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Z:\3 財務係\★★★業務データ★★★\04 普通会計決算統計\42 普通会計決算統計総括\Ｒ７\○国調査（基金増減，財政状況資料集）\260227　令和６年度財政状況資料集の作成・公表について（依頼）\13　市町村提出（9／9〆）\"/>
    </mc:Choice>
  </mc:AlternateContent>
  <xr:revisionPtr revIDLastSave="0" documentId="13_ncr:1_{2651FC86-321A-4A53-A236-CCCFBA28A794}" xr6:coauthVersionLast="47" xr6:coauthVersionMax="47" xr10:uidLastSave="{00000000-0000-0000-0000-000000000000}"/>
  <bookViews>
    <workbookView xWindow="1215" yWindow="-16335" windowWidth="29070" windowHeight="1575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AM35" i="10"/>
  <c r="CO34" i="10"/>
  <c r="BE34" i="10"/>
  <c r="C34" i="10"/>
  <c r="C35" i="10" l="1"/>
  <c r="U34" i="10" s="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BW34" i="10" s="1"/>
  <c r="BW35" i="10" s="1"/>
  <c r="BW36" i="10" s="1"/>
  <c r="BW37" i="10" s="1"/>
  <c r="BW38" i="10" s="1"/>
  <c r="BW39" i="10" s="1"/>
  <c r="BW40" i="10" s="1"/>
  <c r="BW41" i="10" s="1"/>
</calcChain>
</file>

<file path=xl/sharedStrings.xml><?xml version="1.0" encoding="utf-8"?>
<sst xmlns="http://schemas.openxmlformats.org/spreadsheetml/2006/main" count="1115" uniqueCount="569">
  <si>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</si>
  <si>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</si>
  <si>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</si>
  <si>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</si>
  <si>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</si>
  <si>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</si>
  <si>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</si>
  <si>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</si>
  <si>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</si>
  <si>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</si>
  <si>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</si>
  <si>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</si>
  <si>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</si>
  <si>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</si>
  <si>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</si>
  <si>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</si>
  <si>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</si>
  <si>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</si>
  <si>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</si>
  <si>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</si>
  <si>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</si>
  <si>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</si>
  <si>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</si>
  <si>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</si>
  <si>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</si>
  <si>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</si>
  <si>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</si>
  <si>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</si>
  <si>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</si>
  <si>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</si>
  <si>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</si>
  <si>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</si>
  <si>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</si>
  <si>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</si>
  <si>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</si>
  <si>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</si>
  <si>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</si>
  <si>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</si>
  <si>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</si>
  <si>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</si>
  <si>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</si>
  <si>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</si>
  <si>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</si>
  <si>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</si>
  <si>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</si>
  <si>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</si>
  <si>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</si>
  <si>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</si>
  <si>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</si>
  <si>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</si>
  <si>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</si>
  <si>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</si>
  <si>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</si>
  <si>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</si>
  <si>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</si>
  <si>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</si>
  <si>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</si>
  <si>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</si>
  <si>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</si>
  <si>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</si>
  <si>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</si>
  <si>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</si>
  <si>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</si>
  <si>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</si>
  <si>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</si>
  <si>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</si>
  <si>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</si>
  <si>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</si>
  <si>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</si>
  <si>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</si>
  <si>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</si>
  <si>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</si>
  <si>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</si>
  <si>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</si>
  <si>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</si>
  <si>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</si>
  <si>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</si>
  <si>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</si>
  <si>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</si>
  <si>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鹿児島県</t>
    <phoneticPr fontId="5"/>
  </si>
  <si>
    <t>市町村類型</t>
    <phoneticPr fontId="5"/>
  </si>
  <si>
    <t>Ⅱ－０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</si>
  <si>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</si>
  <si>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</si>
  <si>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</si>
  <si>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</si>
  <si>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</si>
  <si>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</si>
  <si>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</si>
  <si>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</si>
  <si>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</si>
  <si>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</si>
  <si>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</si>
  <si>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</si>
  <si>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伊仙町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</si>
  <si>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</si>
  <si>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</si>
  <si>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</si>
  <si>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</si>
  <si>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</si>
  <si>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</si>
  <si>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</si>
  <si>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</si>
  <si>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</si>
  <si>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</si>
  <si>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</si>
  <si>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</si>
  <si>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</si>
  <si>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</si>
  <si>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</si>
  <si>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</si>
  <si>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</si>
  <si>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</si>
  <si>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</si>
  <si>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</si>
  <si>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</si>
  <si>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</si>
  <si>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</si>
  <si>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</si>
  <si>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</si>
  <si>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</si>
  <si>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</si>
  <si>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</si>
  <si>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</si>
  <si>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</si>
  <si>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</si>
  <si>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</si>
  <si>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</si>
  <si>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</si>
  <si>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</si>
  <si>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</si>
  <si>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</si>
  <si>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</si>
  <si>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</si>
  <si>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</si>
  <si>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</si>
  <si>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</si>
  <si>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</si>
  <si>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</si>
  <si>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</si>
  <si>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</si>
  <si>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</si>
  <si>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</si>
  <si>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</si>
  <si>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</si>
  <si>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</si>
  <si>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</si>
  <si>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</si>
  <si>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</si>
  <si>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</si>
  <si>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</si>
  <si>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</si>
  <si>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</si>
  <si>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</si>
  <si>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</si>
  <si>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</si>
  <si>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</si>
  <si>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</si>
  <si>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</si>
  <si>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</si>
  <si>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</si>
  <si>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</si>
  <si>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</si>
  <si>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</si>
  <si>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</si>
  <si>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</si>
  <si>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</si>
  <si>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</si>
  <si>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</si>
  <si>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</si>
  <si>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</si>
  <si>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</si>
  <si>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</si>
  <si>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</si>
  <si>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</si>
  <si>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</si>
  <si>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</si>
  <si>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</si>
  <si>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</si>
  <si>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</si>
  <si>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</si>
  <si>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</si>
  <si>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</si>
  <si>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</si>
  <si>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</si>
  <si>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</si>
  <si>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</si>
  <si>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</si>
  <si>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</si>
  <si>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</si>
  <si>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</si>
  <si>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</si>
  <si>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</si>
  <si>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</si>
  <si>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</si>
  <si>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</si>
  <si>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</si>
  <si>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</si>
  <si>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</si>
  <si>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</si>
  <si>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</si>
  <si>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</si>
  <si>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鹿児島県伊仙町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</si>
  <si>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</si>
  <si>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</si>
  <si>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</si>
  <si>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</si>
  <si>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</si>
  <si>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</si>
  <si>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</si>
  <si>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</si>
  <si>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</si>
  <si>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</si>
  <si>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</si>
  <si>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</si>
  <si>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</si>
  <si>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</si>
  <si>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</si>
  <si>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</si>
  <si>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</si>
  <si>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</si>
  <si>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</si>
  <si>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</si>
  <si>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</si>
  <si>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</si>
  <si>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</si>
  <si>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</si>
  <si>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</si>
  <si>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</si>
  <si>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</si>
  <si>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</si>
  <si>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</si>
  <si>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</si>
  <si>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</si>
  <si>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</si>
  <si>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</si>
  <si>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</si>
  <si>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</si>
  <si>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</si>
  <si>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</si>
  <si>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</si>
  <si>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</si>
  <si>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</si>
  <si>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</si>
  <si>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</si>
  <si>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</si>
  <si>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</si>
  <si>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</si>
  <si>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</si>
  <si>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</si>
  <si>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</si>
  <si>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</si>
  <si>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</si>
  <si>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</si>
  <si>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</si>
  <si>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</si>
  <si>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</si>
  <si>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</si>
  <si>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</si>
  <si>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</si>
  <si>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</si>
  <si>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</si>
  <si>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</si>
  <si>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</si>
  <si>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</si>
  <si>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</si>
  <si>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</si>
  <si>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</si>
  <si>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</si>
  <si>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</si>
  <si>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</si>
  <si>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</si>
  <si>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</si>
  <si>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</si>
  <si>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</si>
  <si>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</si>
  <si>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</si>
  <si>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</si>
  <si>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</si>
  <si>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</si>
  <si>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</si>
  <si>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</si>
  <si>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</si>
  <si>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</si>
  <si>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</si>
  <si>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</si>
  <si>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</si>
  <si>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</si>
  <si>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</si>
  <si>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</si>
  <si>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</si>
  <si>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</si>
  <si>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</si>
  <si>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</si>
  <si>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</si>
  <si>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</si>
  <si>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</si>
  <si>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</si>
  <si>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</si>
  <si>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</si>
  <si>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</si>
  <si>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</si>
  <si>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</si>
  <si>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</si>
  <si>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</si>
  <si>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</si>
  <si>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</si>
  <si>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</si>
  <si>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</si>
  <si>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</si>
  <si>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</si>
  <si>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</si>
  <si>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</si>
  <si>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</si>
  <si>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</si>
  <si>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</si>
  <si>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</si>
  <si>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</si>
  <si>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</si>
  <si>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</si>
  <si>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</si>
  <si>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</si>
  <si>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と畜場</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</si>
  <si>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</si>
  <si>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</si>
  <si>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</si>
  <si>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</si>
  <si>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</si>
  <si>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</si>
  <si>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</si>
  <si>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</si>
  <si>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</si>
  <si>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</si>
  <si>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</si>
  <si>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</si>
  <si>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</si>
  <si>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</si>
  <si>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</si>
  <si>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</si>
  <si>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</si>
  <si>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</si>
  <si>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</si>
  <si>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</si>
  <si>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</si>
  <si>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</si>
  <si>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</si>
  <si>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</si>
  <si>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</si>
  <si>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</si>
  <si>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</si>
  <si>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</si>
  <si>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</si>
  <si>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</si>
  <si>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鹿児島県伊仙町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</si>
  <si>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</si>
  <si>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</si>
  <si>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</si>
  <si>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</si>
  <si>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</si>
  <si>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</si>
  <si>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</si>
  <si>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</si>
  <si>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</si>
  <si>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</si>
  <si>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</si>
  <si>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</si>
  <si>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</si>
  <si>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</si>
  <si>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</si>
  <si>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</si>
  <si>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</si>
  <si>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</si>
  <si>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</si>
  <si>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</si>
  <si>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徳之島交流ひろば「ほーらい館」特別会計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</si>
  <si>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</si>
  <si>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</si>
  <si>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</si>
  <si>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</si>
  <si>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</si>
  <si>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</si>
  <si>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</si>
  <si>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</si>
  <si>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</si>
  <si>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</si>
  <si>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</si>
  <si>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</si>
  <si>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</si>
  <si>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伊仙町国民健康保険特別会計</t>
    <phoneticPr fontId="5"/>
  </si>
  <si>
    <t>伊仙町介護保険特別会計</t>
    <phoneticPr fontId="5"/>
  </si>
  <si>
    <t>伊仙町後期高齢者医療特別会計</t>
    <phoneticPr fontId="5"/>
  </si>
  <si>
    <t>伊仙町上水道事業会計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</si>
  <si>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</si>
  <si>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</si>
  <si>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</si>
  <si>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</si>
  <si>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</si>
  <si>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</si>
  <si>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</si>
  <si>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</si>
  <si>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</si>
  <si>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</si>
  <si>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</si>
  <si>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</si>
  <si>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</si>
  <si>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</si>
  <si>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</si>
  <si>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</si>
  <si>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</si>
  <si>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</si>
  <si>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</si>
  <si>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</si>
  <si>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</si>
  <si>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</si>
  <si>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</si>
  <si>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</si>
  <si>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</si>
  <si>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</si>
  <si>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</si>
  <si>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</si>
  <si>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</si>
  <si>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</si>
  <si>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</si>
  <si>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</si>
  <si>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</si>
  <si>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</si>
  <si>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</si>
  <si>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</si>
  <si>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</si>
  <si>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</si>
  <si>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</si>
  <si>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</si>
  <si>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</si>
  <si>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</si>
  <si>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</si>
  <si>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</si>
  <si>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</si>
  <si>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</si>
  <si>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</si>
  <si>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</si>
  <si>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</si>
  <si>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</si>
  <si>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</si>
  <si>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</si>
  <si>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</si>
  <si>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</si>
  <si>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</si>
  <si>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</si>
  <si>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</si>
  <si>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</si>
  <si>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</si>
  <si>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</si>
  <si>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</si>
  <si>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</si>
  <si>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</si>
  <si>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</si>
  <si>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</si>
  <si>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</si>
  <si>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</si>
  <si>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</si>
  <si>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</si>
  <si>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</si>
  <si>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</si>
  <si>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</si>
  <si>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</si>
  <si>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</si>
  <si>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</si>
  <si>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</si>
  <si>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</si>
  <si>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</si>
  <si>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</si>
  <si>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</si>
  <si>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</si>
  <si>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</si>
  <si>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</si>
  <si>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</si>
  <si>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</si>
  <si>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</si>
  <si>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</si>
  <si>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</si>
  <si>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</si>
  <si>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</si>
  <si>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</si>
  <si>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</si>
  <si>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</si>
  <si>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</si>
  <si>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</si>
  <si>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</si>
  <si>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</si>
  <si>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</si>
  <si>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</si>
  <si>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</si>
  <si>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</si>
  <si>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</si>
  <si>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</si>
  <si>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</si>
  <si>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</si>
  <si>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</si>
  <si>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</si>
  <si>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</si>
  <si>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</si>
  <si>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</si>
  <si>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</si>
  <si>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</si>
  <si>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</si>
  <si>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</si>
  <si>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</si>
  <si>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</si>
  <si>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</si>
  <si>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</si>
  <si>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</si>
  <si>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</si>
  <si>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</si>
  <si>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</si>
  <si>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</si>
  <si>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</si>
  <si>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</si>
  <si>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</si>
  <si>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</si>
  <si>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</si>
  <si>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</si>
  <si>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</si>
  <si>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</si>
  <si>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</si>
  <si>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</si>
  <si>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</si>
  <si>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</si>
  <si>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</si>
  <si>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2.51</t>
  </si>
  <si>
    <t>▲ 3.29</t>
  </si>
  <si>
    <t>伊仙町上水道事業会計</t>
  </si>
  <si>
    <t>伊仙町国民健康保険特別会計</t>
  </si>
  <si>
    <t>伊仙町介護保険特別会計</t>
  </si>
  <si>
    <t>一般会計</t>
  </si>
  <si>
    <t>伊仙町後期高齢者医療特別会計</t>
  </si>
  <si>
    <t>徳之島交流ひろば「ほーらい館」特別会計</t>
  </si>
  <si>
    <t>その他会計（赤字）</t>
  </si>
  <si>
    <t>その他会計（黒字）</t>
  </si>
  <si>
    <t>R02</t>
    <phoneticPr fontId="5"/>
  </si>
  <si>
    <t>R03</t>
    <phoneticPr fontId="5"/>
  </si>
  <si>
    <t>R04</t>
    <phoneticPr fontId="5"/>
  </si>
  <si>
    <t>R05</t>
    <phoneticPr fontId="5"/>
  </si>
  <si>
    <t>R06</t>
    <phoneticPr fontId="5"/>
  </si>
  <si>
    <t>-</t>
    <phoneticPr fontId="2"/>
  </si>
  <si>
    <t>鹿児島県市町村総合事務組合</t>
    <rPh sb="0" eb="4">
      <t>カゴシマケン</t>
    </rPh>
    <rPh sb="4" eb="7">
      <t>シチョウソン</t>
    </rPh>
    <rPh sb="7" eb="9">
      <t>ソウゴウ</t>
    </rPh>
    <rPh sb="9" eb="11">
      <t>ジム</t>
    </rPh>
    <rPh sb="11" eb="13">
      <t>クミアイ</t>
    </rPh>
    <phoneticPr fontId="10"/>
  </si>
  <si>
    <t>徳之島地区消防組合</t>
    <rPh sb="0" eb="3">
      <t>トクノシマ</t>
    </rPh>
    <rPh sb="3" eb="5">
      <t>チク</t>
    </rPh>
    <rPh sb="5" eb="7">
      <t>ショウボウ</t>
    </rPh>
    <rPh sb="7" eb="9">
      <t>クミアイ</t>
    </rPh>
    <phoneticPr fontId="10"/>
  </si>
  <si>
    <t>奄美群島広域事務組合</t>
    <rPh sb="0" eb="2">
      <t>アマミ</t>
    </rPh>
    <rPh sb="2" eb="4">
      <t>グントウ</t>
    </rPh>
    <rPh sb="4" eb="6">
      <t>コウイキ</t>
    </rPh>
    <rPh sb="6" eb="8">
      <t>ジム</t>
    </rPh>
    <rPh sb="8" eb="10">
      <t>クミアイ</t>
    </rPh>
    <phoneticPr fontId="10"/>
  </si>
  <si>
    <t>徳之島地区介護保険組合</t>
    <rPh sb="0" eb="3">
      <t>トクノシマ</t>
    </rPh>
    <rPh sb="3" eb="5">
      <t>チク</t>
    </rPh>
    <rPh sb="5" eb="7">
      <t>カイゴ</t>
    </rPh>
    <rPh sb="7" eb="9">
      <t>ホケン</t>
    </rPh>
    <rPh sb="9" eb="11">
      <t>クミアイ</t>
    </rPh>
    <phoneticPr fontId="10"/>
  </si>
  <si>
    <t>徳之島愛ランド広域連合（一般会計）</t>
    <rPh sb="0" eb="3">
      <t>トクノシマ</t>
    </rPh>
    <rPh sb="3" eb="4">
      <t>アイ</t>
    </rPh>
    <rPh sb="7" eb="9">
      <t>コウイキ</t>
    </rPh>
    <rPh sb="9" eb="11">
      <t>レンゴウ</t>
    </rPh>
    <rPh sb="12" eb="14">
      <t>イッパン</t>
    </rPh>
    <rPh sb="14" eb="16">
      <t>カイケイ</t>
    </rPh>
    <phoneticPr fontId="10"/>
  </si>
  <si>
    <t>徳之島愛ランド広域連合徳之島食肉センター（特別会計）</t>
    <rPh sb="0" eb="3">
      <t>トクノシマ</t>
    </rPh>
    <rPh sb="3" eb="4">
      <t>アイ</t>
    </rPh>
    <rPh sb="7" eb="9">
      <t>コウイキ</t>
    </rPh>
    <rPh sb="9" eb="11">
      <t>レンゴウ</t>
    </rPh>
    <rPh sb="11" eb="14">
      <t>トクノシマ</t>
    </rPh>
    <rPh sb="14" eb="16">
      <t>ショクニク</t>
    </rPh>
    <rPh sb="21" eb="23">
      <t>トクベツ</t>
    </rPh>
    <rPh sb="23" eb="25">
      <t>カイケイ</t>
    </rPh>
    <phoneticPr fontId="10"/>
  </si>
  <si>
    <t>鹿児島県後期高齢者医療広域連合（一般会計）</t>
    <rPh sb="0" eb="4">
      <t>カゴシマケン</t>
    </rPh>
    <rPh sb="4" eb="6">
      <t>コウキ</t>
    </rPh>
    <rPh sb="6" eb="9">
      <t>コウレイシャ</t>
    </rPh>
    <rPh sb="9" eb="11">
      <t>イリョウ</t>
    </rPh>
    <rPh sb="11" eb="13">
      <t>コウイキ</t>
    </rPh>
    <rPh sb="13" eb="15">
      <t>レンゴウ</t>
    </rPh>
    <rPh sb="16" eb="18">
      <t>イッパン</t>
    </rPh>
    <rPh sb="18" eb="20">
      <t>カイケイ</t>
    </rPh>
    <phoneticPr fontId="10"/>
  </si>
  <si>
    <t>鹿児島県後期高齢者医療広域連合（後期高齢者医療特別会計）</t>
    <rPh sb="0" eb="4">
      <t>カゴシマケン</t>
    </rPh>
    <rPh sb="4" eb="6">
      <t>コウキ</t>
    </rPh>
    <rPh sb="6" eb="9">
      <t>コウレイシャ</t>
    </rPh>
    <rPh sb="9" eb="11">
      <t>イリョウ</t>
    </rPh>
    <rPh sb="11" eb="13">
      <t>コウイキ</t>
    </rPh>
    <rPh sb="13" eb="15">
      <t>レンゴウ</t>
    </rPh>
    <rPh sb="16" eb="18">
      <t>コウキ</t>
    </rPh>
    <rPh sb="18" eb="21">
      <t>コウレイシャ</t>
    </rPh>
    <rPh sb="21" eb="23">
      <t>イリョウ</t>
    </rPh>
    <rPh sb="23" eb="25">
      <t>トクベツ</t>
    </rPh>
    <rPh sb="25" eb="27">
      <t>カイケイ</t>
    </rPh>
    <phoneticPr fontId="10"/>
  </si>
  <si>
    <t>きばらでぇ伊仙応援基金</t>
  </si>
  <si>
    <t>公共施設総合管理基金</t>
    <rPh sb="0" eb="2">
      <t>コウキョウ</t>
    </rPh>
    <rPh sb="2" eb="4">
      <t>シセツ</t>
    </rPh>
    <rPh sb="4" eb="6">
      <t>ソウゴウ</t>
    </rPh>
    <rPh sb="6" eb="8">
      <t>カンリ</t>
    </rPh>
    <rPh sb="8" eb="10">
      <t>キキン</t>
    </rPh>
    <phoneticPr fontId="5"/>
  </si>
  <si>
    <t>子ども・子育て支援基金</t>
  </si>
  <si>
    <t>防犯設備基金</t>
  </si>
  <si>
    <t>－</t>
  </si>
  <si>
    <t>中山間ふるさと水と土保全基金</t>
    <rPh sb="0" eb="1">
      <t>チュウ</t>
    </rPh>
    <rPh sb="1" eb="3">
      <t>サンカン</t>
    </rPh>
    <rPh sb="7" eb="8">
      <t>ミズ</t>
    </rPh>
    <rPh sb="9" eb="10">
      <t>ツチ</t>
    </rPh>
    <rPh sb="10" eb="12">
      <t>ホゼン</t>
    </rPh>
    <rPh sb="12" eb="14">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</si>
  <si>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</si>
  <si>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</si>
  <si>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有形固定資産減価償却率は、小学校建て替えにより令和５年度より類似団体よりも低い水準に転じたが、将来負担率は類似団体で発生していないが、本町では高い水準が続いている。将来負担比率については、庁舎建設や学校建築による地方債発行によりR5からR7にかけて80％台となっている。有形固定資産減価償却率は、前々年度まで上昇傾向が続いていたが、学校施設の更新により類似団体と比較し下回ることとなった。しかし、幼稚園・消防施設・庁舎の減価償却率が90％以上になっていること、道路や保健センター等の施設の減価償却率が80％以上と高い数値であり老朽化が進んでいる。公共施設等総合管理計画や個別施設計画に基づき、老朽化対策に積極的に取り組むと同時に、遊休施設の活用を検討し改修等を行う。</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</si>
  <si>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</si>
  <si>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</si>
  <si>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</si>
  <si>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</si>
  <si>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</si>
  <si>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</si>
  <si>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実質公債費比率ともに類似団体平均値を上回っている。実質公債費比率は、基準財政需要額に算入された公債費の減、災害復旧費等に係る基準財政需要額の減に伴って３ヵ年平均の公債費比率が増加したことにより０．３％増加となっている。将来負担比率については、経常一般財源である地方交付税の増加に伴う標準財政規模が増加したことで将来負担比率はやや減少している。現在、庁舎２期工事や昭和30年代に建設された学校の建替を実施しているため将来負担比率、実質公債費比率の増加が予想される。公共施設等総合管理計画や個別施設計画に基づき、起債予定事業の精査を行うとともに、交付税措置の高い地方債を活用するよう努め、これまで以上に公債費の適正化に取り組む。</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</si>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</sst>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A02C549-8131-416B-95CA-76D61CC2AE1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200194</c:v>
                </c:pt>
                <c:pt idx="1">
                  <c:v>196914</c:v>
                </c:pt>
                <c:pt idx="2">
                  <c:v>204757</c:v>
                </c:pt>
                <c:pt idx="3">
                  <c:v>194971</c:v>
                </c:pt>
                <c:pt idx="4">
                  <c:v>224172</c:v>
                </c:pt>
              </c:numCache>
            </c:numRef>
          </c:val>
          <c:smooth val="0"/>
          <c:extLst>
            <c:ext xmlns:c16="http://schemas.microsoft.com/office/drawing/2014/chart" uri="{C3380CC4-5D6E-409C-BE32-E72D297353CC}">
              <c16:uniqueId val="{00000000-FE47-4C5C-81DB-38ABA69B31E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133695</c:v>
                </c:pt>
                <c:pt idx="1">
                  <c:v>243480</c:v>
                </c:pt>
                <c:pt idx="2">
                  <c:v>320601</c:v>
                </c:pt>
                <c:pt idx="3">
                  <c:v>431009</c:v>
                </c:pt>
                <c:pt idx="4">
                  <c:v>220216</c:v>
                </c:pt>
              </c:numCache>
            </c:numRef>
          </c:val>
          <c:smooth val="0"/>
          <c:extLst>
            <c:ext xmlns:c16="http://schemas.microsoft.com/office/drawing/2014/chart" uri="{C3380CC4-5D6E-409C-BE32-E72D297353CC}">
              <c16:uniqueId val="{00000001-FE47-4C5C-81DB-38ABA69B31E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0.92</c:v>
                </c:pt>
                <c:pt idx="1">
                  <c:v>1.47</c:v>
                </c:pt>
                <c:pt idx="2">
                  <c:v>0.41</c:v>
                </c:pt>
                <c:pt idx="3">
                  <c:v>2.34</c:v>
                </c:pt>
                <c:pt idx="4">
                  <c:v>0.09</c:v>
                </c:pt>
              </c:numCache>
            </c:numRef>
          </c:val>
          <c:extLst>
            <c:ext xmlns:c16="http://schemas.microsoft.com/office/drawing/2014/chart" uri="{C3380CC4-5D6E-409C-BE32-E72D297353CC}">
              <c16:uniqueId val="{00000000-8122-4220-AB97-5645C2A77AB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28.12</c:v>
                </c:pt>
                <c:pt idx="1">
                  <c:v>26.72</c:v>
                </c:pt>
                <c:pt idx="2">
                  <c:v>26.99</c:v>
                </c:pt>
                <c:pt idx="3">
                  <c:v>27.11</c:v>
                </c:pt>
                <c:pt idx="4">
                  <c:v>26.27</c:v>
                </c:pt>
              </c:numCache>
            </c:numRef>
          </c:val>
          <c:extLst>
            <c:ext xmlns:c16="http://schemas.microsoft.com/office/drawing/2014/chart" uri="{C3380CC4-5D6E-409C-BE32-E72D297353CC}">
              <c16:uniqueId val="{00000001-8122-4220-AB97-5645C2A77AB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2.7</c:v>
                </c:pt>
                <c:pt idx="1">
                  <c:v>0.61</c:v>
                </c:pt>
                <c:pt idx="2">
                  <c:v>-2.5099999999999998</c:v>
                </c:pt>
                <c:pt idx="3">
                  <c:v>1.93</c:v>
                </c:pt>
                <c:pt idx="4">
                  <c:v>-3.29</c:v>
                </c:pt>
              </c:numCache>
            </c:numRef>
          </c:val>
          <c:smooth val="0"/>
          <c:extLst>
            <c:ext xmlns:c16="http://schemas.microsoft.com/office/drawing/2014/chart" uri="{C3380CC4-5D6E-409C-BE32-E72D297353CC}">
              <c16:uniqueId val="{00000002-8122-4220-AB97-5645C2A77AB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0</c:v>
                </c:pt>
                <c:pt idx="7">
                  <c:v>0</c:v>
                </c:pt>
                <c:pt idx="8">
                  <c:v>0</c:v>
                </c:pt>
                <c:pt idx="9">
                  <c:v>0</c:v>
                </c:pt>
              </c:numCache>
            </c:numRef>
          </c:val>
          <c:extLst>
            <c:ext xmlns:c16="http://schemas.microsoft.com/office/drawing/2014/chart" uri="{C3380CC4-5D6E-409C-BE32-E72D297353CC}">
              <c16:uniqueId val="{00000000-69FF-44D1-9E3E-4851471B677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9FF-44D1-9E3E-4851471B6775}"/>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69FF-44D1-9E3E-4851471B6775}"/>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69FF-44D1-9E3E-4851471B6775}"/>
            </c:ext>
          </c:extLst>
        </c:ser>
        <c:ser>
          <c:idx val="4"/>
          <c:order val="4"/>
          <c:tx>
            <c:strRef>
              <c:f>データシート!$A$31</c:f>
              <c:strCache>
                <c:ptCount val="1"/>
                <c:pt idx="0">
                  <c:v>徳之島交流ひろば「ほーらい館」特別会計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69FF-44D1-9E3E-4851471B6775}"/>
            </c:ext>
          </c:extLst>
        </c:ser>
        <c:ser>
          <c:idx val="5"/>
          <c:order val="5"/>
          <c:tx>
            <c:strRef>
              <c:f>データシート!$A$32</c:f>
              <c:strCache>
                <c:ptCount val="1"/>
                <c:pt idx="0">
                  <c:v>伊仙町後期高齢者医療特別会計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7.0000000000000007E-2</c:v>
                </c:pt>
                <c:pt idx="2">
                  <c:v>#N/A</c:v>
                </c:pt>
                <c:pt idx="3">
                  <c:v>0.05</c:v>
                </c:pt>
                <c:pt idx="4">
                  <c:v>#N/A</c:v>
                </c:pt>
                <c:pt idx="5">
                  <c:v>0.05</c:v>
                </c:pt>
                <c:pt idx="6">
                  <c:v>#N/A</c:v>
                </c:pt>
                <c:pt idx="7">
                  <c:v>0.06</c:v>
                </c:pt>
                <c:pt idx="8">
                  <c:v>#N/A</c:v>
                </c:pt>
                <c:pt idx="9">
                  <c:v>0.06</c:v>
                </c:pt>
              </c:numCache>
            </c:numRef>
          </c:val>
          <c:extLst>
            <c:ext xmlns:c16="http://schemas.microsoft.com/office/drawing/2014/chart" uri="{C3380CC4-5D6E-409C-BE32-E72D297353CC}">
              <c16:uniqueId val="{00000005-69FF-44D1-9E3E-4851471B6775}"/>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0.92</c:v>
                </c:pt>
                <c:pt idx="2">
                  <c:v>#N/A</c:v>
                </c:pt>
                <c:pt idx="3">
                  <c:v>1.46</c:v>
                </c:pt>
                <c:pt idx="4">
                  <c:v>#N/A</c:v>
                </c:pt>
                <c:pt idx="5">
                  <c:v>0.41</c:v>
                </c:pt>
                <c:pt idx="6">
                  <c:v>#N/A</c:v>
                </c:pt>
                <c:pt idx="7">
                  <c:v>2.34</c:v>
                </c:pt>
                <c:pt idx="8">
                  <c:v>#N/A</c:v>
                </c:pt>
                <c:pt idx="9">
                  <c:v>0.09</c:v>
                </c:pt>
              </c:numCache>
            </c:numRef>
          </c:val>
          <c:extLst>
            <c:ext xmlns:c16="http://schemas.microsoft.com/office/drawing/2014/chart" uri="{C3380CC4-5D6E-409C-BE32-E72D297353CC}">
              <c16:uniqueId val="{00000006-69FF-44D1-9E3E-4851471B6775}"/>
            </c:ext>
          </c:extLst>
        </c:ser>
        <c:ser>
          <c:idx val="7"/>
          <c:order val="7"/>
          <c:tx>
            <c:strRef>
              <c:f>データシート!$A$34</c:f>
              <c:strCache>
                <c:ptCount val="1"/>
                <c:pt idx="0">
                  <c:v>伊仙町介護保険特別会計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0.99</c:v>
                </c:pt>
                <c:pt idx="2">
                  <c:v>#N/A</c:v>
                </c:pt>
                <c:pt idx="3">
                  <c:v>0.8</c:v>
                </c:pt>
                <c:pt idx="4">
                  <c:v>#N/A</c:v>
                </c:pt>
                <c:pt idx="5">
                  <c:v>0.68</c:v>
                </c:pt>
                <c:pt idx="6">
                  <c:v>#N/A</c:v>
                </c:pt>
                <c:pt idx="7">
                  <c:v>0.27</c:v>
                </c:pt>
                <c:pt idx="8">
                  <c:v>#N/A</c:v>
                </c:pt>
                <c:pt idx="9">
                  <c:v>0.37</c:v>
                </c:pt>
              </c:numCache>
            </c:numRef>
          </c:val>
          <c:extLst>
            <c:ext xmlns:c16="http://schemas.microsoft.com/office/drawing/2014/chart" uri="{C3380CC4-5D6E-409C-BE32-E72D297353CC}">
              <c16:uniqueId val="{00000007-69FF-44D1-9E3E-4851471B6775}"/>
            </c:ext>
          </c:extLst>
        </c:ser>
        <c:ser>
          <c:idx val="8"/>
          <c:order val="8"/>
          <c:tx>
            <c:strRef>
              <c:f>データシート!$A$35</c:f>
              <c:strCache>
                <c:ptCount val="1"/>
                <c:pt idx="0">
                  <c:v>伊仙町国民健康保険特別会計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0.46</c:v>
                </c:pt>
                <c:pt idx="2">
                  <c:v>#N/A</c:v>
                </c:pt>
                <c:pt idx="3">
                  <c:v>1.32</c:v>
                </c:pt>
                <c:pt idx="4">
                  <c:v>#N/A</c:v>
                </c:pt>
                <c:pt idx="5">
                  <c:v>1.18</c:v>
                </c:pt>
                <c:pt idx="6">
                  <c:v>#N/A</c:v>
                </c:pt>
                <c:pt idx="7">
                  <c:v>1.22</c:v>
                </c:pt>
                <c:pt idx="8">
                  <c:v>#N/A</c:v>
                </c:pt>
                <c:pt idx="9">
                  <c:v>0.66</c:v>
                </c:pt>
              </c:numCache>
            </c:numRef>
          </c:val>
          <c:extLst>
            <c:ext xmlns:c16="http://schemas.microsoft.com/office/drawing/2014/chart" uri="{C3380CC4-5D6E-409C-BE32-E72D297353CC}">
              <c16:uniqueId val="{00000008-69FF-44D1-9E3E-4851471B6775}"/>
            </c:ext>
          </c:extLst>
        </c:ser>
        <c:ser>
          <c:idx val="9"/>
          <c:order val="9"/>
          <c:tx>
            <c:strRef>
              <c:f>データシート!$A$36</c:f>
              <c:strCache>
                <c:ptCount val="1"/>
                <c:pt idx="0">
                  <c:v>伊仙町上水道事業会計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11.87</c:v>
                </c:pt>
                <c:pt idx="2">
                  <c:v>#N/A</c:v>
                </c:pt>
                <c:pt idx="3">
                  <c:v>12.64</c:v>
                </c:pt>
                <c:pt idx="4">
                  <c:v>#N/A</c:v>
                </c:pt>
                <c:pt idx="5">
                  <c:v>13.37</c:v>
                </c:pt>
                <c:pt idx="6">
                  <c:v>#N/A</c:v>
                </c:pt>
                <c:pt idx="7">
                  <c:v>13.43</c:v>
                </c:pt>
                <c:pt idx="8">
                  <c:v>#N/A</c:v>
                </c:pt>
                <c:pt idx="9">
                  <c:v>11.93</c:v>
                </c:pt>
              </c:numCache>
            </c:numRef>
          </c:val>
          <c:extLst>
            <c:ext xmlns:c16="http://schemas.microsoft.com/office/drawing/2014/chart" uri="{C3380CC4-5D6E-409C-BE32-E72D297353CC}">
              <c16:uniqueId val="{00000009-69FF-44D1-9E3E-4851471B677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642</c:v>
                </c:pt>
                <c:pt idx="5">
                  <c:v>636</c:v>
                </c:pt>
                <c:pt idx="8">
                  <c:v>582</c:v>
                </c:pt>
                <c:pt idx="11">
                  <c:v>568</c:v>
                </c:pt>
                <c:pt idx="14">
                  <c:v>579</c:v>
                </c:pt>
              </c:numCache>
            </c:numRef>
          </c:val>
          <c:extLst>
            <c:ext xmlns:c16="http://schemas.microsoft.com/office/drawing/2014/chart" uri="{C3380CC4-5D6E-409C-BE32-E72D297353CC}">
              <c16:uniqueId val="{00000000-13BD-4619-A01D-E7DA3E25A89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3BD-4619-A01D-E7DA3E25A89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13BD-4619-A01D-E7DA3E25A89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22</c:v>
                </c:pt>
                <c:pt idx="3">
                  <c:v>21</c:v>
                </c:pt>
                <c:pt idx="6">
                  <c:v>21</c:v>
                </c:pt>
                <c:pt idx="9">
                  <c:v>3</c:v>
                </c:pt>
                <c:pt idx="12">
                  <c:v>3</c:v>
                </c:pt>
              </c:numCache>
            </c:numRef>
          </c:val>
          <c:extLst>
            <c:ext xmlns:c16="http://schemas.microsoft.com/office/drawing/2014/chart" uri="{C3380CC4-5D6E-409C-BE32-E72D297353CC}">
              <c16:uniqueId val="{00000003-13BD-4619-A01D-E7DA3E25A89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71</c:v>
                </c:pt>
                <c:pt idx="3">
                  <c:v>95</c:v>
                </c:pt>
                <c:pt idx="6">
                  <c:v>88</c:v>
                </c:pt>
                <c:pt idx="9">
                  <c:v>83</c:v>
                </c:pt>
                <c:pt idx="12">
                  <c:v>101</c:v>
                </c:pt>
              </c:numCache>
            </c:numRef>
          </c:val>
          <c:extLst>
            <c:ext xmlns:c16="http://schemas.microsoft.com/office/drawing/2014/chart" uri="{C3380CC4-5D6E-409C-BE32-E72D297353CC}">
              <c16:uniqueId val="{00000004-13BD-4619-A01D-E7DA3E25A89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3BD-4619-A01D-E7DA3E25A89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3BD-4619-A01D-E7DA3E25A89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864</c:v>
                </c:pt>
                <c:pt idx="3">
                  <c:v>813</c:v>
                </c:pt>
                <c:pt idx="6">
                  <c:v>804</c:v>
                </c:pt>
                <c:pt idx="9">
                  <c:v>819</c:v>
                </c:pt>
                <c:pt idx="12">
                  <c:v>808</c:v>
                </c:pt>
              </c:numCache>
            </c:numRef>
          </c:val>
          <c:extLst>
            <c:ext xmlns:c16="http://schemas.microsoft.com/office/drawing/2014/chart" uri="{C3380CC4-5D6E-409C-BE32-E72D297353CC}">
              <c16:uniqueId val="{00000007-13BD-4619-A01D-E7DA3E25A89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315</c:v>
                </c:pt>
                <c:pt idx="2">
                  <c:v>#N/A</c:v>
                </c:pt>
                <c:pt idx="3">
                  <c:v>#N/A</c:v>
                </c:pt>
                <c:pt idx="4">
                  <c:v>293</c:v>
                </c:pt>
                <c:pt idx="5">
                  <c:v>#N/A</c:v>
                </c:pt>
                <c:pt idx="6">
                  <c:v>#N/A</c:v>
                </c:pt>
                <c:pt idx="7">
                  <c:v>331</c:v>
                </c:pt>
                <c:pt idx="8">
                  <c:v>#N/A</c:v>
                </c:pt>
                <c:pt idx="9">
                  <c:v>#N/A</c:v>
                </c:pt>
                <c:pt idx="10">
                  <c:v>337</c:v>
                </c:pt>
                <c:pt idx="11">
                  <c:v>#N/A</c:v>
                </c:pt>
                <c:pt idx="12">
                  <c:v>#N/A</c:v>
                </c:pt>
                <c:pt idx="13">
                  <c:v>333</c:v>
                </c:pt>
                <c:pt idx="14">
                  <c:v>#N/A</c:v>
                </c:pt>
              </c:numCache>
            </c:numRef>
          </c:val>
          <c:smooth val="0"/>
          <c:extLst>
            <c:ext xmlns:c16="http://schemas.microsoft.com/office/drawing/2014/chart" uri="{C3380CC4-5D6E-409C-BE32-E72D297353CC}">
              <c16:uniqueId val="{00000008-13BD-4619-A01D-E7DA3E25A89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4982</c:v>
                </c:pt>
                <c:pt idx="5">
                  <c:v>5052</c:v>
                </c:pt>
                <c:pt idx="8">
                  <c:v>5073</c:v>
                </c:pt>
                <c:pt idx="11">
                  <c:v>5116</c:v>
                </c:pt>
                <c:pt idx="14">
                  <c:v>4967</c:v>
                </c:pt>
              </c:numCache>
            </c:numRef>
          </c:val>
          <c:extLst>
            <c:ext xmlns:c16="http://schemas.microsoft.com/office/drawing/2014/chart" uri="{C3380CC4-5D6E-409C-BE32-E72D297353CC}">
              <c16:uniqueId val="{00000000-DEA0-4180-AB29-28BEC8E6590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610</c:v>
                </c:pt>
                <c:pt idx="5">
                  <c:v>511</c:v>
                </c:pt>
                <c:pt idx="8">
                  <c:v>571</c:v>
                </c:pt>
                <c:pt idx="11">
                  <c:v>591</c:v>
                </c:pt>
                <c:pt idx="14">
                  <c:v>656</c:v>
                </c:pt>
              </c:numCache>
            </c:numRef>
          </c:val>
          <c:extLst>
            <c:ext xmlns:c16="http://schemas.microsoft.com/office/drawing/2014/chart" uri="{C3380CC4-5D6E-409C-BE32-E72D297353CC}">
              <c16:uniqueId val="{00000001-DEA0-4180-AB29-28BEC8E6590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1645</c:v>
                </c:pt>
                <c:pt idx="5">
                  <c:v>1752</c:v>
                </c:pt>
                <c:pt idx="8">
                  <c:v>1805</c:v>
                </c:pt>
                <c:pt idx="11">
                  <c:v>1920</c:v>
                </c:pt>
                <c:pt idx="14">
                  <c:v>1962</c:v>
                </c:pt>
              </c:numCache>
            </c:numRef>
          </c:val>
          <c:extLst>
            <c:ext xmlns:c16="http://schemas.microsoft.com/office/drawing/2014/chart" uri="{C3380CC4-5D6E-409C-BE32-E72D297353CC}">
              <c16:uniqueId val="{00000002-DEA0-4180-AB29-28BEC8E6590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EA0-4180-AB29-28BEC8E6590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EA0-4180-AB29-28BEC8E6590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EA0-4180-AB29-28BEC8E6590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169</c:v>
                </c:pt>
                <c:pt idx="3">
                  <c:v>71</c:v>
                </c:pt>
                <c:pt idx="6">
                  <c:v>0</c:v>
                </c:pt>
                <c:pt idx="9">
                  <c:v>0</c:v>
                </c:pt>
                <c:pt idx="12">
                  <c:v>0</c:v>
                </c:pt>
              </c:numCache>
            </c:numRef>
          </c:val>
          <c:extLst>
            <c:ext xmlns:c16="http://schemas.microsoft.com/office/drawing/2014/chart" uri="{C3380CC4-5D6E-409C-BE32-E72D297353CC}">
              <c16:uniqueId val="{00000006-DEA0-4180-AB29-28BEC8E6590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61</c:v>
                </c:pt>
                <c:pt idx="3">
                  <c:v>40</c:v>
                </c:pt>
                <c:pt idx="6">
                  <c:v>21</c:v>
                </c:pt>
                <c:pt idx="9">
                  <c:v>19</c:v>
                </c:pt>
                <c:pt idx="12">
                  <c:v>68</c:v>
                </c:pt>
              </c:numCache>
            </c:numRef>
          </c:val>
          <c:extLst>
            <c:ext xmlns:c16="http://schemas.microsoft.com/office/drawing/2014/chart" uri="{C3380CC4-5D6E-409C-BE32-E72D297353CC}">
              <c16:uniqueId val="{00000007-DEA0-4180-AB29-28BEC8E6590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1471</c:v>
                </c:pt>
                <c:pt idx="3">
                  <c:v>1448</c:v>
                </c:pt>
                <c:pt idx="6">
                  <c:v>1326</c:v>
                </c:pt>
                <c:pt idx="9">
                  <c:v>1381</c:v>
                </c:pt>
                <c:pt idx="12">
                  <c:v>1287</c:v>
                </c:pt>
              </c:numCache>
            </c:numRef>
          </c:val>
          <c:extLst>
            <c:ext xmlns:c16="http://schemas.microsoft.com/office/drawing/2014/chart" uri="{C3380CC4-5D6E-409C-BE32-E72D297353CC}">
              <c16:uniqueId val="{00000008-DEA0-4180-AB29-28BEC8E6590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490</c:v>
                </c:pt>
                <c:pt idx="3">
                  <c:v>221</c:v>
                </c:pt>
                <c:pt idx="6">
                  <c:v>199</c:v>
                </c:pt>
                <c:pt idx="9">
                  <c:v>274</c:v>
                </c:pt>
                <c:pt idx="12">
                  <c:v>293</c:v>
                </c:pt>
              </c:numCache>
            </c:numRef>
          </c:val>
          <c:extLst>
            <c:ext xmlns:c16="http://schemas.microsoft.com/office/drawing/2014/chart" uri="{C3380CC4-5D6E-409C-BE32-E72D297353CC}">
              <c16:uniqueId val="{00000009-DEA0-4180-AB29-28BEC8E6590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7381</c:v>
                </c:pt>
                <c:pt idx="3">
                  <c:v>7528</c:v>
                </c:pt>
                <c:pt idx="6">
                  <c:v>7915</c:v>
                </c:pt>
                <c:pt idx="9">
                  <c:v>8952</c:v>
                </c:pt>
                <c:pt idx="12">
                  <c:v>8991</c:v>
                </c:pt>
              </c:numCache>
            </c:numRef>
          </c:val>
          <c:extLst>
            <c:ext xmlns:c16="http://schemas.microsoft.com/office/drawing/2014/chart" uri="{C3380CC4-5D6E-409C-BE32-E72D297353CC}">
              <c16:uniqueId val="{0000000A-DEA0-4180-AB29-28BEC8E6590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2334</c:v>
                </c:pt>
                <c:pt idx="2">
                  <c:v>#N/A</c:v>
                </c:pt>
                <c:pt idx="3">
                  <c:v>#N/A</c:v>
                </c:pt>
                <c:pt idx="4">
                  <c:v>1993</c:v>
                </c:pt>
                <c:pt idx="5">
                  <c:v>#N/A</c:v>
                </c:pt>
                <c:pt idx="6">
                  <c:v>#N/A</c:v>
                </c:pt>
                <c:pt idx="7">
                  <c:v>2011</c:v>
                </c:pt>
                <c:pt idx="8">
                  <c:v>#N/A</c:v>
                </c:pt>
                <c:pt idx="9">
                  <c:v>#N/A</c:v>
                </c:pt>
                <c:pt idx="10">
                  <c:v>2999</c:v>
                </c:pt>
                <c:pt idx="11">
                  <c:v>#N/A</c:v>
                </c:pt>
                <c:pt idx="12">
                  <c:v>#N/A</c:v>
                </c:pt>
                <c:pt idx="13">
                  <c:v>3055</c:v>
                </c:pt>
                <c:pt idx="14">
                  <c:v>#N/A</c:v>
                </c:pt>
              </c:numCache>
            </c:numRef>
          </c:val>
          <c:smooth val="0"/>
          <c:extLst>
            <c:ext xmlns:c16="http://schemas.microsoft.com/office/drawing/2014/chart" uri="{C3380CC4-5D6E-409C-BE32-E72D297353CC}">
              <c16:uniqueId val="{0000000B-DEA0-4180-AB29-28BEC8E6590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1049</c:v>
                </c:pt>
                <c:pt idx="1">
                  <c:v>1058</c:v>
                </c:pt>
                <c:pt idx="2">
                  <c:v>1059</c:v>
                </c:pt>
              </c:numCache>
            </c:numRef>
          </c:val>
          <c:extLst>
            <c:ext xmlns:c16="http://schemas.microsoft.com/office/drawing/2014/chart" uri="{C3380CC4-5D6E-409C-BE32-E72D297353CC}">
              <c16:uniqueId val="{00000000-D989-4550-B690-493AE271D3C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163</c:v>
                </c:pt>
                <c:pt idx="1">
                  <c:v>163</c:v>
                </c:pt>
                <c:pt idx="2">
                  <c:v>177</c:v>
                </c:pt>
              </c:numCache>
            </c:numRef>
          </c:val>
          <c:extLst>
            <c:ext xmlns:c16="http://schemas.microsoft.com/office/drawing/2014/chart" uri="{C3380CC4-5D6E-409C-BE32-E72D297353CC}">
              <c16:uniqueId val="{00000001-D989-4550-B690-493AE271D3C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288</c:v>
                </c:pt>
                <c:pt idx="1">
                  <c:v>337</c:v>
                </c:pt>
                <c:pt idx="2">
                  <c:v>312</c:v>
                </c:pt>
              </c:numCache>
            </c:numRef>
          </c:val>
          <c:extLst>
            <c:ext xmlns:c16="http://schemas.microsoft.com/office/drawing/2014/chart" uri="{C3380CC4-5D6E-409C-BE32-E72D297353CC}">
              <c16:uniqueId val="{00000002-D989-4550-B690-493AE271D3C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{69D691BB-0CF7-4845-8E15-EE10424F1714}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EC3-4CC9-8490-31A181ACE11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{23A99BA3-9C18-4185-B9E6-48DD9C18C5F2}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EC3-4CC9-8490-31A181ACE11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{DF05C431-882E-471C-9A40-FC23C3012C10}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EC3-4CC9-8490-31A181ACE11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{B9CBFA1E-166A-4EC2-9E98-6645F644C384}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EC3-4CC9-8490-31A181ACE11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{70F2CA0E-F2FA-489D-9867-6748D1DD52D2}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EC3-4CC9-8490-31A181ACE114}"/>
                </c:ext>
              </c:extLst>
            </c:dLbl>
            <c:dLbl>
              <c:idx val="8"/>
              <c:layout>
                <c:manualLayout>
                  <c:x val="-2.7070447203257766E-2"/>
                  <c:y val="-6.473904210586517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{DB7E0F99-C541-45B8-A1FD-68DE3DD9CD74}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EC3-4CC9-8490-31A181ACE114}"/>
                </c:ext>
              </c:extLst>
            </c:dLbl>
            <c:dLbl>
              <c:idx val="16"/>
              <c:layout>
                <c:manualLayout>
                  <c:x val="-3.6961054097210587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{F2E79491-155C-4FA4-9216-EA34493D5749}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EC3-4CC9-8490-31A181ACE114}"/>
                </c:ext>
              </c:extLst>
            </c:dLbl>
            <c:dLbl>
              <c:idx val="24"/>
              <c:layout>
                <c:manualLayout>
                  <c:x val="-3.2672246162592018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{1A8DC1FF-FDE0-4C98-993D-B498B62B4915}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EC3-4CC9-8490-31A181ACE114}"/>
                </c:ext>
              </c:extLst>
            </c:dLbl>
            <c:dLbl>
              <c:idx val="32"/>
              <c:layout>
                <c:manualLayout>
                  <c:x val="-3.1359255137876435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{E40D14CA-D073-4B9E-9FD4-DA170E2ECD92}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EC3-4CC9-8490-31A181ACE11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67</c:v>
                </c:pt>
                <c:pt idx="8">
                  <c:v>67.599999999999994</c:v>
                </c:pt>
                <c:pt idx="16">
                  <c:v>67.8</c:v>
                </c:pt>
                <c:pt idx="24">
                  <c:v>61</c:v>
                </c:pt>
                <c:pt idx="32">
                  <c:v>60.7</c:v>
                </c:pt>
              </c:numCache>
            </c:numRef>
          </c:xVal>
          <c:yVal>
            <c:numRef>
              <c:f>公会計指標分析・財政指標組合せ分析表!$BP$51:$DC$51</c:f>
              <c:numCache>
                <c:formatCode>#,##0.0;"▲ "#,##0.0</c:formatCode>
                <c:ptCount val="40"/>
                <c:pt idx="0">
                  <c:v>74.400000000000006</c:v>
                </c:pt>
                <c:pt idx="8">
                  <c:v>58.4</c:v>
                </c:pt>
                <c:pt idx="16">
                  <c:v>60.3</c:v>
                </c:pt>
                <c:pt idx="24">
                  <c:v>89.2</c:v>
                </c:pt>
                <c:pt idx="32">
                  <c:v>87.6</c:v>
                </c:pt>
              </c:numCache>
            </c:numRef>
          </c:yVal>
          <c:smooth val="0"/>
          <c:extLst>
            <c:ext xmlns:c16="http://schemas.microsoft.com/office/drawing/2014/chart" uri="{C3380CC4-5D6E-409C-BE32-E72D297353CC}">
              <c16:uniqueId val="{00000009-DEC3-4CC9-8490-31A181ACE11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{BD9E53F5-51B9-4F6A-8D16-EE24B25CF2DB}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EC3-4CC9-8490-31A181ACE11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{87B04F1F-70D8-4B7E-9F0F-6733687F15A0}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EC3-4CC9-8490-31A181ACE11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{7524D63D-25AD-4321-8ADA-6D08952A2117}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EC3-4CC9-8490-31A181ACE11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{3FB85DF5-AA54-45CE-90F4-7D810D4F425C}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EC3-4CC9-8490-31A181ACE11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{0FA95019-05F3-45FC-855F-212ED8B18FD4}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EC3-4CC9-8490-31A181ACE11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{56A26794-1665-4493-A7DB-302C82FF6EB0}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EC3-4CC9-8490-31A181ACE11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{E54319B6-099A-497B-B815-1E892C9CD6B8}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EC3-4CC9-8490-31A181ACE11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{B9BC3F0D-878A-4F71-AEFC-07D3A2C82B84}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EC3-4CC9-8490-31A181ACE11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{9A4D1392-0490-4649-826A-2D18AC0A2F2D}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EC3-4CC9-8490-31A181ACE11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64.400000000000006</c:v>
                </c:pt>
                <c:pt idx="8">
                  <c:v>65.3</c:v>
                </c:pt>
                <c:pt idx="16">
                  <c:v>66.7</c:v>
                </c:pt>
                <c:pt idx="24">
                  <c:v>67.2</c:v>
                </c:pt>
                <c:pt idx="32">
                  <c:v>68.3</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DEC3-4CC9-8490-31A181ACE114}"/>
            </c:ext>
          </c:extLst>
        </c:ser>
        <c:dLbls>
          <c:showLegendKey val="0"/>
          <c:showVal val="1"/>
          <c:showCatName val="0"/>
          <c:showSerName val="0"/>
          <c:showPercent val="0"/>
          <c:showBubbleSize val="0"/>
        </c:dLbls>
        <c:axId val="46179840"/>
        <c:axId val="46181760"/>
      </c:scatterChart>
      <c:valAx>
        <c:axId val="46179840"/>
        <c:scaling>
          <c:orientation val="maxMin"/>
          <c:max val="69"/>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{485128B5-E86C-483F-841E-B2646B8E686C}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CAE-47B6-A1F5-581034D6D2B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{16A46391-9F2B-423F-87A8-40D2B2EF27F0}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CAE-47B6-A1F5-581034D6D2B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{A2F66A73-ED85-460F-85BB-D0B26C7B55D6}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CAE-47B6-A1F5-581034D6D2B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{C7AF1EF8-305E-4DA2-BE98-A1ACF9EC206D}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CAE-47B6-A1F5-581034D6D2B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{DC71DF7C-0082-4B39-95FF-A765943C58B2}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CAE-47B6-A1F5-581034D6D2B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{07E5C2C4-84DB-4D4B-BFF4-95F5308D5768}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CAE-47B6-A1F5-581034D6D2B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{67309F0A-9236-49C7-85BD-0AF4776E7CFC}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CAE-47B6-A1F5-581034D6D2B1}"/>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{8B413E39-1753-4331-A1D5-27C0DA09454F}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CAE-47B6-A1F5-581034D6D2B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{79987F6E-B637-4FA8-A2FE-1C28DFDFEBB0}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CAE-47B6-A1F5-581034D6D2B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9.6999999999999993</c:v>
                </c:pt>
                <c:pt idx="8">
                  <c:v>9.6999999999999993</c:v>
                </c:pt>
                <c:pt idx="16">
                  <c:v>9.5</c:v>
                </c:pt>
                <c:pt idx="24">
                  <c:v>9.5</c:v>
                </c:pt>
                <c:pt idx="32">
                  <c:v>9.8000000000000007</c:v>
                </c:pt>
              </c:numCache>
            </c:numRef>
          </c:xVal>
          <c:yVal>
            <c:numRef>
              <c:f>公会計指標分析・財政指標組合せ分析表!$BP$73:$DC$73</c:f>
              <c:numCache>
                <c:formatCode>#,##0.0;"▲ "#,##0.0</c:formatCode>
                <c:ptCount val="40"/>
                <c:pt idx="0">
                  <c:v>74.400000000000006</c:v>
                </c:pt>
                <c:pt idx="8">
                  <c:v>58.4</c:v>
                </c:pt>
                <c:pt idx="16">
                  <c:v>60.3</c:v>
                </c:pt>
                <c:pt idx="24">
                  <c:v>89.2</c:v>
                </c:pt>
                <c:pt idx="32">
                  <c:v>87.6</c:v>
                </c:pt>
              </c:numCache>
            </c:numRef>
          </c:yVal>
          <c:smooth val="0"/>
          <c:extLst>
            <c:ext xmlns:c16="http://schemas.microsoft.com/office/drawing/2014/chart" uri="{C3380CC4-5D6E-409C-BE32-E72D297353CC}">
              <c16:uniqueId val="{00000009-2CAE-47B6-A1F5-581034D6D2B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4.3495921315535875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{B500B2C3-9C07-4A29-A9AC-FB9D5FA20AF7}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CAE-47B6-A1F5-581034D6D2B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{01FBA815-961D-40C7-A6B9-F006B2166292}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CAE-47B6-A1F5-581034D6D2B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{B641D60B-A711-438F-9AD5-77D8E246D520}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CAE-47B6-A1F5-581034D6D2B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{A717B5B0-6078-4A1D-B736-1E74BC171560}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CAE-47B6-A1F5-581034D6D2B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{DDCF9820-B56F-4AFF-988B-C115D6478DF5}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CAE-47B6-A1F5-581034D6D2B1}"/>
                </c:ext>
              </c:extLst>
            </c:dLbl>
            <c:dLbl>
              <c:idx val="8"/>
              <c:layout>
                <c:manualLayout>
                  <c:x val="-1.8235628084250128E-2"/>
                  <c:y val="-8.133737286005204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{57A31C9E-1169-40A0-948A-0637CA310225}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CAE-47B6-A1F5-581034D6D2B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{F105E709-335B-40F6-885F-CB5C893BC045}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CAE-47B6-A1F5-581034D6D2B1}"/>
                </c:ext>
              </c:extLst>
            </c:dLbl>
            <c:dLbl>
              <c:idx val="24"/>
              <c:layout>
                <c:manualLayout>
                  <c:x val="-4.4905057365901176E-2"/>
                  <c:y val="-4.349592131553587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{B066D36E-EF5D-4A73-BEF9-445B7252C224}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CAE-47B6-A1F5-581034D6D2B1}"/>
                </c:ext>
              </c:extLst>
            </c:dLbl>
            <c:dLbl>
              <c:idx val="32"/>
              <c:layout>
                <c:manualLayout>
                  <c:x val="-1.8235628084250059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{60F3F013-D651-4A9F-AA41-A0E1C5B148F7}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CAE-47B6-A1F5-581034D6D2B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8.9</c:v>
                </c:pt>
                <c:pt idx="8">
                  <c:v>8.9</c:v>
                </c:pt>
                <c:pt idx="16">
                  <c:v>9.1</c:v>
                </c:pt>
                <c:pt idx="24">
                  <c:v>9.3000000000000007</c:v>
                </c:pt>
                <c:pt idx="32">
                  <c:v>9.3000000000000007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2CAE-47B6-A1F5-581034D6D2B1}"/>
            </c:ext>
          </c:extLst>
        </c:ser>
        <c:dLbls>
          <c:showLegendKey val="0"/>
          <c:showVal val="1"/>
          <c:showCatName val="0"/>
          <c:showSerName val="0"/>
          <c:showPercent val="0"/>
          <c:showBubbleSize val="0"/>
        </c:dLbls>
        <c:axId val="84219776"/>
        <c:axId val="84234240"/>
      </c:scatterChart>
      <c:valAx>
        <c:axId val="84219776"/>
        <c:scaling>
          <c:orientation val="maxMin"/>
          <c:max val="9.9"/>
          <c:min val="8.6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鹿児島県伊仙町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6,132
6,106
62.71
7,569,164
7,202,768
3,805
4,029,628
8,991,435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87.6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人口の減少や全国平均を上回る高齢化率（令和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日時点</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38.97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％）に加え、農業主体の産業しかないため財政基盤が弱く、類似団体を大きく下回っている。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地方債発行の抑制を図るとともに、会計年度任用職員を含めた職員数見直しなどによる人件費抑制や、事務事業の廃止・縮小を図る等、徹底した歳出削減を継続しつつ、徴収業務の強化により税金等の滞納額の圧縮を進め、自主財源を確保するように努める。</a:t>
          </a:r>
        </a:p>
        <a:p>
          <a:endParaRPr kumimoji="1" lang="en-US" altLang="ja-JP" sz="1100">
            <a:solidFill>
              <a:schemeClr val="dk1"/>
            </a:solidFill>
            <a:effectLst/>
            <a:latin typeface="+mn-lt"/>
            <a:ea typeface="+mn-ea"/>
            <a:cs typeface="+mn-cs"/>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42938</xdr:rowOff>
    </xdr:from>
    <xdr:to>
      <xdr:col>23</xdr:col>
      <xdr:colOff>133350</xdr:colOff>
      <xdr:row>44</xdr:row>
      <xdr:rowOff>153609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15138"/>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125686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6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153609</xdr:rowOff>
    </xdr:from>
    <xdr:to>
      <xdr:col>24</xdr:col>
      <xdr:colOff>12700</xdr:colOff>
      <xdr:row>44</xdr:row>
      <xdr:rowOff>153609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97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129315</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5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42938</xdr:rowOff>
    </xdr:from>
    <xdr:to>
      <xdr:col>24</xdr:col>
      <xdr:colOff>12700</xdr:colOff>
      <xdr:row>36</xdr:row>
      <xdr:rowOff>42938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1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153609</xdr:rowOff>
    </xdr:from>
    <xdr:to>
      <xdr:col>23</xdr:col>
      <xdr:colOff>133350</xdr:colOff>
      <xdr:row>44</xdr:row>
      <xdr:rowOff>153609</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69740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129920</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330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153609</xdr:rowOff>
    </xdr:from>
    <xdr:to>
      <xdr:col>19</xdr:col>
      <xdr:colOff>133350</xdr:colOff>
      <xdr:row>44</xdr:row>
      <xdr:rowOff>153609</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69740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113393</xdr:rowOff>
    </xdr:from>
    <xdr:to>
      <xdr:col>19</xdr:col>
      <xdr:colOff>184150</xdr:colOff>
      <xdr:row>44</xdr:row>
      <xdr:rowOff>43543</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53720</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254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153609</xdr:rowOff>
    </xdr:from>
    <xdr:to>
      <xdr:col>15</xdr:col>
      <xdr:colOff>82550</xdr:colOff>
      <xdr:row>44</xdr:row>
      <xdr:rowOff>165100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flipV="1">
          <a:off x="2336800" y="7697409"/>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113393</xdr:rowOff>
    </xdr:from>
    <xdr:to>
      <xdr:col>15</xdr:col>
      <xdr:colOff>133350</xdr:colOff>
      <xdr:row>44</xdr:row>
      <xdr:rowOff>43543</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53720</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165100</xdr:rowOff>
    </xdr:from>
    <xdr:to>
      <xdr:col>11</xdr:col>
      <xdr:colOff>31750</xdr:colOff>
      <xdr:row>44</xdr:row>
      <xdr:rowOff>165100</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708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113393</xdr:rowOff>
    </xdr:from>
    <xdr:to>
      <xdr:col>11</xdr:col>
      <xdr:colOff>82550</xdr:colOff>
      <xdr:row>44</xdr:row>
      <xdr:rowOff>43543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53720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47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42229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243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102809</xdr:rowOff>
    </xdr:from>
    <xdr:to>
      <xdr:col>23</xdr:col>
      <xdr:colOff>184150</xdr:colOff>
      <xdr:row>45</xdr:row>
      <xdr:rowOff>32959</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646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170136</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542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102809</xdr:rowOff>
    </xdr:from>
    <xdr:to>
      <xdr:col>19</xdr:col>
      <xdr:colOff>184150</xdr:colOff>
      <xdr:row>45</xdr:row>
      <xdr:rowOff>32959</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646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17736</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7329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102809</xdr:rowOff>
    </xdr:from>
    <xdr:to>
      <xdr:col>15</xdr:col>
      <xdr:colOff>133350</xdr:colOff>
      <xdr:row>45</xdr:row>
      <xdr:rowOff>32959</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646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17736</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732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114300</xdr:rowOff>
    </xdr:from>
    <xdr:to>
      <xdr:col>11</xdr:col>
      <xdr:colOff>82550</xdr:colOff>
      <xdr:row>45</xdr:row>
      <xdr:rowOff>44450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29227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74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114300</xdr:rowOff>
    </xdr:from>
    <xdr:to>
      <xdr:col>7</xdr:col>
      <xdr:colOff>31750</xdr:colOff>
      <xdr:row>45</xdr:row>
      <xdr:rowOff>44450</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29227</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74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経常一般財源である地方交付税が増加したことにより経常収支比率の分母が増加したが、経常費用である障害福祉に係る扶助費が大幅に増加、また、公営企業債償還に係る基準内繰出の上乗せによる操出金が増加した結果、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ポイント増加となったが類似団体平均値を下回る結果となった。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今後も事務事業の見直しを行い、全ての事務事業の優先度を厳しく点検し、優先度の低い事務事業においては計画的に廃止・縮小を進め、経常経費の削減を図る。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56896</xdr:rowOff>
    </xdr:from>
    <xdr:to>
      <xdr:col>23</xdr:col>
      <xdr:colOff>133350</xdr:colOff>
      <xdr:row>66</xdr:row>
      <xdr:rowOff>169418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2446"/>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141495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57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169418</xdr:rowOff>
    </xdr:from>
    <xdr:to>
      <xdr:col>24</xdr:col>
      <xdr:colOff>12700</xdr:colOff>
      <xdr:row>66</xdr:row>
      <xdr:rowOff>169418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85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143273</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15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56896</xdr:rowOff>
    </xdr:from>
    <xdr:to>
      <xdr:col>24</xdr:col>
      <xdr:colOff>12700</xdr:colOff>
      <xdr:row>59</xdr:row>
      <xdr:rowOff>56896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119126</xdr:rowOff>
    </xdr:from>
    <xdr:to>
      <xdr:col>23</xdr:col>
      <xdr:colOff>133350</xdr:colOff>
      <xdr:row>63</xdr:row>
      <xdr:rowOff>128778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920476"/>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79011</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880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106934</xdr:rowOff>
    </xdr:from>
    <xdr:to>
      <xdr:col>23</xdr:col>
      <xdr:colOff>184150</xdr:colOff>
      <xdr:row>64</xdr:row>
      <xdr:rowOff>37084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119126</xdr:rowOff>
    </xdr:from>
    <xdr:to>
      <xdr:col>19</xdr:col>
      <xdr:colOff>133350</xdr:colOff>
      <xdr:row>64</xdr:row>
      <xdr:rowOff>10414</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3225800" y="10920476"/>
          <a:ext cx="889000" cy="6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39370</xdr:rowOff>
    </xdr:from>
    <xdr:to>
      <xdr:col>19</xdr:col>
      <xdr:colOff>184150</xdr:colOff>
      <xdr:row>63</xdr:row>
      <xdr:rowOff>140970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151147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0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25146</xdr:rowOff>
    </xdr:from>
    <xdr:to>
      <xdr:col>15</xdr:col>
      <xdr:colOff>82550</xdr:colOff>
      <xdr:row>64</xdr:row>
      <xdr:rowOff>10414</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655046"/>
          <a:ext cx="889000" cy="328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136669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59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25146</xdr:rowOff>
    </xdr:from>
    <xdr:to>
      <xdr:col>11</xdr:col>
      <xdr:colOff>31750</xdr:colOff>
      <xdr:row>64</xdr:row>
      <xdr:rowOff>10414</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655046"/>
          <a:ext cx="889000" cy="328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41910</xdr:rowOff>
    </xdr:from>
    <xdr:to>
      <xdr:col>11</xdr:col>
      <xdr:colOff>82550</xdr:colOff>
      <xdr:row>62</xdr:row>
      <xdr:rowOff>143510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128287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49022</xdr:rowOff>
    </xdr:from>
    <xdr:to>
      <xdr:col>7</xdr:col>
      <xdr:colOff>31750</xdr:colOff>
      <xdr:row>63</xdr:row>
      <xdr:rowOff>150622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160799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1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77978</xdr:rowOff>
    </xdr:from>
    <xdr:to>
      <xdr:col>23</xdr:col>
      <xdr:colOff>184150</xdr:colOff>
      <xdr:row>64</xdr:row>
      <xdr:rowOff>8128</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87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94505</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72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68326</xdr:rowOff>
    </xdr:from>
    <xdr:to>
      <xdr:col>19</xdr:col>
      <xdr:colOff>184150</xdr:colOff>
      <xdr:row>63</xdr:row>
      <xdr:rowOff>169926</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86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154703</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956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131064</xdr:rowOff>
    </xdr:from>
    <xdr:to>
      <xdr:col>15</xdr:col>
      <xdr:colOff>133350</xdr:colOff>
      <xdr:row>64</xdr:row>
      <xdr:rowOff>61214</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93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45991</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018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145796</xdr:rowOff>
    </xdr:from>
    <xdr:to>
      <xdr:col>11</xdr:col>
      <xdr:colOff>82550</xdr:colOff>
      <xdr:row>62</xdr:row>
      <xdr:rowOff>75946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60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86123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373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131064</xdr:rowOff>
    </xdr:from>
    <xdr:to>
      <xdr:col>7</xdr:col>
      <xdr:colOff>31750</xdr:colOff>
      <xdr:row>64</xdr:row>
      <xdr:rowOff>61214</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93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45991</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018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[344,884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類似団体と比較すると、人口</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人当たりの人件費・物件費の金額は低い数値となっているが人件費については、会計年度任用職員の勤勉手当支給や人事院勧告により前年比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％増加、物件費については、教師用指導書代や、令和５年度まで指定管理で運営していた直売所が直営となったことにより前年比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％と大幅増加となった。今後も人件費の増加が予想されるため、施設等の管理に係る費用や事務事業を厳しく精査していく必要がある。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171126</xdr:rowOff>
    </xdr:from>
    <xdr:to>
      <xdr:col>23</xdr:col>
      <xdr:colOff>133350</xdr:colOff>
      <xdr:row>88</xdr:row>
      <xdr:rowOff>31454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887126"/>
          <a:ext cx="0" cy="1231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3531</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09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31454</xdr:rowOff>
    </xdr:from>
    <xdr:to>
      <xdr:col>24</xdr:col>
      <xdr:colOff>12700</xdr:colOff>
      <xdr:row>88</xdr:row>
      <xdr:rowOff>31454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19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86053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30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171126</xdr:rowOff>
    </xdr:from>
    <xdr:to>
      <xdr:col>24</xdr:col>
      <xdr:colOff>12700</xdr:colOff>
      <xdr:row>80</xdr:row>
      <xdr:rowOff>171126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887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98151</xdr:rowOff>
    </xdr:from>
    <xdr:to>
      <xdr:col>23</xdr:col>
      <xdr:colOff>133350</xdr:colOff>
      <xdr:row>83</xdr:row>
      <xdr:rowOff>355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4157051"/>
          <a:ext cx="838200" cy="73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35344</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42656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63267</xdr:rowOff>
    </xdr:from>
    <xdr:to>
      <xdr:col>23</xdr:col>
      <xdr:colOff>184150</xdr:colOff>
      <xdr:row>83</xdr:row>
      <xdr:rowOff>164867</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429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41277</xdr:rowOff>
    </xdr:from>
    <xdr:to>
      <xdr:col>19</xdr:col>
      <xdr:colOff>133350</xdr:colOff>
      <xdr:row>82</xdr:row>
      <xdr:rowOff>98151</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4100177"/>
          <a:ext cx="889000" cy="56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166067</xdr:rowOff>
    </xdr:from>
    <xdr:to>
      <xdr:col>19</xdr:col>
      <xdr:colOff>184150</xdr:colOff>
      <xdr:row>83</xdr:row>
      <xdr:rowOff>96217</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4224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80994</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43113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14523</xdr:rowOff>
    </xdr:from>
    <xdr:to>
      <xdr:col>15</xdr:col>
      <xdr:colOff>82550</xdr:colOff>
      <xdr:row>82</xdr:row>
      <xdr:rowOff>41277</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4073423"/>
          <a:ext cx="889000" cy="26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137413</xdr:rowOff>
    </xdr:from>
    <xdr:to>
      <xdr:col>15</xdr:col>
      <xdr:colOff>133350</xdr:colOff>
      <xdr:row>83</xdr:row>
      <xdr:rowOff>67563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4196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52340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4282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14523</xdr:rowOff>
    </xdr:from>
    <xdr:to>
      <xdr:col>11</xdr:col>
      <xdr:colOff>31750</xdr:colOff>
      <xdr:row>82</xdr:row>
      <xdr:rowOff>16235</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flipV="1">
          <a:off x="1447800" y="14073423"/>
          <a:ext cx="889000" cy="1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110922</xdr:rowOff>
    </xdr:from>
    <xdr:to>
      <xdr:col>11</xdr:col>
      <xdr:colOff>82550</xdr:colOff>
      <xdr:row>83</xdr:row>
      <xdr:rowOff>41072</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416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25849</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4256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64208</xdr:rowOff>
    </xdr:from>
    <xdr:to>
      <xdr:col>7</xdr:col>
      <xdr:colOff>31750</xdr:colOff>
      <xdr:row>82</xdr:row>
      <xdr:rowOff>165808</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412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150585</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4209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121005</xdr:rowOff>
    </xdr:from>
    <xdr:to>
      <xdr:col>23</xdr:col>
      <xdr:colOff>184150</xdr:colOff>
      <xdr:row>83</xdr:row>
      <xdr:rowOff>51155</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4179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137532</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4024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47351</xdr:rowOff>
    </xdr:from>
    <xdr:to>
      <xdr:col>19</xdr:col>
      <xdr:colOff>184150</xdr:colOff>
      <xdr:row>82</xdr:row>
      <xdr:rowOff>148951</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4106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159128</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8751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161927</xdr:rowOff>
    </xdr:from>
    <xdr:to>
      <xdr:col>15</xdr:col>
      <xdr:colOff>133350</xdr:colOff>
      <xdr:row>82</xdr:row>
      <xdr:rowOff>92077</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4049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102254</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818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135173</xdr:rowOff>
    </xdr:from>
    <xdr:to>
      <xdr:col>11</xdr:col>
      <xdr:colOff>82550</xdr:colOff>
      <xdr:row>82</xdr:row>
      <xdr:rowOff>65323</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4022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75500</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791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136885</xdr:rowOff>
    </xdr:from>
    <xdr:to>
      <xdr:col>7</xdr:col>
      <xdr:colOff>31750</xdr:colOff>
      <xdr:row>82</xdr:row>
      <xdr:rowOff>67035</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402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77212</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793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類似団体内平均値に比べ低い水準を維持しており、今後も給与の適正化に努めるとともに、各種手当の見直しを行い引き続き縮減に努めていく。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143027</xdr:rowOff>
    </xdr:from>
    <xdr:to>
      <xdr:col>81</xdr:col>
      <xdr:colOff>44450</xdr:colOff>
      <xdr:row>89</xdr:row>
      <xdr:rowOff>69850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4030477"/>
          <a:ext cx="0" cy="12984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41927</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3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32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57954</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773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143027</xdr:rowOff>
    </xdr:from>
    <xdr:to>
      <xdr:col>81</xdr:col>
      <xdr:colOff>133350</xdr:colOff>
      <xdr:row>81</xdr:row>
      <xdr:rowOff>143027</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403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120045</xdr:rowOff>
    </xdr:from>
    <xdr:to>
      <xdr:col>81</xdr:col>
      <xdr:colOff>44450</xdr:colOff>
      <xdr:row>81</xdr:row>
      <xdr:rowOff>143027</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179800" y="14007495"/>
          <a:ext cx="838200" cy="2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113893</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6871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141816</xdr:rowOff>
    </xdr:from>
    <xdr:to>
      <xdr:col>81</xdr:col>
      <xdr:colOff>95250</xdr:colOff>
      <xdr:row>86</xdr:row>
      <xdr:rowOff>71966</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80</xdr:row>
      <xdr:rowOff>165100</xdr:rowOff>
    </xdr:from>
    <xdr:to>
      <xdr:col>77</xdr:col>
      <xdr:colOff>44450</xdr:colOff>
      <xdr:row>81</xdr:row>
      <xdr:rowOff>120045</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5290800" y="13881100"/>
          <a:ext cx="889000" cy="126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107345</xdr:rowOff>
    </xdr:from>
    <xdr:to>
      <xdr:col>77</xdr:col>
      <xdr:colOff>95250</xdr:colOff>
      <xdr:row>86</xdr:row>
      <xdr:rowOff>37495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8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22272</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766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80</xdr:row>
      <xdr:rowOff>165100</xdr:rowOff>
    </xdr:from>
    <xdr:to>
      <xdr:col>72</xdr:col>
      <xdr:colOff>203200</xdr:colOff>
      <xdr:row>81</xdr:row>
      <xdr:rowOff>16632</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4401800" y="13881100"/>
          <a:ext cx="889000" cy="2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107345</xdr:rowOff>
    </xdr:from>
    <xdr:to>
      <xdr:col>73</xdr:col>
      <xdr:colOff>44450</xdr:colOff>
      <xdr:row>86</xdr:row>
      <xdr:rowOff>37495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8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22272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766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5141</xdr:rowOff>
    </xdr:from>
    <xdr:to>
      <xdr:col>68</xdr:col>
      <xdr:colOff>152400</xdr:colOff>
      <xdr:row>81</xdr:row>
      <xdr:rowOff>16632</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3512800" y="13892591"/>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130327</xdr:rowOff>
    </xdr:from>
    <xdr:to>
      <xdr:col>68</xdr:col>
      <xdr:colOff>203200</xdr:colOff>
      <xdr:row>86</xdr:row>
      <xdr:rowOff>60477</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703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45254</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789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153307</xdr:rowOff>
    </xdr:from>
    <xdr:to>
      <xdr:col>64</xdr:col>
      <xdr:colOff>152400</xdr:colOff>
      <xdr:row>86</xdr:row>
      <xdr:rowOff>83457</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72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68234</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81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92227</xdr:rowOff>
    </xdr:from>
    <xdr:to>
      <xdr:col>81</xdr:col>
      <xdr:colOff>95250</xdr:colOff>
      <xdr:row>82</xdr:row>
      <xdr:rowOff>22377</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3979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13504</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3900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69245</xdr:rowOff>
    </xdr:from>
    <xdr:to>
      <xdr:col>77</xdr:col>
      <xdr:colOff>95250</xdr:colOff>
      <xdr:row>81</xdr:row>
      <xdr:rowOff>170845</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395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9572</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37255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80</xdr:row>
      <xdr:rowOff>114300</xdr:rowOff>
    </xdr:from>
    <xdr:to>
      <xdr:col>73</xdr:col>
      <xdr:colOff>44450</xdr:colOff>
      <xdr:row>81</xdr:row>
      <xdr:rowOff>44450</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383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79</xdr:row>
      <xdr:rowOff>54627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359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80</xdr:row>
      <xdr:rowOff>137282</xdr:rowOff>
    </xdr:from>
    <xdr:to>
      <xdr:col>68</xdr:col>
      <xdr:colOff>203200</xdr:colOff>
      <xdr:row>81</xdr:row>
      <xdr:rowOff>67432</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3853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79</xdr:row>
      <xdr:rowOff>77609</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3622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80</xdr:row>
      <xdr:rowOff>125791</xdr:rowOff>
    </xdr:from>
    <xdr:to>
      <xdr:col>64</xdr:col>
      <xdr:colOff>152400</xdr:colOff>
      <xdr:row>81</xdr:row>
      <xdr:rowOff>55941</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3841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79</xdr:row>
      <xdr:rowOff>66118</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3610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伊仙町集中改革プランに基づき、定員削減に取り組んではいるものの、類似団体と比較すると多い。計画に基づき、類似団体平均の水準を目標としながら、職員数の削減に努めたい。</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130378</xdr:rowOff>
    </xdr:from>
    <xdr:to>
      <xdr:col>81</xdr:col>
      <xdr:colOff>44450</xdr:colOff>
      <xdr:row>65</xdr:row>
      <xdr:rowOff>77851</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074478"/>
          <a:ext cx="0" cy="1147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49928</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194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77851</xdr:rowOff>
    </xdr:from>
    <xdr:to>
      <xdr:col>81</xdr:col>
      <xdr:colOff>133350</xdr:colOff>
      <xdr:row>65</xdr:row>
      <xdr:rowOff>77851</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222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45305</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81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130378</xdr:rowOff>
    </xdr:from>
    <xdr:to>
      <xdr:col>81</xdr:col>
      <xdr:colOff>133350</xdr:colOff>
      <xdr:row>58</xdr:row>
      <xdr:rowOff>130378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074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145441</xdr:rowOff>
    </xdr:from>
    <xdr:to>
      <xdr:col>81</xdr:col>
      <xdr:colOff>44450</xdr:colOff>
      <xdr:row>61</xdr:row>
      <xdr:rowOff>149301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6179800" y="10603891"/>
          <a:ext cx="838200" cy="3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116120</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2316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99593</xdr:rowOff>
    </xdr:from>
    <xdr:to>
      <xdr:col>81</xdr:col>
      <xdr:colOff>95250</xdr:colOff>
      <xdr:row>61</xdr:row>
      <xdr:rowOff>29743</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38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149301</xdr:rowOff>
    </xdr:from>
    <xdr:to>
      <xdr:col>77</xdr:col>
      <xdr:colOff>44450</xdr:colOff>
      <xdr:row>62</xdr:row>
      <xdr:rowOff>5359</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5290800" y="10607751"/>
          <a:ext cx="889000" cy="27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74499</xdr:rowOff>
    </xdr:from>
    <xdr:to>
      <xdr:col>77</xdr:col>
      <xdr:colOff>95250</xdr:colOff>
      <xdr:row>61</xdr:row>
      <xdr:rowOff>4649</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36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14826</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1303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112623</xdr:rowOff>
    </xdr:from>
    <xdr:to>
      <xdr:col>72</xdr:col>
      <xdr:colOff>203200</xdr:colOff>
      <xdr:row>62</xdr:row>
      <xdr:rowOff>5359</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571073"/>
          <a:ext cx="889000" cy="64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51816</xdr:rowOff>
    </xdr:from>
    <xdr:to>
      <xdr:col>73</xdr:col>
      <xdr:colOff>44450</xdr:colOff>
      <xdr:row>60</xdr:row>
      <xdr:rowOff>153416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33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163593</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107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105867</xdr:rowOff>
    </xdr:from>
    <xdr:to>
      <xdr:col>68</xdr:col>
      <xdr:colOff>152400</xdr:colOff>
      <xdr:row>61</xdr:row>
      <xdr:rowOff>112623</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564317"/>
          <a:ext cx="889000" cy="6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41681</xdr:rowOff>
    </xdr:from>
    <xdr:to>
      <xdr:col>68</xdr:col>
      <xdr:colOff>203200</xdr:colOff>
      <xdr:row>60</xdr:row>
      <xdr:rowOff>143281</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32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153458</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097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7417</xdr:rowOff>
    </xdr:from>
    <xdr:to>
      <xdr:col>64</xdr:col>
      <xdr:colOff>152400</xdr:colOff>
      <xdr:row>60</xdr:row>
      <xdr:rowOff>109017</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29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119194</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06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94641</xdr:rowOff>
    </xdr:from>
    <xdr:to>
      <xdr:col>81</xdr:col>
      <xdr:colOff>95250</xdr:colOff>
      <xdr:row>62</xdr:row>
      <xdr:rowOff>24791</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553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66718</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525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98501</xdr:rowOff>
    </xdr:from>
    <xdr:to>
      <xdr:col>77</xdr:col>
      <xdr:colOff>95250</xdr:colOff>
      <xdr:row>62</xdr:row>
      <xdr:rowOff>28651</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556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13428</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6433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126009</xdr:rowOff>
    </xdr:from>
    <xdr:to>
      <xdr:col>73</xdr:col>
      <xdr:colOff>44450</xdr:colOff>
      <xdr:row>62</xdr:row>
      <xdr:rowOff>56159</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584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40936</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670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61823</xdr:rowOff>
    </xdr:from>
    <xdr:to>
      <xdr:col>68</xdr:col>
      <xdr:colOff>203200</xdr:colOff>
      <xdr:row>61</xdr:row>
      <xdr:rowOff>163423</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520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148200</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606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55067</xdr:rowOff>
    </xdr:from>
    <xdr:to>
      <xdr:col>64</xdr:col>
      <xdr:colOff>152400</xdr:colOff>
      <xdr:row>61</xdr:row>
      <xdr:rowOff>156667</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513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141444</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59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依然として類似団体平均を上回って推移しており、庁舎建設</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期工事完了による起債発行が大きかったため前年度より増加となった。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今後も庁舎</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期工事や学校建築、給食センター建設が計画されているため、例年実施されているハード事業を縮小する等、可能な限り地方債の新規発行を抑制するとともに、発行に当たっては交付税措置のある有利なものに限定するなど、健全な財政運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108602</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7" name="公債費負担の状況グラフ枠">
          <a:extLst>
            <a:ext uri="{FF2B5EF4-FFF2-40B4-BE49-F238E27FC236}">
              <a16:creationId xmlns:a16="http://schemas.microsoft.com/office/drawing/2014/main" id="{00000000-0008-0000-0300-000079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38629</xdr:rowOff>
    </xdr:from>
    <xdr:to>
      <xdr:col>81</xdr:col>
      <xdr:colOff>44450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7018000" y="6210829"/>
          <a:ext cx="0" cy="14980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9" name="公債費負担の状況最小値テキスト">
          <a:extLst>
            <a:ext uri="{FF2B5EF4-FFF2-40B4-BE49-F238E27FC236}">
              <a16:creationId xmlns:a16="http://schemas.microsoft.com/office/drawing/2014/main" id="{00000000-0008-0000-0300-00007B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125006</xdr:rowOff>
    </xdr:from>
    <xdr:ext cx="762000" cy="259045"/>
    <xdr:sp macro="" textlink="">
      <xdr:nvSpPr>
        <xdr:cNvPr id="381" name="公債費負担の状況最大値テキスト">
          <a:extLst>
            <a:ext uri="{FF2B5EF4-FFF2-40B4-BE49-F238E27FC236}">
              <a16:creationId xmlns:a16="http://schemas.microsoft.com/office/drawing/2014/main" id="{00000000-0008-0000-0300-00007D010000}"/>
            </a:ext>
          </a:extLst>
        </xdr:cNvPr>
        <xdr:cNvSpPr txBox="1"/>
      </xdr:nvSpPr>
      <xdr:spPr>
        <a:xfrm>
          <a:off x="17106900" y="5954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38629</xdr:rowOff>
    </xdr:from>
    <xdr:to>
      <xdr:col>81</xdr:col>
      <xdr:colOff>133350</xdr:colOff>
      <xdr:row>36</xdr:row>
      <xdr:rowOff>38629</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6210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5821</xdr:rowOff>
    </xdr:from>
    <xdr:to>
      <xdr:col>81</xdr:col>
      <xdr:colOff>44450</xdr:colOff>
      <xdr:row>41</xdr:row>
      <xdr:rowOff>35983</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179800" y="7035271"/>
          <a:ext cx="8382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122890</xdr:rowOff>
    </xdr:from>
    <xdr:ext cx="762000" cy="259045"/>
    <xdr:sp macro="" textlink="">
      <xdr:nvSpPr>
        <xdr:cNvPr id="384" name="公債費負担の状況平均値テキスト">
          <a:extLst>
            <a:ext uri="{FF2B5EF4-FFF2-40B4-BE49-F238E27FC236}">
              <a16:creationId xmlns:a16="http://schemas.microsoft.com/office/drawing/2014/main" id="{00000000-0008-0000-0300-000080010000}"/>
            </a:ext>
          </a:extLst>
        </xdr:cNvPr>
        <xdr:cNvSpPr txBox="1"/>
      </xdr:nvSpPr>
      <xdr:spPr>
        <a:xfrm>
          <a:off x="17106900" y="6809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106363</xdr:rowOff>
    </xdr:from>
    <xdr:to>
      <xdr:col>81</xdr:col>
      <xdr:colOff>95250</xdr:colOff>
      <xdr:row>41</xdr:row>
      <xdr:rowOff>36513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9672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5821</xdr:rowOff>
    </xdr:from>
    <xdr:to>
      <xdr:col>77</xdr:col>
      <xdr:colOff>44450</xdr:colOff>
      <xdr:row>41</xdr:row>
      <xdr:rowOff>5821</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5290800" y="70352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106363</xdr:rowOff>
    </xdr:from>
    <xdr:to>
      <xdr:col>77</xdr:col>
      <xdr:colOff>95250</xdr:colOff>
      <xdr:row>41</xdr:row>
      <xdr:rowOff>36513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1290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46690</xdr:rowOff>
    </xdr:from>
    <xdr:ext cx="7366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5798800" y="6733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5821</xdr:rowOff>
    </xdr:from>
    <xdr:to>
      <xdr:col>72</xdr:col>
      <xdr:colOff>203200</xdr:colOff>
      <xdr:row>41</xdr:row>
      <xdr:rowOff>25929</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4401800" y="7035271"/>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86254</xdr:rowOff>
    </xdr:from>
    <xdr:to>
      <xdr:col>73</xdr:col>
      <xdr:colOff>44450</xdr:colOff>
      <xdr:row>41</xdr:row>
      <xdr:rowOff>16404</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5240000" y="694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26581</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909800" y="6713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25929</xdr:rowOff>
    </xdr:from>
    <xdr:to>
      <xdr:col>68</xdr:col>
      <xdr:colOff>152400</xdr:colOff>
      <xdr:row>41</xdr:row>
      <xdr:rowOff>25929</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3512800" y="705537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66146</xdr:rowOff>
    </xdr:from>
    <xdr:to>
      <xdr:col>68</xdr:col>
      <xdr:colOff>203200</xdr:colOff>
      <xdr:row>40</xdr:row>
      <xdr:rowOff>167746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4351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020800" y="669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66146</xdr:rowOff>
    </xdr:from>
    <xdr:to>
      <xdr:col>64</xdr:col>
      <xdr:colOff>152400</xdr:colOff>
      <xdr:row>40</xdr:row>
      <xdr:rowOff>167746</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3462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6473</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131800" y="669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9672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128710</xdr:rowOff>
    </xdr:from>
    <xdr:ext cx="762000" cy="259045"/>
    <xdr:sp macro="" textlink="">
      <xdr:nvSpPr>
        <xdr:cNvPr id="403" name="公債費負担の状況該当値テキスト">
          <a:extLst>
            <a:ext uri="{FF2B5EF4-FFF2-40B4-BE49-F238E27FC236}">
              <a16:creationId xmlns:a16="http://schemas.microsoft.com/office/drawing/2014/main" id="{00000000-0008-0000-0300-000093010000}"/>
            </a:ext>
          </a:extLst>
        </xdr:cNvPr>
        <xdr:cNvSpPr txBox="1"/>
      </xdr:nvSpPr>
      <xdr:spPr>
        <a:xfrm>
          <a:off x="17106900" y="6986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126471</xdr:rowOff>
    </xdr:from>
    <xdr:to>
      <xdr:col>77</xdr:col>
      <xdr:colOff>95250</xdr:colOff>
      <xdr:row>41</xdr:row>
      <xdr:rowOff>56621</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129000" y="698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41398</xdr:rowOff>
    </xdr:from>
    <xdr:ext cx="7366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798800" y="70708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126471</xdr:rowOff>
    </xdr:from>
    <xdr:to>
      <xdr:col>73</xdr:col>
      <xdr:colOff>44450</xdr:colOff>
      <xdr:row>41</xdr:row>
      <xdr:rowOff>56621</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5240000" y="698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41398</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909800" y="7070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146579</xdr:rowOff>
    </xdr:from>
    <xdr:to>
      <xdr:col>68</xdr:col>
      <xdr:colOff>203200</xdr:colOff>
      <xdr:row>41</xdr:row>
      <xdr:rowOff>76729</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4351000" y="7004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61506</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020800" y="7090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146579</xdr:rowOff>
    </xdr:from>
    <xdr:to>
      <xdr:col>64</xdr:col>
      <xdr:colOff>152400</xdr:colOff>
      <xdr:row>41</xdr:row>
      <xdr:rowOff>76729</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3462000" y="7004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61506</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131800" y="7090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５年度に新庁舎１期本工事が終了したことによる起債発行額の増加に伴い昨年度に引き続き、依然として類似団体平均より高い水準である。老朽化した学校施設建設や給食センター建設、庁舎建設２期工事等の大型事業も控えているため、地方債発行に当たっては対象事業の精査を行い、それに合わせて基金に依存しないよう確実な財源確保を検討し、将来負担比率を減少できるように健全な財政運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1" name="将来負担の状況グラフ枠">
          <a:extLst>
            <a:ext uri="{FF2B5EF4-FFF2-40B4-BE49-F238E27FC236}">
              <a16:creationId xmlns:a16="http://schemas.microsoft.com/office/drawing/2014/main" id="{00000000-0008-0000-0300-0000B9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82187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7018000" y="2313214"/>
          <a:ext cx="0" cy="1540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54264</xdr:rowOff>
    </xdr:from>
    <xdr:ext cx="762000" cy="259045"/>
    <xdr:sp macro="" textlink="">
      <xdr:nvSpPr>
        <xdr:cNvPr id="443" name="将来負担の状況最小値テキスト">
          <a:extLst>
            <a:ext uri="{FF2B5EF4-FFF2-40B4-BE49-F238E27FC236}">
              <a16:creationId xmlns:a16="http://schemas.microsoft.com/office/drawing/2014/main" id="{00000000-0008-0000-0300-0000BB010000}"/>
            </a:ext>
          </a:extLst>
        </xdr:cNvPr>
        <xdr:cNvSpPr txBox="1"/>
      </xdr:nvSpPr>
      <xdr:spPr>
        <a:xfrm>
          <a:off x="17106900" y="382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82187</xdr:rowOff>
    </xdr:from>
    <xdr:to>
      <xdr:col>81</xdr:col>
      <xdr:colOff>133350</xdr:colOff>
      <xdr:row>22</xdr:row>
      <xdr:rowOff>82187</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385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5" name="将来負担の状況最大値テキスト">
          <a:extLst>
            <a:ext uri="{FF2B5EF4-FFF2-40B4-BE49-F238E27FC236}">
              <a16:creationId xmlns:a16="http://schemas.microsoft.com/office/drawing/2014/main" id="{00000000-0008-0000-0300-0000BD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19</xdr:row>
      <xdr:rowOff>62230</xdr:rowOff>
    </xdr:from>
    <xdr:to>
      <xdr:col>81</xdr:col>
      <xdr:colOff>44450</xdr:colOff>
      <xdr:row>19</xdr:row>
      <xdr:rowOff>80615</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6179800" y="3319780"/>
          <a:ext cx="838200" cy="18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48" name="将来負担の状況平均値テキスト">
          <a:extLst>
            <a:ext uri="{FF2B5EF4-FFF2-40B4-BE49-F238E27FC236}">
              <a16:creationId xmlns:a16="http://schemas.microsoft.com/office/drawing/2014/main" id="{00000000-0008-0000-0300-0000C0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91440</xdr:rowOff>
    </xdr:from>
    <xdr:to>
      <xdr:col>77</xdr:col>
      <xdr:colOff>44450</xdr:colOff>
      <xdr:row>19</xdr:row>
      <xdr:rowOff>80615</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5290800" y="3006090"/>
          <a:ext cx="889000" cy="332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69608</xdr:rowOff>
    </xdr:from>
    <xdr:to>
      <xdr:col>72</xdr:col>
      <xdr:colOff>203200</xdr:colOff>
      <xdr:row>17</xdr:row>
      <xdr:rowOff>91440</xdr:rowOff>
    </xdr:to>
    <xdr:cxnSp macro="">
      <xdr:nvCxnSpPr>
        <xdr:cNvPr id="453" name="直線コネクタ 452">
          <a:extLst>
            <a:ext uri="{FF2B5EF4-FFF2-40B4-BE49-F238E27FC236}">
              <a16:creationId xmlns:a16="http://schemas.microsoft.com/office/drawing/2014/main" id="{00000000-0008-0000-0300-0000C5010000}"/>
            </a:ext>
          </a:extLst>
        </xdr:cNvPr>
        <xdr:cNvCxnSpPr/>
      </xdr:nvCxnSpPr>
      <xdr:spPr>
        <a:xfrm>
          <a:off x="14401800" y="2984258"/>
          <a:ext cx="889000" cy="21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69608</xdr:rowOff>
    </xdr:from>
    <xdr:to>
      <xdr:col>68</xdr:col>
      <xdr:colOff>152400</xdr:colOff>
      <xdr:row>18</xdr:row>
      <xdr:rowOff>82006</xdr:rowOff>
    </xdr:to>
    <xdr:cxnSp macro="">
      <xdr:nvCxnSpPr>
        <xdr:cNvPr id="456" name="直線コネクタ 455">
          <a:extLst>
            <a:ext uri="{FF2B5EF4-FFF2-40B4-BE49-F238E27FC236}">
              <a16:creationId xmlns:a16="http://schemas.microsoft.com/office/drawing/2014/main" id="{00000000-0008-0000-0300-0000C8010000}"/>
            </a:ext>
          </a:extLst>
        </xdr:cNvPr>
        <xdr:cNvCxnSpPr/>
      </xdr:nvCxnSpPr>
      <xdr:spPr>
        <a:xfrm flipV="1">
          <a:off x="13512800" y="2984258"/>
          <a:ext cx="889000" cy="183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11430</xdr:rowOff>
    </xdr:from>
    <xdr:to>
      <xdr:col>81</xdr:col>
      <xdr:colOff>95250</xdr:colOff>
      <xdr:row>19</xdr:row>
      <xdr:rowOff>113030</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967200" y="326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154957</xdr:rowOff>
    </xdr:from>
    <xdr:ext cx="762000" cy="259045"/>
    <xdr:sp macro="" textlink="">
      <xdr:nvSpPr>
        <xdr:cNvPr id="467" name="将来負担の状況該当値テキスト">
          <a:extLst>
            <a:ext uri="{FF2B5EF4-FFF2-40B4-BE49-F238E27FC236}">
              <a16:creationId xmlns:a16="http://schemas.microsoft.com/office/drawing/2014/main" id="{00000000-0008-0000-0300-0000D3010000}"/>
            </a:ext>
          </a:extLst>
        </xdr:cNvPr>
        <xdr:cNvSpPr txBox="1"/>
      </xdr:nvSpPr>
      <xdr:spPr>
        <a:xfrm>
          <a:off x="17106900" y="324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19</xdr:row>
      <xdr:rowOff>29815</xdr:rowOff>
    </xdr:from>
    <xdr:to>
      <xdr:col>77</xdr:col>
      <xdr:colOff>95250</xdr:colOff>
      <xdr:row>19</xdr:row>
      <xdr:rowOff>131415</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129000" y="3287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116192</xdr:rowOff>
    </xdr:from>
    <xdr:ext cx="7366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5798800" y="3373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40640</xdr:rowOff>
    </xdr:from>
    <xdr:to>
      <xdr:col>73</xdr:col>
      <xdr:colOff>44450</xdr:colOff>
      <xdr:row>17</xdr:row>
      <xdr:rowOff>142240</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5240000" y="295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127017</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909800" y="304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18808</xdr:rowOff>
    </xdr:from>
    <xdr:to>
      <xdr:col>68</xdr:col>
      <xdr:colOff>203200</xdr:colOff>
      <xdr:row>17</xdr:row>
      <xdr:rowOff>120408</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4351000" y="293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105185</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020800" y="3019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31206</xdr:rowOff>
    </xdr:from>
    <xdr:to>
      <xdr:col>64</xdr:col>
      <xdr:colOff>152400</xdr:colOff>
      <xdr:row>18</xdr:row>
      <xdr:rowOff>132806</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3462000" y="3117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117583</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3131800" y="3203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鹿児島県伊仙町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6,132
6,106
62.71
7,569,164
7,202,768
3,805
4,029,628
8,991,435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87.6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との比較は、高い水準が続いている。組織再編や指定管理者制度システムの導入、事務内容の精査等により、会計年度任用職員を含めた職員数の見直しを行う等、行政改革への取り組みを通じて人件費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37193</xdr:rowOff>
    </xdr:from>
    <xdr:to>
      <xdr:col>24</xdr:col>
      <xdr:colOff>25400</xdr:colOff>
      <xdr:row>40</xdr:row>
      <xdr:rowOff>130266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95043"/>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102343</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130266</xdr:rowOff>
    </xdr:from>
    <xdr:to>
      <xdr:col>24</xdr:col>
      <xdr:colOff>114300</xdr:colOff>
      <xdr:row>40</xdr:row>
      <xdr:rowOff>130266</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6988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123570</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3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37193</xdr:rowOff>
    </xdr:from>
    <xdr:to>
      <xdr:col>24</xdr:col>
      <xdr:colOff>114300</xdr:colOff>
      <xdr:row>33</xdr:row>
      <xdr:rowOff>37193</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9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78014</xdr:rowOff>
    </xdr:from>
    <xdr:to>
      <xdr:col>24</xdr:col>
      <xdr:colOff>25400</xdr:colOff>
      <xdr:row>36</xdr:row>
      <xdr:rowOff>104140</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250214"/>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4553</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005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159476</xdr:rowOff>
    </xdr:from>
    <xdr:to>
      <xdr:col>24</xdr:col>
      <xdr:colOff>76200</xdr:colOff>
      <xdr:row>36</xdr:row>
      <xdr:rowOff>89626</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16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78014</xdr:rowOff>
    </xdr:from>
    <xdr:to>
      <xdr:col>19</xdr:col>
      <xdr:colOff>187325</xdr:colOff>
      <xdr:row>37</xdr:row>
      <xdr:rowOff>4536</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3098800" y="6250214"/>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94161</xdr:rowOff>
    </xdr:from>
    <xdr:to>
      <xdr:col>20</xdr:col>
      <xdr:colOff>38100</xdr:colOff>
      <xdr:row>36</xdr:row>
      <xdr:rowOff>24311</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34488</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8637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104140</xdr:rowOff>
    </xdr:from>
    <xdr:to>
      <xdr:col>15</xdr:col>
      <xdr:colOff>98425</xdr:colOff>
      <xdr:row>37</xdr:row>
      <xdr:rowOff>4536</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276340"/>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94161</xdr:rowOff>
    </xdr:from>
    <xdr:to>
      <xdr:col>15</xdr:col>
      <xdr:colOff>149225</xdr:colOff>
      <xdr:row>36</xdr:row>
      <xdr:rowOff>24311</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34488</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863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104140</xdr:rowOff>
    </xdr:from>
    <xdr:to>
      <xdr:col>11</xdr:col>
      <xdr:colOff>9525</xdr:colOff>
      <xdr:row>37</xdr:row>
      <xdr:rowOff>95976</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276340"/>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87630</xdr:rowOff>
    </xdr:from>
    <xdr:to>
      <xdr:col>11</xdr:col>
      <xdr:colOff>60325</xdr:colOff>
      <xdr:row>36</xdr:row>
      <xdr:rowOff>17780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27957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1089</xdr:rowOff>
    </xdr:from>
    <xdr:to>
      <xdr:col>6</xdr:col>
      <xdr:colOff>171450</xdr:colOff>
      <xdr:row>36</xdr:row>
      <xdr:rowOff>102689</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73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112866</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5942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53340</xdr:rowOff>
    </xdr:from>
    <xdr:to>
      <xdr:col>24</xdr:col>
      <xdr:colOff>76200</xdr:colOff>
      <xdr:row>36</xdr:row>
      <xdr:rowOff>154940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25417</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19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27214</xdr:rowOff>
    </xdr:from>
    <xdr:to>
      <xdr:col>20</xdr:col>
      <xdr:colOff>38100</xdr:colOff>
      <xdr:row>36</xdr:row>
      <xdr:rowOff>128814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199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113591</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285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125186</xdr:rowOff>
    </xdr:from>
    <xdr:to>
      <xdr:col>15</xdr:col>
      <xdr:colOff>149225</xdr:colOff>
      <xdr:row>37</xdr:row>
      <xdr:rowOff>55336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297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40113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383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53340</xdr:rowOff>
    </xdr:from>
    <xdr:to>
      <xdr:col>11</xdr:col>
      <xdr:colOff>60325</xdr:colOff>
      <xdr:row>36</xdr:row>
      <xdr:rowOff>154940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139717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45176</xdr:rowOff>
    </xdr:from>
    <xdr:to>
      <xdr:col>6</xdr:col>
      <xdr:colOff>171450</xdr:colOff>
      <xdr:row>37</xdr:row>
      <xdr:rowOff>146776</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388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131553</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475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よりも低い水準であるが、物価高騰による各種事業に要する委託等も増加し、前年度より増加となっているが、人件費・扶助費の増加により物件費比率は減少している。今後も引き続きコスト意識を高め、節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60325</xdr:rowOff>
    </xdr:from>
    <xdr:to>
      <xdr:col>82</xdr:col>
      <xdr:colOff>107950</xdr:colOff>
      <xdr:row>21</xdr:row>
      <xdr:rowOff>107950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2891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80027</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8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107950</xdr:rowOff>
    </xdr:from>
    <xdr:to>
      <xdr:col>82</xdr:col>
      <xdr:colOff>196850</xdr:colOff>
      <xdr:row>21</xdr:row>
      <xdr:rowOff>107950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0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146702</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2032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60325</xdr:rowOff>
    </xdr:from>
    <xdr:to>
      <xdr:col>82</xdr:col>
      <xdr:colOff>196850</xdr:colOff>
      <xdr:row>13</xdr:row>
      <xdr:rowOff>60325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28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136525</xdr:rowOff>
    </xdr:from>
    <xdr:to>
      <xdr:col>82</xdr:col>
      <xdr:colOff>107950</xdr:colOff>
      <xdr:row>15</xdr:row>
      <xdr:rowOff>155575</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5671800" y="270827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124477</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867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69850</xdr:rowOff>
    </xdr:from>
    <xdr:to>
      <xdr:col>78</xdr:col>
      <xdr:colOff>69850</xdr:colOff>
      <xdr:row>15</xdr:row>
      <xdr:rowOff>155575</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4782800" y="264160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95250</xdr:rowOff>
    </xdr:from>
    <xdr:to>
      <xdr:col>78</xdr:col>
      <xdr:colOff>120650</xdr:colOff>
      <xdr:row>17</xdr:row>
      <xdr:rowOff>25400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10177</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924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69850</xdr:rowOff>
    </xdr:from>
    <xdr:to>
      <xdr:col>73</xdr:col>
      <xdr:colOff>180975</xdr:colOff>
      <xdr:row>15</xdr:row>
      <xdr:rowOff>69850</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a:off x="13893800" y="2470150"/>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57150</xdr:rowOff>
    </xdr:from>
    <xdr:to>
      <xdr:col>74</xdr:col>
      <xdr:colOff>31750</xdr:colOff>
      <xdr:row>16</xdr:row>
      <xdr:rowOff>158750</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143527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88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60325</xdr:rowOff>
    </xdr:from>
    <xdr:to>
      <xdr:col>69</xdr:col>
      <xdr:colOff>92075</xdr:colOff>
      <xdr:row>14</xdr:row>
      <xdr:rowOff>69850</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a:off x="13004800" y="246062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142875</xdr:rowOff>
    </xdr:from>
    <xdr:to>
      <xdr:col>69</xdr:col>
      <xdr:colOff>142875</xdr:colOff>
      <xdr:row>16</xdr:row>
      <xdr:rowOff>73025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71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57802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801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152400</xdr:rowOff>
    </xdr:from>
    <xdr:to>
      <xdr:col>65</xdr:col>
      <xdr:colOff>53975</xdr:colOff>
      <xdr:row>16</xdr:row>
      <xdr:rowOff>82550</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67327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81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85725</xdr:rowOff>
    </xdr:from>
    <xdr:to>
      <xdr:col>82</xdr:col>
      <xdr:colOff>158750</xdr:colOff>
      <xdr:row>16</xdr:row>
      <xdr:rowOff>15875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2657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102252</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2502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104775</xdr:rowOff>
    </xdr:from>
    <xdr:to>
      <xdr:col>78</xdr:col>
      <xdr:colOff>120650</xdr:colOff>
      <xdr:row>16</xdr:row>
      <xdr:rowOff>34925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2676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45102</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2445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19050</xdr:rowOff>
    </xdr:from>
    <xdr:to>
      <xdr:col>74</xdr:col>
      <xdr:colOff>31750</xdr:colOff>
      <xdr:row>15</xdr:row>
      <xdr:rowOff>120650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130827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235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19050</xdr:rowOff>
    </xdr:from>
    <xdr:to>
      <xdr:col>69</xdr:col>
      <xdr:colOff>142875</xdr:colOff>
      <xdr:row>14</xdr:row>
      <xdr:rowOff>120650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241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130827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218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9525</xdr:rowOff>
    </xdr:from>
    <xdr:to>
      <xdr:col>65</xdr:col>
      <xdr:colOff>53975</xdr:colOff>
      <xdr:row>14</xdr:row>
      <xdr:rowOff>111125</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2409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121302</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217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扶助費に係る経常収支比率は、依然として類似団体平均を上回っており、要因として、障害福祉費が急激に膨らんでいることが挙げられる。各種手当への独自加算等の見直しを推進することで扶助費の抑制に努めたい。</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424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88900</xdr:rowOff>
    </xdr:from>
    <xdr:to>
      <xdr:col>24</xdr:col>
      <xdr:colOff>25400</xdr:colOff>
      <xdr:row>60</xdr:row>
      <xdr:rowOff>127000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10033000"/>
          <a:ext cx="838200" cy="38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92727</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351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88900</xdr:rowOff>
    </xdr:from>
    <xdr:to>
      <xdr:col>19</xdr:col>
      <xdr:colOff>187325</xdr:colOff>
      <xdr:row>59</xdr:row>
      <xdr:rowOff>146050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3098800" y="100330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130827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127000</xdr:rowOff>
    </xdr:from>
    <xdr:to>
      <xdr:col>15</xdr:col>
      <xdr:colOff>98425</xdr:colOff>
      <xdr:row>59</xdr:row>
      <xdr:rowOff>146050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100711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152400</xdr:rowOff>
    </xdr:from>
    <xdr:to>
      <xdr:col>15</xdr:col>
      <xdr:colOff>149225</xdr:colOff>
      <xdr:row>55</xdr:row>
      <xdr:rowOff>82550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92727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127000</xdr:rowOff>
    </xdr:from>
    <xdr:to>
      <xdr:col>11</xdr:col>
      <xdr:colOff>9525</xdr:colOff>
      <xdr:row>58</xdr:row>
      <xdr:rowOff>146050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100711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133350</xdr:rowOff>
    </xdr:from>
    <xdr:to>
      <xdr:col>11</xdr:col>
      <xdr:colOff>60325</xdr:colOff>
      <xdr:row>55</xdr:row>
      <xdr:rowOff>63500</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73677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111777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60</xdr:row>
      <xdr:rowOff>76200</xdr:rowOff>
    </xdr:from>
    <xdr:to>
      <xdr:col>24</xdr:col>
      <xdr:colOff>76200</xdr:colOff>
      <xdr:row>61</xdr:row>
      <xdr:rowOff>6350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1036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156227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38100</xdr:rowOff>
    </xdr:from>
    <xdr:to>
      <xdr:col>20</xdr:col>
      <xdr:colOff>38100</xdr:colOff>
      <xdr:row>58</xdr:row>
      <xdr:rowOff>139700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124477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10068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95250</xdr:rowOff>
    </xdr:from>
    <xdr:to>
      <xdr:col>15</xdr:col>
      <xdr:colOff>149225</xdr:colOff>
      <xdr:row>60</xdr:row>
      <xdr:rowOff>25400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60</xdr:row>
      <xdr:rowOff>10177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1029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76200</xdr:rowOff>
    </xdr:from>
    <xdr:to>
      <xdr:col>11</xdr:col>
      <xdr:colOff>60325</xdr:colOff>
      <xdr:row>59</xdr:row>
      <xdr:rowOff>6350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162577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95250</xdr:rowOff>
    </xdr:from>
    <xdr:to>
      <xdr:col>6</xdr:col>
      <xdr:colOff>171450</xdr:colOff>
      <xdr:row>59</xdr:row>
      <xdr:rowOff>25400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1003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10177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10125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経常一般財源である普通交付税の増加で、前年度から減少しているものの、類似団体平均を上回る水準で推移している。</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国民健康保険特別会計、後期高齢者医療特別会計、上水道事業会計に対しての操出金が増加となったためである。特別会計での事務費操出の精査を行い、一般会計の負担を減らすよう努める。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また、公営企業特別会計においては独立採算の原点に立ち返り、料金改定や徴収率向上への取組、費用の削減を図り、一般会計の負担を減らすよう努める。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8" name="その他グラフ枠">
          <a:extLst>
            <a:ext uri="{FF2B5EF4-FFF2-40B4-BE49-F238E27FC236}">
              <a16:creationId xmlns:a16="http://schemas.microsoft.com/office/drawing/2014/main" id="{00000000-0008-0000-0400-0000F8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62230</xdr:rowOff>
    </xdr:from>
    <xdr:to>
      <xdr:col>82</xdr:col>
      <xdr:colOff>107950</xdr:colOff>
      <xdr:row>61</xdr:row>
      <xdr:rowOff>77470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6510000" y="914908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49547</xdr:rowOff>
    </xdr:from>
    <xdr:ext cx="762000" cy="259045"/>
    <xdr:sp macro="" textlink="">
      <xdr:nvSpPr>
        <xdr:cNvPr id="250" name="その他最小値テキスト">
          <a:extLst>
            <a:ext uri="{FF2B5EF4-FFF2-40B4-BE49-F238E27FC236}">
              <a16:creationId xmlns:a16="http://schemas.microsoft.com/office/drawing/2014/main" id="{00000000-0008-0000-0400-0000FA000000}"/>
            </a:ext>
          </a:extLst>
        </xdr:cNvPr>
        <xdr:cNvSpPr txBox="1"/>
      </xdr:nvSpPr>
      <xdr:spPr>
        <a:xfrm>
          <a:off x="16598900" y="1050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77470</xdr:rowOff>
    </xdr:from>
    <xdr:to>
      <xdr:col>82</xdr:col>
      <xdr:colOff>196850</xdr:colOff>
      <xdr:row>61</xdr:row>
      <xdr:rowOff>77470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6421100" y="10535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148607</xdr:rowOff>
    </xdr:from>
    <xdr:ext cx="762000" cy="259045"/>
    <xdr:sp macro="" textlink="">
      <xdr:nvSpPr>
        <xdr:cNvPr id="252" name="その他最大値テキスト">
          <a:extLst>
            <a:ext uri="{FF2B5EF4-FFF2-40B4-BE49-F238E27FC236}">
              <a16:creationId xmlns:a16="http://schemas.microsoft.com/office/drawing/2014/main" id="{00000000-0008-0000-0400-0000FC000000}"/>
            </a:ext>
          </a:extLst>
        </xdr:cNvPr>
        <xdr:cNvSpPr txBox="1"/>
      </xdr:nvSpPr>
      <xdr:spPr>
        <a:xfrm>
          <a:off x="16598900" y="889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62230</xdr:rowOff>
    </xdr:from>
    <xdr:to>
      <xdr:col>82</xdr:col>
      <xdr:colOff>196850</xdr:colOff>
      <xdr:row>53</xdr:row>
      <xdr:rowOff>62230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9149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115570</xdr:rowOff>
    </xdr:from>
    <xdr:to>
      <xdr:col>82</xdr:col>
      <xdr:colOff>107950</xdr:colOff>
      <xdr:row>58</xdr:row>
      <xdr:rowOff>35560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5671800" y="988822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27957</xdr:rowOff>
    </xdr:from>
    <xdr:ext cx="762000" cy="259045"/>
    <xdr:sp macro="" textlink="">
      <xdr:nvSpPr>
        <xdr:cNvPr id="255" name="その他平均値テキスト">
          <a:extLst>
            <a:ext uri="{FF2B5EF4-FFF2-40B4-BE49-F238E27FC236}">
              <a16:creationId xmlns:a16="http://schemas.microsoft.com/office/drawing/2014/main" id="{00000000-0008-0000-0400-0000FF000000}"/>
            </a:ext>
          </a:extLst>
        </xdr:cNvPr>
        <xdr:cNvSpPr txBox="1"/>
      </xdr:nvSpPr>
      <xdr:spPr>
        <a:xfrm>
          <a:off x="16598900" y="9629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11430</xdr:rowOff>
    </xdr:from>
    <xdr:to>
      <xdr:col>82</xdr:col>
      <xdr:colOff>158750</xdr:colOff>
      <xdr:row>57</xdr:row>
      <xdr:rowOff>113030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64592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27940</xdr:rowOff>
    </xdr:from>
    <xdr:to>
      <xdr:col>78</xdr:col>
      <xdr:colOff>69850</xdr:colOff>
      <xdr:row>58</xdr:row>
      <xdr:rowOff>35560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4782800" y="99720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133350</xdr:rowOff>
    </xdr:from>
    <xdr:to>
      <xdr:col>78</xdr:col>
      <xdr:colOff>120650</xdr:colOff>
      <xdr:row>58</xdr:row>
      <xdr:rowOff>63500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5621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73677</xdr:rowOff>
    </xdr:from>
    <xdr:ext cx="7366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290800" y="967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107950</xdr:rowOff>
    </xdr:from>
    <xdr:to>
      <xdr:col>73</xdr:col>
      <xdr:colOff>180975</xdr:colOff>
      <xdr:row>58</xdr:row>
      <xdr:rowOff>27940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893800" y="98806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148590</xdr:rowOff>
    </xdr:from>
    <xdr:to>
      <xdr:col>74</xdr:col>
      <xdr:colOff>31750</xdr:colOff>
      <xdr:row>58</xdr:row>
      <xdr:rowOff>78740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4732000" y="992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88917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401800" y="969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100330</xdr:rowOff>
    </xdr:from>
    <xdr:to>
      <xdr:col>69</xdr:col>
      <xdr:colOff>92075</xdr:colOff>
      <xdr:row>57</xdr:row>
      <xdr:rowOff>107950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a:off x="13004800" y="98729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140970</xdr:rowOff>
    </xdr:from>
    <xdr:to>
      <xdr:col>69</xdr:col>
      <xdr:colOff>142875</xdr:colOff>
      <xdr:row>58</xdr:row>
      <xdr:rowOff>71120</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3843000" y="991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55897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512800" y="999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xdr:rowOff>
    </xdr:from>
    <xdr:to>
      <xdr:col>65</xdr:col>
      <xdr:colOff>53975</xdr:colOff>
      <xdr:row>58</xdr:row>
      <xdr:rowOff>116840</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2954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101617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623800" y="1004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64770</xdr:rowOff>
    </xdr:from>
    <xdr:to>
      <xdr:col>82</xdr:col>
      <xdr:colOff>158750</xdr:colOff>
      <xdr:row>57</xdr:row>
      <xdr:rowOff>166370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64592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36847</xdr:rowOff>
    </xdr:from>
    <xdr:ext cx="762000" cy="259045"/>
    <xdr:sp macro="" textlink="">
      <xdr:nvSpPr>
        <xdr:cNvPr id="274" name="その他該当値テキスト">
          <a:extLst>
            <a:ext uri="{FF2B5EF4-FFF2-40B4-BE49-F238E27FC236}">
              <a16:creationId xmlns:a16="http://schemas.microsoft.com/office/drawing/2014/main" id="{00000000-0008-0000-0400-000012010000}"/>
            </a:ext>
          </a:extLst>
        </xdr:cNvPr>
        <xdr:cNvSpPr txBox="1"/>
      </xdr:nvSpPr>
      <xdr:spPr>
        <a:xfrm>
          <a:off x="16598900" y="980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156210</xdr:rowOff>
    </xdr:from>
    <xdr:to>
      <xdr:col>78</xdr:col>
      <xdr:colOff>120650</xdr:colOff>
      <xdr:row>58</xdr:row>
      <xdr:rowOff>86360</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56210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71137</xdr:rowOff>
    </xdr:from>
    <xdr:ext cx="7366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5290800" y="10015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148590</xdr:rowOff>
    </xdr:from>
    <xdr:to>
      <xdr:col>74</xdr:col>
      <xdr:colOff>31750</xdr:colOff>
      <xdr:row>58</xdr:row>
      <xdr:rowOff>78740</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4732000" y="992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63517</xdr:rowOff>
    </xdr:from>
    <xdr:ext cx="7620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44018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57150</xdr:rowOff>
    </xdr:from>
    <xdr:to>
      <xdr:col>69</xdr:col>
      <xdr:colOff>142875</xdr:colOff>
      <xdr:row>57</xdr:row>
      <xdr:rowOff>158750</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3843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168927</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3512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49530</xdr:rowOff>
    </xdr:from>
    <xdr:to>
      <xdr:col>65</xdr:col>
      <xdr:colOff>53975</xdr:colOff>
      <xdr:row>57</xdr:row>
      <xdr:rowOff>151130</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295400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161307</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2623800" y="959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を下回る水準で推移しているが、物価高騰や人件費の増加等により前年度よりも補助金が増加している。補助金対象事業に明確な基準を設け、必要性の低い補助金は金額の精査や廃止を行っ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29845</xdr:rowOff>
    </xdr:from>
    <xdr:to>
      <xdr:col>82</xdr:col>
      <xdr:colOff>107950</xdr:colOff>
      <xdr:row>40</xdr:row>
      <xdr:rowOff>132715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687695"/>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104792</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96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132715</xdr:rowOff>
    </xdr:from>
    <xdr:to>
      <xdr:col>82</xdr:col>
      <xdr:colOff>196850</xdr:colOff>
      <xdr:row>40</xdr:row>
      <xdr:rowOff>132715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99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116222</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43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29845</xdr:rowOff>
    </xdr:from>
    <xdr:to>
      <xdr:col>82</xdr:col>
      <xdr:colOff>196850</xdr:colOff>
      <xdr:row>33</xdr:row>
      <xdr:rowOff>29845</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68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132715</xdr:rowOff>
    </xdr:from>
    <xdr:to>
      <xdr:col>82</xdr:col>
      <xdr:colOff>107950</xdr:colOff>
      <xdr:row>34</xdr:row>
      <xdr:rowOff>132715</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59620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162577</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163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19050</xdr:rowOff>
    </xdr:from>
    <xdr:to>
      <xdr:col>82</xdr:col>
      <xdr:colOff>158750</xdr:colOff>
      <xdr:row>36</xdr:row>
      <xdr:rowOff>120650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104140</xdr:rowOff>
    </xdr:from>
    <xdr:to>
      <xdr:col>78</xdr:col>
      <xdr:colOff>69850</xdr:colOff>
      <xdr:row>34</xdr:row>
      <xdr:rowOff>132715</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593344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104775</xdr:rowOff>
    </xdr:from>
    <xdr:to>
      <xdr:col>78</xdr:col>
      <xdr:colOff>120650</xdr:colOff>
      <xdr:row>36</xdr:row>
      <xdr:rowOff>34925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10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19702</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1919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29845</xdr:rowOff>
    </xdr:from>
    <xdr:to>
      <xdr:col>73</xdr:col>
      <xdr:colOff>180975</xdr:colOff>
      <xdr:row>34</xdr:row>
      <xdr:rowOff>104140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585914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59055</xdr:rowOff>
    </xdr:from>
    <xdr:to>
      <xdr:col>74</xdr:col>
      <xdr:colOff>31750</xdr:colOff>
      <xdr:row>35</xdr:row>
      <xdr:rowOff>160655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145432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146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29845</xdr:rowOff>
    </xdr:from>
    <xdr:to>
      <xdr:col>69</xdr:col>
      <xdr:colOff>92075</xdr:colOff>
      <xdr:row>34</xdr:row>
      <xdr:rowOff>109855</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5859145"/>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13335</xdr:rowOff>
    </xdr:from>
    <xdr:to>
      <xdr:col>69</xdr:col>
      <xdr:colOff>142875</xdr:colOff>
      <xdr:row>35</xdr:row>
      <xdr:rowOff>114935</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99712</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10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64770</xdr:rowOff>
    </xdr:from>
    <xdr:to>
      <xdr:col>65</xdr:col>
      <xdr:colOff>53975</xdr:colOff>
      <xdr:row>35</xdr:row>
      <xdr:rowOff>166370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151147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81915</xdr:rowOff>
    </xdr:from>
    <xdr:to>
      <xdr:col>82</xdr:col>
      <xdr:colOff>158750</xdr:colOff>
      <xdr:row>35</xdr:row>
      <xdr:rowOff>12065</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591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98442</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5756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81915</xdr:rowOff>
    </xdr:from>
    <xdr:to>
      <xdr:col>78</xdr:col>
      <xdr:colOff>120650</xdr:colOff>
      <xdr:row>35</xdr:row>
      <xdr:rowOff>12065</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591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22242</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56800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53340</xdr:rowOff>
    </xdr:from>
    <xdr:to>
      <xdr:col>74</xdr:col>
      <xdr:colOff>31750</xdr:colOff>
      <xdr:row>34</xdr:row>
      <xdr:rowOff>154940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588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165117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565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150495</xdr:rowOff>
    </xdr:from>
    <xdr:to>
      <xdr:col>69</xdr:col>
      <xdr:colOff>142875</xdr:colOff>
      <xdr:row>34</xdr:row>
      <xdr:rowOff>80645</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5808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90822</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5577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59055</xdr:rowOff>
    </xdr:from>
    <xdr:to>
      <xdr:col>65</xdr:col>
      <xdr:colOff>53975</xdr:colOff>
      <xdr:row>34</xdr:row>
      <xdr:rowOff>160655</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5888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170832</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5657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を上回っている要因としては、単独事業実施に伴う地方債の償還が多いためである。前年度において償還が終了したものがあるため比率は減少しているが、現在実施している庁舎建設等の地方債の償還が始まることや金利上昇により、増加していく見込みである。今後の普通建設事業の峻別・重点化などによる抑制により地方債残高の削減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00000000-0008-0000-0400-00006D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39370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4826000" y="125095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11447</xdr:rowOff>
    </xdr:from>
    <xdr:ext cx="762000" cy="259045"/>
    <xdr:sp macro="" textlink="">
      <xdr:nvSpPr>
        <xdr:cNvPr id="367" name="公債費最小値テキスト">
          <a:extLst>
            <a:ext uri="{FF2B5EF4-FFF2-40B4-BE49-F238E27FC236}">
              <a16:creationId xmlns:a16="http://schemas.microsoft.com/office/drawing/2014/main" id="{00000000-0008-0000-0400-00006F010000}"/>
            </a:ext>
          </a:extLst>
        </xdr:cNvPr>
        <xdr:cNvSpPr txBox="1"/>
      </xdr:nvSpPr>
      <xdr:spPr>
        <a:xfrm>
          <a:off x="4914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39370</xdr:rowOff>
    </xdr:from>
    <xdr:to>
      <xdr:col>24</xdr:col>
      <xdr:colOff>114300</xdr:colOff>
      <xdr:row>81</xdr:row>
      <xdr:rowOff>39370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9" name="公債費最大値テキスト">
          <a:extLst>
            <a:ext uri="{FF2B5EF4-FFF2-40B4-BE49-F238E27FC236}">
              <a16:creationId xmlns:a16="http://schemas.microsoft.com/office/drawing/2014/main" id="{00000000-0008-0000-0400-000071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16511</xdr:rowOff>
    </xdr:from>
    <xdr:to>
      <xdr:col>24</xdr:col>
      <xdr:colOff>25400</xdr:colOff>
      <xdr:row>77</xdr:row>
      <xdr:rowOff>46989</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987800" y="13218161"/>
          <a:ext cx="8382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130827</xdr:rowOff>
    </xdr:from>
    <xdr:ext cx="762000" cy="259045"/>
    <xdr:sp macro="" textlink="">
      <xdr:nvSpPr>
        <xdr:cNvPr id="372" name="公債費平均値テキスト">
          <a:extLst>
            <a:ext uri="{FF2B5EF4-FFF2-40B4-BE49-F238E27FC236}">
              <a16:creationId xmlns:a16="http://schemas.microsoft.com/office/drawing/2014/main" id="{00000000-0008-0000-0400-000074010000}"/>
            </a:ext>
          </a:extLst>
        </xdr:cNvPr>
        <xdr:cNvSpPr txBox="1"/>
      </xdr:nvSpPr>
      <xdr:spPr>
        <a:xfrm>
          <a:off x="4914900" y="1298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46989</xdr:rowOff>
    </xdr:from>
    <xdr:to>
      <xdr:col>19</xdr:col>
      <xdr:colOff>187325</xdr:colOff>
      <xdr:row>77</xdr:row>
      <xdr:rowOff>50800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3098800" y="132486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129539</xdr:rowOff>
    </xdr:from>
    <xdr:to>
      <xdr:col>20</xdr:col>
      <xdr:colOff>38100</xdr:colOff>
      <xdr:row>77</xdr:row>
      <xdr:rowOff>59689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937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69867</xdr:rowOff>
    </xdr:from>
    <xdr:ext cx="7366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606800" y="12928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35561</xdr:rowOff>
    </xdr:from>
    <xdr:to>
      <xdr:col>15</xdr:col>
      <xdr:colOff>98425</xdr:colOff>
      <xdr:row>77</xdr:row>
      <xdr:rowOff>50800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2209800" y="1323721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163830</xdr:rowOff>
    </xdr:from>
    <xdr:to>
      <xdr:col>15</xdr:col>
      <xdr:colOff>149225</xdr:colOff>
      <xdr:row>77</xdr:row>
      <xdr:rowOff>93980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048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104157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71780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35561</xdr:rowOff>
    </xdr:from>
    <xdr:to>
      <xdr:col>11</xdr:col>
      <xdr:colOff>9525</xdr:colOff>
      <xdr:row>77</xdr:row>
      <xdr:rowOff>149861</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flipV="1">
          <a:off x="1320800" y="13237211"/>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118111</xdr:rowOff>
    </xdr:from>
    <xdr:to>
      <xdr:col>11</xdr:col>
      <xdr:colOff>60325</xdr:colOff>
      <xdr:row>77</xdr:row>
      <xdr:rowOff>48261</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2159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58437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2917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81297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294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137161</xdr:rowOff>
    </xdr:from>
    <xdr:to>
      <xdr:col>24</xdr:col>
      <xdr:colOff>76200</xdr:colOff>
      <xdr:row>77</xdr:row>
      <xdr:rowOff>67311</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4775200" y="1316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109238</xdr:rowOff>
    </xdr:from>
    <xdr:ext cx="762000" cy="259045"/>
    <xdr:sp macro="" textlink="">
      <xdr:nvSpPr>
        <xdr:cNvPr id="391" name="公債費該当値テキスト">
          <a:extLst>
            <a:ext uri="{FF2B5EF4-FFF2-40B4-BE49-F238E27FC236}">
              <a16:creationId xmlns:a16="http://schemas.microsoft.com/office/drawing/2014/main" id="{00000000-0008-0000-0400-000087010000}"/>
            </a:ext>
          </a:extLst>
        </xdr:cNvPr>
        <xdr:cNvSpPr txBox="1"/>
      </xdr:nvSpPr>
      <xdr:spPr>
        <a:xfrm>
          <a:off x="4914900" y="13139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167639</xdr:rowOff>
    </xdr:from>
    <xdr:to>
      <xdr:col>20</xdr:col>
      <xdr:colOff>38100</xdr:colOff>
      <xdr:row>77</xdr:row>
      <xdr:rowOff>97789</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937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82566</xdr:rowOff>
    </xdr:from>
    <xdr:ext cx="7366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606800" y="132842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0</xdr:rowOff>
    </xdr:from>
    <xdr:to>
      <xdr:col>15</xdr:col>
      <xdr:colOff>149225</xdr:colOff>
      <xdr:row>77</xdr:row>
      <xdr:rowOff>101600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048000" y="1320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86377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717800" y="1328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156211</xdr:rowOff>
    </xdr:from>
    <xdr:to>
      <xdr:col>11</xdr:col>
      <xdr:colOff>60325</xdr:colOff>
      <xdr:row>77</xdr:row>
      <xdr:rowOff>86361</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2159000" y="1318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71138</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828800" y="13272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99061</xdr:rowOff>
    </xdr:from>
    <xdr:to>
      <xdr:col>6</xdr:col>
      <xdr:colOff>171450</xdr:colOff>
      <xdr:row>78</xdr:row>
      <xdr:rowOff>29211</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1270000" y="13300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13988</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939800" y="13387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前年度より類似団体平均より低い水準に転じたが、依然として各特別会計に対して多くの繰り出しを行っている状況である。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また、公営企業特別会計においては独立採算の原点に立ち返り、料金改定や徴収率向上への取組、費用の削減を図り、一般会計の負担を減らすよう努める。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xdr:rowOff>
    </xdr:from>
    <xdr:to>
      <xdr:col>82</xdr:col>
      <xdr:colOff>107950</xdr:colOff>
      <xdr:row>80</xdr:row>
      <xdr:rowOff>119380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70000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91457</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80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119380</xdr:rowOff>
    </xdr:from>
    <xdr:to>
      <xdr:col>82</xdr:col>
      <xdr:colOff>196850</xdr:colOff>
      <xdr:row>80</xdr:row>
      <xdr:rowOff>119380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383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99077</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xdr:rowOff>
    </xdr:from>
    <xdr:to>
      <xdr:col>82</xdr:col>
      <xdr:colOff>196850</xdr:colOff>
      <xdr:row>74</xdr:row>
      <xdr:rowOff>12700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1270</xdr:rowOff>
    </xdr:from>
    <xdr:to>
      <xdr:col>82</xdr:col>
      <xdr:colOff>107950</xdr:colOff>
      <xdr:row>77</xdr:row>
      <xdr:rowOff>39370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5671800" y="132029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6366</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3208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1270</xdr:rowOff>
    </xdr:from>
    <xdr:to>
      <xdr:col>78</xdr:col>
      <xdr:colOff>69850</xdr:colOff>
      <xdr:row>77</xdr:row>
      <xdr:rowOff>46989</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4782800" y="1320292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137161</xdr:rowOff>
    </xdr:from>
    <xdr:to>
      <xdr:col>78</xdr:col>
      <xdr:colOff>120650</xdr:colOff>
      <xdr:row>77</xdr:row>
      <xdr:rowOff>67311</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52088</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3253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146050</xdr:rowOff>
    </xdr:from>
    <xdr:to>
      <xdr:col>73</xdr:col>
      <xdr:colOff>180975</xdr:colOff>
      <xdr:row>77</xdr:row>
      <xdr:rowOff>46989</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3893800" y="13004800"/>
          <a:ext cx="889000" cy="24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31767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146050</xdr:rowOff>
    </xdr:from>
    <xdr:to>
      <xdr:col>69</xdr:col>
      <xdr:colOff>92075</xdr:colOff>
      <xdr:row>76</xdr:row>
      <xdr:rowOff>119380</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004800" y="1300480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15239</xdr:rowOff>
    </xdr:from>
    <xdr:to>
      <xdr:col>69</xdr:col>
      <xdr:colOff>142875</xdr:colOff>
      <xdr:row>76</xdr:row>
      <xdr:rowOff>116839</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101616</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313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48277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324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160020</xdr:rowOff>
    </xdr:from>
    <xdr:to>
      <xdr:col>82</xdr:col>
      <xdr:colOff>158750</xdr:colOff>
      <xdr:row>77</xdr:row>
      <xdr:rowOff>90170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5097</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121920</xdr:rowOff>
    </xdr:from>
    <xdr:to>
      <xdr:col>78</xdr:col>
      <xdr:colOff>120650</xdr:colOff>
      <xdr:row>77</xdr:row>
      <xdr:rowOff>52070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62247</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2920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167639</xdr:rowOff>
    </xdr:from>
    <xdr:to>
      <xdr:col>74</xdr:col>
      <xdr:colOff>31750</xdr:colOff>
      <xdr:row>77</xdr:row>
      <xdr:rowOff>97789</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82566</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95250</xdr:rowOff>
    </xdr:from>
    <xdr:to>
      <xdr:col>69</xdr:col>
      <xdr:colOff>142875</xdr:colOff>
      <xdr:row>76</xdr:row>
      <xdr:rowOff>25400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295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35577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272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68580</xdr:rowOff>
    </xdr:from>
    <xdr:to>
      <xdr:col>65</xdr:col>
      <xdr:colOff>53975</xdr:colOff>
      <xdr:row>76</xdr:row>
      <xdr:rowOff>170180</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309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8907</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286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鹿児島県伊仙町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8785</xdr:rowOff>
    </xdr:from>
    <xdr:to>
      <xdr:col>29</xdr:col>
      <xdr:colOff>127000</xdr:colOff>
      <xdr:row>19</xdr:row>
      <xdr:rowOff>121814</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113810"/>
          <a:ext cx="0" cy="13131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93891</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399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121814</xdr:rowOff>
    </xdr:from>
    <xdr:to>
      <xdr:col>30</xdr:col>
      <xdr:colOff>25400</xdr:colOff>
      <xdr:row>19</xdr:row>
      <xdr:rowOff>121814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269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95162</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5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8785</xdr:rowOff>
    </xdr:from>
    <xdr:to>
      <xdr:col>30</xdr:col>
      <xdr:colOff>25400</xdr:colOff>
      <xdr:row>12</xdr:row>
      <xdr:rowOff>8785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113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156675</xdr:rowOff>
    </xdr:from>
    <xdr:to>
      <xdr:col>29</xdr:col>
      <xdr:colOff>127000</xdr:colOff>
      <xdr:row>17</xdr:row>
      <xdr:rowOff>76615</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947500"/>
          <a:ext cx="647700" cy="913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95034</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714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78507</xdr:rowOff>
    </xdr:from>
    <xdr:to>
      <xdr:col>29</xdr:col>
      <xdr:colOff>177800</xdr:colOff>
      <xdr:row>17</xdr:row>
      <xdr:rowOff>8657</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69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69030</xdr:rowOff>
    </xdr:from>
    <xdr:to>
      <xdr:col>26</xdr:col>
      <xdr:colOff>50800</xdr:colOff>
      <xdr:row>17</xdr:row>
      <xdr:rowOff>76615</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4305300" y="3031305"/>
          <a:ext cx="698500" cy="75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159633</xdr:rowOff>
    </xdr:from>
    <xdr:to>
      <xdr:col>26</xdr:col>
      <xdr:colOff>101600</xdr:colOff>
      <xdr:row>17</xdr:row>
      <xdr:rowOff>89783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50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99960</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7193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69030</xdr:rowOff>
    </xdr:from>
    <xdr:to>
      <xdr:col>22</xdr:col>
      <xdr:colOff>114300</xdr:colOff>
      <xdr:row>17</xdr:row>
      <xdr:rowOff>92923</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031305"/>
          <a:ext cx="698500" cy="238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30789</xdr:rowOff>
    </xdr:from>
    <xdr:to>
      <xdr:col>22</xdr:col>
      <xdr:colOff>165100</xdr:colOff>
      <xdr:row>17</xdr:row>
      <xdr:rowOff>132389</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29930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117166</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307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92923</xdr:rowOff>
    </xdr:from>
    <xdr:to>
      <xdr:col>18</xdr:col>
      <xdr:colOff>177800</xdr:colOff>
      <xdr:row>17</xdr:row>
      <xdr:rowOff>101176</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055198"/>
          <a:ext cx="698500" cy="82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55355</xdr:rowOff>
    </xdr:from>
    <xdr:to>
      <xdr:col>19</xdr:col>
      <xdr:colOff>38100</xdr:colOff>
      <xdr:row>17</xdr:row>
      <xdr:rowOff>156955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17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141732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3104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81159</xdr:rowOff>
    </xdr:from>
    <xdr:to>
      <xdr:col>15</xdr:col>
      <xdr:colOff>101600</xdr:colOff>
      <xdr:row>18</xdr:row>
      <xdr:rowOff>11309</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043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167536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129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105875</xdr:rowOff>
    </xdr:from>
    <xdr:to>
      <xdr:col>29</xdr:col>
      <xdr:colOff>177800</xdr:colOff>
      <xdr:row>17</xdr:row>
      <xdr:rowOff>36025</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896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77952</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86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25815</xdr:rowOff>
    </xdr:from>
    <xdr:to>
      <xdr:col>26</xdr:col>
      <xdr:colOff>101600</xdr:colOff>
      <xdr:row>17</xdr:row>
      <xdr:rowOff>127415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9880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112192</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3074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18230</xdr:rowOff>
    </xdr:from>
    <xdr:to>
      <xdr:col>22</xdr:col>
      <xdr:colOff>165100</xdr:colOff>
      <xdr:row>17</xdr:row>
      <xdr:rowOff>119830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29805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130007</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74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42123</xdr:rowOff>
    </xdr:from>
    <xdr:to>
      <xdr:col>19</xdr:col>
      <xdr:colOff>38100</xdr:colOff>
      <xdr:row>17</xdr:row>
      <xdr:rowOff>143723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0043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153900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7732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50376</xdr:rowOff>
    </xdr:from>
    <xdr:to>
      <xdr:col>15</xdr:col>
      <xdr:colOff>101600</xdr:colOff>
      <xdr:row>17</xdr:row>
      <xdr:rowOff>151976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0126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162153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781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295459</xdr:rowOff>
    </xdr:from>
    <xdr:to>
      <xdr:col>29</xdr:col>
      <xdr:colOff>127000</xdr:colOff>
      <xdr:row>38</xdr:row>
      <xdr:rowOff>168719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220009"/>
          <a:ext cx="0" cy="14163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140796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60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168719</xdr:rowOff>
    </xdr:from>
    <xdr:to>
      <xdr:col>30</xdr:col>
      <xdr:colOff>25400</xdr:colOff>
      <xdr:row>38</xdr:row>
      <xdr:rowOff>168719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6363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38936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63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295459</xdr:rowOff>
    </xdr:from>
    <xdr:to>
      <xdr:col>30</xdr:col>
      <xdr:colOff>25400</xdr:colOff>
      <xdr:row>33</xdr:row>
      <xdr:rowOff>295459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2200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291287</xdr:rowOff>
    </xdr:from>
    <xdr:to>
      <xdr:col>29</xdr:col>
      <xdr:colOff>127000</xdr:colOff>
      <xdr:row>35</xdr:row>
      <xdr:rowOff>293574</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901637"/>
          <a:ext cx="647700" cy="22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300214</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9105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328137</xdr:rowOff>
    </xdr:from>
    <xdr:to>
      <xdr:col>29</xdr:col>
      <xdr:colOff>177800</xdr:colOff>
      <xdr:row>36</xdr:row>
      <xdr:rowOff>86837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9384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291287</xdr:rowOff>
    </xdr:from>
    <xdr:to>
      <xdr:col>26</xdr:col>
      <xdr:colOff>50800</xdr:colOff>
      <xdr:row>35</xdr:row>
      <xdr:rowOff>338893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901637"/>
          <a:ext cx="698500" cy="476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332327</xdr:rowOff>
    </xdr:from>
    <xdr:to>
      <xdr:col>26</xdr:col>
      <xdr:colOff>101600</xdr:colOff>
      <xdr:row>36</xdr:row>
      <xdr:rowOff>91027</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942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75804</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7029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338893</xdr:rowOff>
    </xdr:from>
    <xdr:to>
      <xdr:col>22</xdr:col>
      <xdr:colOff>114300</xdr:colOff>
      <xdr:row>36</xdr:row>
      <xdr:rowOff>120980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949243"/>
          <a:ext cx="698500" cy="1249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3010</xdr:rowOff>
    </xdr:from>
    <xdr:to>
      <xdr:col>22</xdr:col>
      <xdr:colOff>165100</xdr:colOff>
      <xdr:row>36</xdr:row>
      <xdr:rowOff>104610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9562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89387</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704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64306</xdr:rowOff>
    </xdr:from>
    <xdr:to>
      <xdr:col>18</xdr:col>
      <xdr:colOff>177800</xdr:colOff>
      <xdr:row>36</xdr:row>
      <xdr:rowOff>120980</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7017556"/>
          <a:ext cx="698500" cy="566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74733</xdr:rowOff>
    </xdr:from>
    <xdr:to>
      <xdr:col>19</xdr:col>
      <xdr:colOff>38100</xdr:colOff>
      <xdr:row>37</xdr:row>
      <xdr:rowOff>4883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279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161110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7114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3353</xdr:rowOff>
    </xdr:from>
    <xdr:to>
      <xdr:col>15</xdr:col>
      <xdr:colOff>101600</xdr:colOff>
      <xdr:row>37</xdr:row>
      <xdr:rowOff>104953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1280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89730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7214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242774</xdr:rowOff>
    </xdr:from>
    <xdr:to>
      <xdr:col>29</xdr:col>
      <xdr:colOff>177800</xdr:colOff>
      <xdr:row>36</xdr:row>
      <xdr:rowOff>1474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531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87851</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698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240487</xdr:rowOff>
    </xdr:from>
    <xdr:to>
      <xdr:col>26</xdr:col>
      <xdr:colOff>101600</xdr:colOff>
      <xdr:row>35</xdr:row>
      <xdr:rowOff>342087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508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9364</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6197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288093</xdr:rowOff>
    </xdr:from>
    <xdr:to>
      <xdr:col>22</xdr:col>
      <xdr:colOff>165100</xdr:colOff>
      <xdr:row>36</xdr:row>
      <xdr:rowOff>46793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984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56970</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667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70180</xdr:rowOff>
    </xdr:from>
    <xdr:to>
      <xdr:col>19</xdr:col>
      <xdr:colOff>38100</xdr:colOff>
      <xdr:row>37</xdr:row>
      <xdr:rowOff>330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0234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181957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792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13506</xdr:rowOff>
    </xdr:from>
    <xdr:to>
      <xdr:col>15</xdr:col>
      <xdr:colOff>101600</xdr:colOff>
      <xdr:row>36</xdr:row>
      <xdr:rowOff>115106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9667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125283</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73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鹿児島県伊仙町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6,132
6,106
62.71
7,569,164
7,202,768
3,805
4,029,628
8,991,435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87.6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91223</xdr:rowOff>
    </xdr:from>
    <xdr:to>
      <xdr:col>24</xdr:col>
      <xdr:colOff>62865</xdr:colOff>
      <xdr:row>38</xdr:row>
      <xdr:rowOff>164667</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577623"/>
          <a:ext cx="1270" cy="110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168494</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8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164667</xdr:rowOff>
    </xdr:from>
    <xdr:to>
      <xdr:col>24</xdr:col>
      <xdr:colOff>152400</xdr:colOff>
      <xdr:row>38</xdr:row>
      <xdr:rowOff>164667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7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37900</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35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91223</xdr:rowOff>
    </xdr:from>
    <xdr:to>
      <xdr:col>24</xdr:col>
      <xdr:colOff>152400</xdr:colOff>
      <xdr:row>32</xdr:row>
      <xdr:rowOff>91223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577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86601</xdr:rowOff>
    </xdr:from>
    <xdr:to>
      <xdr:col>24</xdr:col>
      <xdr:colOff>63500</xdr:colOff>
      <xdr:row>36</xdr:row>
      <xdr:rowOff>138273</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258801"/>
          <a:ext cx="838200" cy="51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15778</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187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37351</xdr:rowOff>
    </xdr:from>
    <xdr:to>
      <xdr:col>24</xdr:col>
      <xdr:colOff>114300</xdr:colOff>
      <xdr:row>36</xdr:row>
      <xdr:rowOff>138951</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0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104701</xdr:rowOff>
    </xdr:from>
    <xdr:to>
      <xdr:col>19</xdr:col>
      <xdr:colOff>177800</xdr:colOff>
      <xdr:row>36</xdr:row>
      <xdr:rowOff>138273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2908300" y="6276901"/>
          <a:ext cx="889000" cy="33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107174</xdr:rowOff>
    </xdr:from>
    <xdr:to>
      <xdr:col>20</xdr:col>
      <xdr:colOff>38100</xdr:colOff>
      <xdr:row>37</xdr:row>
      <xdr:rowOff>37324</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28451</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372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104701</xdr:rowOff>
    </xdr:from>
    <xdr:to>
      <xdr:col>15</xdr:col>
      <xdr:colOff>50800</xdr:colOff>
      <xdr:row>36</xdr:row>
      <xdr:rowOff>121215</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276901"/>
          <a:ext cx="889000" cy="16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125485</xdr:rowOff>
    </xdr:from>
    <xdr:to>
      <xdr:col>15</xdr:col>
      <xdr:colOff>101600</xdr:colOff>
      <xdr:row>37</xdr:row>
      <xdr:rowOff>55635</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9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46762</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39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117261</xdr:rowOff>
    </xdr:from>
    <xdr:to>
      <xdr:col>10</xdr:col>
      <xdr:colOff>114300</xdr:colOff>
      <xdr:row>36</xdr:row>
      <xdr:rowOff>121215</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a:off x="1130300" y="6289461"/>
          <a:ext cx="889000" cy="3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140243</xdr:rowOff>
    </xdr:from>
    <xdr:to>
      <xdr:col>10</xdr:col>
      <xdr:colOff>165100</xdr:colOff>
      <xdr:row>37</xdr:row>
      <xdr:rowOff>70393</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31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61520</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405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4021</xdr:rowOff>
    </xdr:from>
    <xdr:to>
      <xdr:col>6</xdr:col>
      <xdr:colOff>38100</xdr:colOff>
      <xdr:row>37</xdr:row>
      <xdr:rowOff>105621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347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96748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440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35801</xdr:rowOff>
    </xdr:from>
    <xdr:to>
      <xdr:col>24</xdr:col>
      <xdr:colOff>114300</xdr:colOff>
      <xdr:row>36</xdr:row>
      <xdr:rowOff>137401</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208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58678</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059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87473</xdr:rowOff>
    </xdr:from>
    <xdr:to>
      <xdr:col>20</xdr:col>
      <xdr:colOff>38100</xdr:colOff>
      <xdr:row>37</xdr:row>
      <xdr:rowOff>17623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259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34150</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6034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53901</xdr:rowOff>
    </xdr:from>
    <xdr:to>
      <xdr:col>15</xdr:col>
      <xdr:colOff>101600</xdr:colOff>
      <xdr:row>36</xdr:row>
      <xdr:rowOff>155501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226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578</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6001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70415</xdr:rowOff>
    </xdr:from>
    <xdr:to>
      <xdr:col>10</xdr:col>
      <xdr:colOff>165100</xdr:colOff>
      <xdr:row>37</xdr:row>
      <xdr:rowOff>565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242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17092</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601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66461</xdr:rowOff>
    </xdr:from>
    <xdr:to>
      <xdr:col>6</xdr:col>
      <xdr:colOff>38100</xdr:colOff>
      <xdr:row>36</xdr:row>
      <xdr:rowOff>168061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23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13138</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6013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166252</xdr:rowOff>
    </xdr:from>
    <xdr:to>
      <xdr:col>24</xdr:col>
      <xdr:colOff>62865</xdr:colOff>
      <xdr:row>59</xdr:row>
      <xdr:rowOff>49334</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567302"/>
          <a:ext cx="1270" cy="159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53161</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6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49334</xdr:rowOff>
    </xdr:from>
    <xdr:to>
      <xdr:col>24</xdr:col>
      <xdr:colOff>152400</xdr:colOff>
      <xdr:row>59</xdr:row>
      <xdr:rowOff>49334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64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112929</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42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166252</xdr:rowOff>
    </xdr:from>
    <xdr:to>
      <xdr:col>24</xdr:col>
      <xdr:colOff>152400</xdr:colOff>
      <xdr:row>49</xdr:row>
      <xdr:rowOff>166252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56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845</xdr:rowOff>
    </xdr:from>
    <xdr:to>
      <xdr:col>24</xdr:col>
      <xdr:colOff>63500</xdr:colOff>
      <xdr:row>58</xdr:row>
      <xdr:rowOff>77589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944945"/>
          <a:ext cx="83820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29889</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310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7012</xdr:rowOff>
    </xdr:from>
    <xdr:to>
      <xdr:col>24</xdr:col>
      <xdr:colOff>114300</xdr:colOff>
      <xdr:row>57</xdr:row>
      <xdr:rowOff>108612</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79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77589</xdr:rowOff>
    </xdr:from>
    <xdr:to>
      <xdr:col>19</xdr:col>
      <xdr:colOff>177800</xdr:colOff>
      <xdr:row>58</xdr:row>
      <xdr:rowOff>155710</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10021689"/>
          <a:ext cx="889000" cy="78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47569</xdr:rowOff>
    </xdr:from>
    <xdr:to>
      <xdr:col>20</xdr:col>
      <xdr:colOff>38100</xdr:colOff>
      <xdr:row>57</xdr:row>
      <xdr:rowOff>149169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165696</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59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155710</xdr:rowOff>
    </xdr:from>
    <xdr:to>
      <xdr:col>15</xdr:col>
      <xdr:colOff>50800</xdr:colOff>
      <xdr:row>59</xdr:row>
      <xdr:rowOff>5717</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10099810"/>
          <a:ext cx="889000" cy="21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60641</xdr:rowOff>
    </xdr:from>
    <xdr:to>
      <xdr:col>15</xdr:col>
      <xdr:colOff>101600</xdr:colOff>
      <xdr:row>57</xdr:row>
      <xdr:rowOff>162241</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33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7318</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608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163730</xdr:rowOff>
    </xdr:from>
    <xdr:to>
      <xdr:col>10</xdr:col>
      <xdr:colOff>114300</xdr:colOff>
      <xdr:row>59</xdr:row>
      <xdr:rowOff>5717</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1130300" y="10107830"/>
          <a:ext cx="889000" cy="13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83558</xdr:rowOff>
    </xdr:from>
    <xdr:to>
      <xdr:col>10</xdr:col>
      <xdr:colOff>165100</xdr:colOff>
      <xdr:row>58</xdr:row>
      <xdr:rowOff>13708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30235</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19795" y="9631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134418</xdr:rowOff>
    </xdr:from>
    <xdr:to>
      <xdr:col>6</xdr:col>
      <xdr:colOff>38100</xdr:colOff>
      <xdr:row>58</xdr:row>
      <xdr:rowOff>64568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907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81095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30795" y="9682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121495</xdr:rowOff>
    </xdr:from>
    <xdr:to>
      <xdr:col>24</xdr:col>
      <xdr:colOff>114300</xdr:colOff>
      <xdr:row>58</xdr:row>
      <xdr:rowOff>51645</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894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99922</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872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26789</xdr:rowOff>
    </xdr:from>
    <xdr:to>
      <xdr:col>20</xdr:col>
      <xdr:colOff>38100</xdr:colOff>
      <xdr:row>58</xdr:row>
      <xdr:rowOff>128389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970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119516</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10063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104910</xdr:rowOff>
    </xdr:from>
    <xdr:to>
      <xdr:col>15</xdr:col>
      <xdr:colOff>101600</xdr:colOff>
      <xdr:row>59</xdr:row>
      <xdr:rowOff>35060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1004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59</xdr:row>
      <xdr:rowOff>26187</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10141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126367</xdr:rowOff>
    </xdr:from>
    <xdr:to>
      <xdr:col>10</xdr:col>
      <xdr:colOff>165100</xdr:colOff>
      <xdr:row>59</xdr:row>
      <xdr:rowOff>56517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10070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59</xdr:row>
      <xdr:rowOff>47644</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10163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112930</xdr:rowOff>
    </xdr:from>
    <xdr:to>
      <xdr:col>6</xdr:col>
      <xdr:colOff>38100</xdr:colOff>
      <xdr:row>59</xdr:row>
      <xdr:rowOff>43080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1005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34207</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10149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127846</xdr:rowOff>
    </xdr:from>
    <xdr:to>
      <xdr:col>24</xdr:col>
      <xdr:colOff>62865</xdr:colOff>
      <xdr:row>79</xdr:row>
      <xdr:rowOff>98062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129346"/>
          <a:ext cx="1270" cy="1513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101889</xdr:rowOff>
    </xdr:from>
    <xdr:ext cx="313932"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6464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98062</xdr:rowOff>
    </xdr:from>
    <xdr:to>
      <xdr:col>24</xdr:col>
      <xdr:colOff>152400</xdr:colOff>
      <xdr:row>79</xdr:row>
      <xdr:rowOff>98062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642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74523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90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127846</xdr:rowOff>
    </xdr:from>
    <xdr:to>
      <xdr:col>24</xdr:col>
      <xdr:colOff>152400</xdr:colOff>
      <xdr:row>70</xdr:row>
      <xdr:rowOff>127846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12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44211</xdr:rowOff>
    </xdr:from>
    <xdr:to>
      <xdr:col>24</xdr:col>
      <xdr:colOff>63500</xdr:colOff>
      <xdr:row>78</xdr:row>
      <xdr:rowOff>63266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3417311"/>
          <a:ext cx="838200" cy="1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9282</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0394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157855</xdr:rowOff>
    </xdr:from>
    <xdr:to>
      <xdr:col>24</xdr:col>
      <xdr:colOff>114300</xdr:colOff>
      <xdr:row>77</xdr:row>
      <xdr:rowOff>88005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18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25155</xdr:rowOff>
    </xdr:from>
    <xdr:to>
      <xdr:col>19</xdr:col>
      <xdr:colOff>177800</xdr:colOff>
      <xdr:row>78</xdr:row>
      <xdr:rowOff>44211</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398255"/>
          <a:ext cx="889000" cy="1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25676</xdr:rowOff>
    </xdr:from>
    <xdr:to>
      <xdr:col>20</xdr:col>
      <xdr:colOff>38100</xdr:colOff>
      <xdr:row>77</xdr:row>
      <xdr:rowOff>127276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227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143803</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30111" y="1300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25155</xdr:rowOff>
    </xdr:from>
    <xdr:to>
      <xdr:col>15</xdr:col>
      <xdr:colOff>50800</xdr:colOff>
      <xdr:row>78</xdr:row>
      <xdr:rowOff>74369</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398255"/>
          <a:ext cx="889000" cy="49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38264</xdr:rowOff>
    </xdr:from>
    <xdr:to>
      <xdr:col>15</xdr:col>
      <xdr:colOff>101600</xdr:colOff>
      <xdr:row>77</xdr:row>
      <xdr:rowOff>139864</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3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156391</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41111" y="13015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74369</xdr:rowOff>
    </xdr:from>
    <xdr:to>
      <xdr:col>10</xdr:col>
      <xdr:colOff>114300</xdr:colOff>
      <xdr:row>78</xdr:row>
      <xdr:rowOff>135716</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447469"/>
          <a:ext cx="889000" cy="61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57860</xdr:rowOff>
    </xdr:from>
    <xdr:to>
      <xdr:col>10</xdr:col>
      <xdr:colOff>165100</xdr:colOff>
      <xdr:row>77</xdr:row>
      <xdr:rowOff>159460</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4537</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034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95659</xdr:rowOff>
    </xdr:from>
    <xdr:to>
      <xdr:col>6</xdr:col>
      <xdr:colOff>38100</xdr:colOff>
      <xdr:row>78</xdr:row>
      <xdr:rowOff>25809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297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42336</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63111" y="1307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12466</xdr:rowOff>
    </xdr:from>
    <xdr:to>
      <xdr:col>24</xdr:col>
      <xdr:colOff>114300</xdr:colOff>
      <xdr:row>78</xdr:row>
      <xdr:rowOff>114066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385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162343</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63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164861</xdr:rowOff>
    </xdr:from>
    <xdr:to>
      <xdr:col>20</xdr:col>
      <xdr:colOff>38100</xdr:colOff>
      <xdr:row>78</xdr:row>
      <xdr:rowOff>95011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366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86138</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3459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145805</xdr:rowOff>
    </xdr:from>
    <xdr:to>
      <xdr:col>15</xdr:col>
      <xdr:colOff>101600</xdr:colOff>
      <xdr:row>78</xdr:row>
      <xdr:rowOff>75955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34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67082</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3440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23569</xdr:rowOff>
    </xdr:from>
    <xdr:to>
      <xdr:col>10</xdr:col>
      <xdr:colOff>165100</xdr:colOff>
      <xdr:row>78</xdr:row>
      <xdr:rowOff>125169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396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116296</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3489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84916</xdr:rowOff>
    </xdr:from>
    <xdr:to>
      <xdr:col>6</xdr:col>
      <xdr:colOff>38100</xdr:colOff>
      <xdr:row>79</xdr:row>
      <xdr:rowOff>15066</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58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6193</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50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70791</xdr:rowOff>
    </xdr:from>
    <xdr:to>
      <xdr:col>24</xdr:col>
      <xdr:colOff>62865</xdr:colOff>
      <xdr:row>98</xdr:row>
      <xdr:rowOff>88860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01291"/>
          <a:ext cx="1270" cy="138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92687</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9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88860</xdr:rowOff>
    </xdr:from>
    <xdr:to>
      <xdr:col>24</xdr:col>
      <xdr:colOff>152400</xdr:colOff>
      <xdr:row>98</xdr:row>
      <xdr:rowOff>88860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9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17468</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7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70791</xdr:rowOff>
    </xdr:from>
    <xdr:to>
      <xdr:col>24</xdr:col>
      <xdr:colOff>152400</xdr:colOff>
      <xdr:row>90</xdr:row>
      <xdr:rowOff>70791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0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90</xdr:row>
      <xdr:rowOff>70791</xdr:rowOff>
    </xdr:from>
    <xdr:to>
      <xdr:col>24</xdr:col>
      <xdr:colOff>63500</xdr:colOff>
      <xdr:row>90</xdr:row>
      <xdr:rowOff>170982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5501291"/>
          <a:ext cx="838200" cy="100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42153</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3299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63726</xdr:rowOff>
    </xdr:from>
    <xdr:to>
      <xdr:col>24</xdr:col>
      <xdr:colOff>114300</xdr:colOff>
      <xdr:row>95</xdr:row>
      <xdr:rowOff>165326</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35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90</xdr:row>
      <xdr:rowOff>170982</xdr:rowOff>
    </xdr:from>
    <xdr:to>
      <xdr:col>19</xdr:col>
      <xdr:colOff>177800</xdr:colOff>
      <xdr:row>91</xdr:row>
      <xdr:rowOff>152977</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5601482"/>
          <a:ext cx="889000" cy="153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99516</xdr:rowOff>
    </xdr:from>
    <xdr:to>
      <xdr:col>20</xdr:col>
      <xdr:colOff>38100</xdr:colOff>
      <xdr:row>96</xdr:row>
      <xdr:rowOff>29666</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8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20793</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479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91</xdr:row>
      <xdr:rowOff>27987</xdr:rowOff>
    </xdr:from>
    <xdr:to>
      <xdr:col>15</xdr:col>
      <xdr:colOff>50800</xdr:colOff>
      <xdr:row>91</xdr:row>
      <xdr:rowOff>152977</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5629937"/>
          <a:ext cx="889000" cy="124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20284</xdr:rowOff>
    </xdr:from>
    <xdr:to>
      <xdr:col>15</xdr:col>
      <xdr:colOff>101600</xdr:colOff>
      <xdr:row>96</xdr:row>
      <xdr:rowOff>121884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47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113011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57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91</xdr:row>
      <xdr:rowOff>27987</xdr:rowOff>
    </xdr:from>
    <xdr:to>
      <xdr:col>10</xdr:col>
      <xdr:colOff>114300</xdr:colOff>
      <xdr:row>93</xdr:row>
      <xdr:rowOff>168010</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5629937"/>
          <a:ext cx="889000" cy="482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86385</xdr:rowOff>
    </xdr:from>
    <xdr:to>
      <xdr:col>10</xdr:col>
      <xdr:colOff>165100</xdr:colOff>
      <xdr:row>96</xdr:row>
      <xdr:rowOff>16535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37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7662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466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18373</xdr:rowOff>
    </xdr:from>
    <xdr:to>
      <xdr:col>6</xdr:col>
      <xdr:colOff>38100</xdr:colOff>
      <xdr:row>97</xdr:row>
      <xdr:rowOff>119973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4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111100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741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90</xdr:row>
      <xdr:rowOff>19991</xdr:rowOff>
    </xdr:from>
    <xdr:to>
      <xdr:col>24</xdr:col>
      <xdr:colOff>114300</xdr:colOff>
      <xdr:row>90</xdr:row>
      <xdr:rowOff>121591</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5450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89</xdr:row>
      <xdr:rowOff>144468</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5403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90</xdr:row>
      <xdr:rowOff>120182</xdr:rowOff>
    </xdr:from>
    <xdr:to>
      <xdr:col>20</xdr:col>
      <xdr:colOff>38100</xdr:colOff>
      <xdr:row>91</xdr:row>
      <xdr:rowOff>50332</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5550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89</xdr:row>
      <xdr:rowOff>66859</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5325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91</xdr:row>
      <xdr:rowOff>102177</xdr:rowOff>
    </xdr:from>
    <xdr:to>
      <xdr:col>15</xdr:col>
      <xdr:colOff>101600</xdr:colOff>
      <xdr:row>92</xdr:row>
      <xdr:rowOff>32327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5704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90</xdr:row>
      <xdr:rowOff>48854</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54793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90</xdr:row>
      <xdr:rowOff>148637</xdr:rowOff>
    </xdr:from>
    <xdr:to>
      <xdr:col>10</xdr:col>
      <xdr:colOff>165100</xdr:colOff>
      <xdr:row>91</xdr:row>
      <xdr:rowOff>78787</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5579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89</xdr:row>
      <xdr:rowOff>95314</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5354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117210</xdr:rowOff>
    </xdr:from>
    <xdr:to>
      <xdr:col>6</xdr:col>
      <xdr:colOff>38100</xdr:colOff>
      <xdr:row>94</xdr:row>
      <xdr:rowOff>47360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06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92</xdr:row>
      <xdr:rowOff>63887</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30795" y="1583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160815</xdr:rowOff>
    </xdr:from>
    <xdr:to>
      <xdr:col>54</xdr:col>
      <xdr:colOff>189865</xdr:colOff>
      <xdr:row>38</xdr:row>
      <xdr:rowOff>24089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304315"/>
          <a:ext cx="1270" cy="1234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27916</xdr:rowOff>
    </xdr:from>
    <xdr:ext cx="599010"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4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24089</xdr:rowOff>
    </xdr:from>
    <xdr:to>
      <xdr:col>55</xdr:col>
      <xdr:colOff>88900</xdr:colOff>
      <xdr:row>38</xdr:row>
      <xdr:rowOff>24089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3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107492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79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160815</xdr:rowOff>
    </xdr:from>
    <xdr:to>
      <xdr:col>55</xdr:col>
      <xdr:colOff>88900</xdr:colOff>
      <xdr:row>30</xdr:row>
      <xdr:rowOff>160815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304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103118</xdr:rowOff>
    </xdr:from>
    <xdr:to>
      <xdr:col>55</xdr:col>
      <xdr:colOff>0</xdr:colOff>
      <xdr:row>37</xdr:row>
      <xdr:rowOff>124049</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446768"/>
          <a:ext cx="838200" cy="20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100067</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00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226,147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77190</xdr:rowOff>
    </xdr:from>
    <xdr:to>
      <xdr:col>55</xdr:col>
      <xdr:colOff>50800</xdr:colOff>
      <xdr:row>37</xdr:row>
      <xdr:rowOff>7340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4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80489</xdr:rowOff>
    </xdr:from>
    <xdr:to>
      <xdr:col>50</xdr:col>
      <xdr:colOff>114300</xdr:colOff>
      <xdr:row>37</xdr:row>
      <xdr:rowOff>124049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424139"/>
          <a:ext cx="889000" cy="43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121150</xdr:rowOff>
    </xdr:from>
    <xdr:to>
      <xdr:col>50</xdr:col>
      <xdr:colOff>165100</xdr:colOff>
      <xdr:row>37</xdr:row>
      <xdr:rowOff>51300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67827</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068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80489</xdr:rowOff>
    </xdr:from>
    <xdr:to>
      <xdr:col>45</xdr:col>
      <xdr:colOff>177800</xdr:colOff>
      <xdr:row>37</xdr:row>
      <xdr:rowOff>100188</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424139"/>
          <a:ext cx="889000" cy="19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141773</xdr:rowOff>
    </xdr:from>
    <xdr:to>
      <xdr:col>46</xdr:col>
      <xdr:colOff>38100</xdr:colOff>
      <xdr:row>37</xdr:row>
      <xdr:rowOff>71923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1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88450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0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22523</xdr:rowOff>
    </xdr:from>
    <xdr:to>
      <xdr:col>41</xdr:col>
      <xdr:colOff>50800</xdr:colOff>
      <xdr:row>37</xdr:row>
      <xdr:rowOff>100188</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194723"/>
          <a:ext cx="889000" cy="249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2621</xdr:rowOff>
    </xdr:from>
    <xdr:to>
      <xdr:col>41</xdr:col>
      <xdr:colOff>101600</xdr:colOff>
      <xdr:row>37</xdr:row>
      <xdr:rowOff>104221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120748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121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148479</xdr:rowOff>
    </xdr:from>
    <xdr:to>
      <xdr:col>36</xdr:col>
      <xdr:colOff>165100</xdr:colOff>
      <xdr:row>36</xdr:row>
      <xdr:rowOff>78629</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4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69756</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241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52318</xdr:rowOff>
    </xdr:from>
    <xdr:to>
      <xdr:col>55</xdr:col>
      <xdr:colOff>50800</xdr:colOff>
      <xdr:row>37</xdr:row>
      <xdr:rowOff>153918</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39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138695</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310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73249</xdr:rowOff>
    </xdr:from>
    <xdr:to>
      <xdr:col>50</xdr:col>
      <xdr:colOff>165100</xdr:colOff>
      <xdr:row>38</xdr:row>
      <xdr:rowOff>3398</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41689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165975</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509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29689</xdr:rowOff>
    </xdr:from>
    <xdr:to>
      <xdr:col>46</xdr:col>
      <xdr:colOff>38100</xdr:colOff>
      <xdr:row>37</xdr:row>
      <xdr:rowOff>131289</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37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122416</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466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49388</xdr:rowOff>
    </xdr:from>
    <xdr:to>
      <xdr:col>41</xdr:col>
      <xdr:colOff>101600</xdr:colOff>
      <xdr:row>37</xdr:row>
      <xdr:rowOff>150988</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393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142115</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485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143173</xdr:rowOff>
    </xdr:from>
    <xdr:to>
      <xdr:col>36</xdr:col>
      <xdr:colOff>165100</xdr:colOff>
      <xdr:row>36</xdr:row>
      <xdr:rowOff>73323</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143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89850</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919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140446</xdr:rowOff>
    </xdr:from>
    <xdr:to>
      <xdr:col>54</xdr:col>
      <xdr:colOff>189865</xdr:colOff>
      <xdr:row>59</xdr:row>
      <xdr:rowOff>38470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541496"/>
          <a:ext cx="1270" cy="1612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42297</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15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38470</xdr:rowOff>
    </xdr:from>
    <xdr:to>
      <xdr:col>55</xdr:col>
      <xdr:colOff>88900</xdr:colOff>
      <xdr:row>59</xdr:row>
      <xdr:rowOff>38470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15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87123</xdr:rowOff>
    </xdr:from>
    <xdr:ext cx="690189"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3167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140446</xdr:rowOff>
    </xdr:from>
    <xdr:to>
      <xdr:col>55</xdr:col>
      <xdr:colOff>88900</xdr:colOff>
      <xdr:row>49</xdr:row>
      <xdr:rowOff>140446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541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80903</xdr:rowOff>
    </xdr:from>
    <xdr:to>
      <xdr:col>55</xdr:col>
      <xdr:colOff>0</xdr:colOff>
      <xdr:row>57</xdr:row>
      <xdr:rowOff>82197</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9639300" y="9510653"/>
          <a:ext cx="838200" cy="344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47815</xdr:rowOff>
    </xdr:from>
    <xdr:ext cx="599010"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6490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24938</xdr:rowOff>
    </xdr:from>
    <xdr:to>
      <xdr:col>55</xdr:col>
      <xdr:colOff>50800</xdr:colOff>
      <xdr:row>57</xdr:row>
      <xdr:rowOff>126538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79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80903</xdr:rowOff>
    </xdr:from>
    <xdr:to>
      <xdr:col>50</xdr:col>
      <xdr:colOff>114300</xdr:colOff>
      <xdr:row>56</xdr:row>
      <xdr:rowOff>89733</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9510653"/>
          <a:ext cx="889000" cy="180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72619</xdr:rowOff>
    </xdr:from>
    <xdr:to>
      <xdr:col>50</xdr:col>
      <xdr:colOff>165100</xdr:colOff>
      <xdr:row>58</xdr:row>
      <xdr:rowOff>2769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84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165346</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39795" y="9937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89733</xdr:rowOff>
    </xdr:from>
    <xdr:to>
      <xdr:col>45</xdr:col>
      <xdr:colOff>177800</xdr:colOff>
      <xdr:row>57</xdr:row>
      <xdr:rowOff>44210</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7861300" y="9690933"/>
          <a:ext cx="889000" cy="125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56640</xdr:rowOff>
    </xdr:from>
    <xdr:to>
      <xdr:col>46</xdr:col>
      <xdr:colOff>38100</xdr:colOff>
      <xdr:row>57</xdr:row>
      <xdr:rowOff>158240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82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149367</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50795" y="9922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44210</xdr:rowOff>
    </xdr:from>
    <xdr:to>
      <xdr:col>41</xdr:col>
      <xdr:colOff>50800</xdr:colOff>
      <xdr:row>58</xdr:row>
      <xdr:rowOff>52024</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6972300" y="9816860"/>
          <a:ext cx="889000" cy="179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69446</xdr:rowOff>
    </xdr:from>
    <xdr:to>
      <xdr:col>41</xdr:col>
      <xdr:colOff>101600</xdr:colOff>
      <xdr:row>57</xdr:row>
      <xdr:rowOff>171046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8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162173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61795" y="9934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64091</xdr:rowOff>
    </xdr:from>
    <xdr:to>
      <xdr:col>36</xdr:col>
      <xdr:colOff>165100</xdr:colOff>
      <xdr:row>57</xdr:row>
      <xdr:rowOff>165691</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83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10768</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672795" y="9611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31397</xdr:rowOff>
    </xdr:from>
    <xdr:to>
      <xdr:col>55</xdr:col>
      <xdr:colOff>50800</xdr:colOff>
      <xdr:row>57</xdr:row>
      <xdr:rowOff>132997</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804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9824</xdr:rowOff>
    </xdr:from>
    <xdr:ext cx="599010"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782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30103</xdr:rowOff>
    </xdr:from>
    <xdr:to>
      <xdr:col>50</xdr:col>
      <xdr:colOff>165100</xdr:colOff>
      <xdr:row>55</xdr:row>
      <xdr:rowOff>131703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459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148230</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39795" y="9235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38933</xdr:rowOff>
    </xdr:from>
    <xdr:to>
      <xdr:col>46</xdr:col>
      <xdr:colOff>38100</xdr:colOff>
      <xdr:row>56</xdr:row>
      <xdr:rowOff>140533</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640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157060</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50795" y="9415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164860</xdr:rowOff>
    </xdr:from>
    <xdr:to>
      <xdr:col>41</xdr:col>
      <xdr:colOff>101600</xdr:colOff>
      <xdr:row>57</xdr:row>
      <xdr:rowOff>95010</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76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111537</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61795" y="9541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1224</xdr:rowOff>
    </xdr:from>
    <xdr:to>
      <xdr:col>36</xdr:col>
      <xdr:colOff>165100</xdr:colOff>
      <xdr:row>58</xdr:row>
      <xdr:rowOff>102824</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94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93951</xdr:rowOff>
    </xdr:from>
    <xdr:ext cx="59901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672795" y="10038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35271</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36771"/>
          <a:ext cx="1270" cy="147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153398</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11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35271</xdr:rowOff>
    </xdr:from>
    <xdr:to>
      <xdr:col>55</xdr:col>
      <xdr:colOff>88900</xdr:colOff>
      <xdr:row>70</xdr:row>
      <xdr:rowOff>35271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36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107390</xdr:rowOff>
    </xdr:from>
    <xdr:to>
      <xdr:col>55</xdr:col>
      <xdr:colOff>0</xdr:colOff>
      <xdr:row>78</xdr:row>
      <xdr:rowOff>67512</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9639300" y="12623240"/>
          <a:ext cx="838200" cy="817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24232</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054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1355</xdr:rowOff>
    </xdr:from>
    <xdr:to>
      <xdr:col>55</xdr:col>
      <xdr:colOff>50800</xdr:colOff>
      <xdr:row>77</xdr:row>
      <xdr:rowOff>102955</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2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107390</xdr:rowOff>
    </xdr:from>
    <xdr:to>
      <xdr:col>50</xdr:col>
      <xdr:colOff>114300</xdr:colOff>
      <xdr:row>76</xdr:row>
      <xdr:rowOff>58355</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8750300" y="12623240"/>
          <a:ext cx="889000" cy="4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28138</xdr:rowOff>
    </xdr:from>
    <xdr:to>
      <xdr:col>50</xdr:col>
      <xdr:colOff>165100</xdr:colOff>
      <xdr:row>77</xdr:row>
      <xdr:rowOff>129738</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2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120865</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322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58355</xdr:rowOff>
    </xdr:from>
    <xdr:to>
      <xdr:col>45</xdr:col>
      <xdr:colOff>177800</xdr:colOff>
      <xdr:row>77</xdr:row>
      <xdr:rowOff>19630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7861300" y="13088555"/>
          <a:ext cx="889000" cy="132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167904</xdr:rowOff>
    </xdr:from>
    <xdr:to>
      <xdr:col>46</xdr:col>
      <xdr:colOff>38100</xdr:colOff>
      <xdr:row>77</xdr:row>
      <xdr:rowOff>98054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89181</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3290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19630</xdr:rowOff>
    </xdr:from>
    <xdr:to>
      <xdr:col>41</xdr:col>
      <xdr:colOff>50800</xdr:colOff>
      <xdr:row>78</xdr:row>
      <xdr:rowOff>74723</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6972300" y="13221280"/>
          <a:ext cx="889000" cy="226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47876</xdr:rowOff>
    </xdr:from>
    <xdr:to>
      <xdr:col>41</xdr:col>
      <xdr:colOff>101600</xdr:colOff>
      <xdr:row>77</xdr:row>
      <xdr:rowOff>149476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24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140603</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342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48475</xdr:rowOff>
    </xdr:from>
    <xdr:to>
      <xdr:col>36</xdr:col>
      <xdr:colOff>165100</xdr:colOff>
      <xdr:row>77</xdr:row>
      <xdr:rowOff>150075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25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166602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025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16712</xdr:rowOff>
    </xdr:from>
    <xdr:to>
      <xdr:col>55</xdr:col>
      <xdr:colOff>50800</xdr:colOff>
      <xdr:row>78</xdr:row>
      <xdr:rowOff>118312</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389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103089</xdr:rowOff>
    </xdr:from>
    <xdr:ext cx="534377"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304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56590</xdr:rowOff>
    </xdr:from>
    <xdr:to>
      <xdr:col>50</xdr:col>
      <xdr:colOff>165100</xdr:colOff>
      <xdr:row>73</xdr:row>
      <xdr:rowOff>158190</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257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72</xdr:row>
      <xdr:rowOff>3267</xdr:rowOff>
    </xdr:from>
    <xdr:ext cx="59901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39795" y="12347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7555</xdr:rowOff>
    </xdr:from>
    <xdr:to>
      <xdr:col>46</xdr:col>
      <xdr:colOff>38100</xdr:colOff>
      <xdr:row>76</xdr:row>
      <xdr:rowOff>109155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037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125682</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483111" y="12812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140280</xdr:rowOff>
    </xdr:from>
    <xdr:to>
      <xdr:col>41</xdr:col>
      <xdr:colOff>101600</xdr:colOff>
      <xdr:row>77</xdr:row>
      <xdr:rowOff>70430</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17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86957</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594111" y="12945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23923</xdr:rowOff>
    </xdr:from>
    <xdr:to>
      <xdr:col>36</xdr:col>
      <xdr:colOff>165100</xdr:colOff>
      <xdr:row>78</xdr:row>
      <xdr:rowOff>125523</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39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116650</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5111" y="13489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14194</xdr:rowOff>
    </xdr:from>
    <xdr:to>
      <xdr:col>54</xdr:col>
      <xdr:colOff>189865</xdr:colOff>
      <xdr:row>99</xdr:row>
      <xdr:rowOff>21321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616144"/>
          <a:ext cx="1270" cy="1378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25148</xdr:rowOff>
    </xdr:from>
    <xdr:ext cx="534377"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699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21321</xdr:rowOff>
    </xdr:from>
    <xdr:to>
      <xdr:col>55</xdr:col>
      <xdr:colOff>88900</xdr:colOff>
      <xdr:row>99</xdr:row>
      <xdr:rowOff>21321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69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132321</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391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14194</xdr:rowOff>
    </xdr:from>
    <xdr:to>
      <xdr:col>55</xdr:col>
      <xdr:colOff>88900</xdr:colOff>
      <xdr:row>91</xdr:row>
      <xdr:rowOff>14194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6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2318</xdr:rowOff>
    </xdr:from>
    <xdr:to>
      <xdr:col>55</xdr:col>
      <xdr:colOff>0</xdr:colOff>
      <xdr:row>97</xdr:row>
      <xdr:rowOff>84896</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9639300" y="16632968"/>
          <a:ext cx="838200" cy="8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70376</xdr:rowOff>
    </xdr:from>
    <xdr:ext cx="599010"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7010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91949</xdr:rowOff>
    </xdr:from>
    <xdr:to>
      <xdr:col>55</xdr:col>
      <xdr:colOff>50800</xdr:colOff>
      <xdr:row>98</xdr:row>
      <xdr:rowOff>22099</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72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2318</xdr:rowOff>
    </xdr:from>
    <xdr:to>
      <xdr:col>50</xdr:col>
      <xdr:colOff>114300</xdr:colOff>
      <xdr:row>97</xdr:row>
      <xdr:rowOff>48645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8750300" y="16632968"/>
          <a:ext cx="889000" cy="4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127798</xdr:rowOff>
    </xdr:from>
    <xdr:to>
      <xdr:col>50</xdr:col>
      <xdr:colOff>165100</xdr:colOff>
      <xdr:row>98</xdr:row>
      <xdr:rowOff>57948</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7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49075</xdr:rowOff>
    </xdr:from>
    <xdr:ext cx="59901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39795" y="16851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48645</xdr:rowOff>
    </xdr:from>
    <xdr:to>
      <xdr:col>45</xdr:col>
      <xdr:colOff>177800</xdr:colOff>
      <xdr:row>98</xdr:row>
      <xdr:rowOff>966</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7861300" y="16679295"/>
          <a:ext cx="889000" cy="123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123413</xdr:rowOff>
    </xdr:from>
    <xdr:to>
      <xdr:col>46</xdr:col>
      <xdr:colOff>38100</xdr:colOff>
      <xdr:row>98</xdr:row>
      <xdr:rowOff>53563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75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44690</xdr:rowOff>
    </xdr:from>
    <xdr:ext cx="59901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50795" y="16846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966</xdr:rowOff>
    </xdr:from>
    <xdr:to>
      <xdr:col>41</xdr:col>
      <xdr:colOff>50800</xdr:colOff>
      <xdr:row>98</xdr:row>
      <xdr:rowOff>30279</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6972300" y="16803066"/>
          <a:ext cx="889000" cy="29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133534</xdr:rowOff>
    </xdr:from>
    <xdr:to>
      <xdr:col>41</xdr:col>
      <xdr:colOff>101600</xdr:colOff>
      <xdr:row>98</xdr:row>
      <xdr:rowOff>63684</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7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54811</xdr:rowOff>
    </xdr:from>
    <xdr:ext cx="59901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61795" y="16856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100912</xdr:rowOff>
    </xdr:from>
    <xdr:to>
      <xdr:col>36</xdr:col>
      <xdr:colOff>165100</xdr:colOff>
      <xdr:row>98</xdr:row>
      <xdr:rowOff>31062</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731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47589</xdr:rowOff>
    </xdr:from>
    <xdr:ext cx="59901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672795" y="1650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34096</xdr:rowOff>
    </xdr:from>
    <xdr:to>
      <xdr:col>55</xdr:col>
      <xdr:colOff>50800</xdr:colOff>
      <xdr:row>97</xdr:row>
      <xdr:rowOff>135696</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664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56973</xdr:rowOff>
    </xdr:from>
    <xdr:ext cx="599010"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516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122968</xdr:rowOff>
    </xdr:from>
    <xdr:to>
      <xdr:col>50</xdr:col>
      <xdr:colOff>165100</xdr:colOff>
      <xdr:row>97</xdr:row>
      <xdr:rowOff>53118</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582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69645</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39795" y="16357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169295</xdr:rowOff>
    </xdr:from>
    <xdr:to>
      <xdr:col>46</xdr:col>
      <xdr:colOff>38100</xdr:colOff>
      <xdr:row>97</xdr:row>
      <xdr:rowOff>99445</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628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115972</xdr:rowOff>
    </xdr:from>
    <xdr:ext cx="59901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50795" y="16403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121616</xdr:rowOff>
    </xdr:from>
    <xdr:to>
      <xdr:col>41</xdr:col>
      <xdr:colOff>101600</xdr:colOff>
      <xdr:row>98</xdr:row>
      <xdr:rowOff>51766</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75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68293</xdr:rowOff>
    </xdr:from>
    <xdr:ext cx="59901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61795" y="16527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150929</xdr:rowOff>
    </xdr:from>
    <xdr:to>
      <xdr:col>36</xdr:col>
      <xdr:colOff>165100</xdr:colOff>
      <xdr:row>98</xdr:row>
      <xdr:rowOff>81079</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781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72206</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6874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49175</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64125"/>
          <a:ext cx="1269" cy="1421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167302</xdr:rowOff>
    </xdr:from>
    <xdr:ext cx="599010"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39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49175</xdr:rowOff>
    </xdr:from>
    <xdr:to>
      <xdr:col>86</xdr:col>
      <xdr:colOff>25400</xdr:colOff>
      <xdr:row>31</xdr:row>
      <xdr:rowOff>49175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64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10454</xdr:rowOff>
    </xdr:from>
    <xdr:to>
      <xdr:col>85</xdr:col>
      <xdr:colOff>127000</xdr:colOff>
      <xdr:row>39</xdr:row>
      <xdr:rowOff>96658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5481300" y="6697004"/>
          <a:ext cx="838200" cy="86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109328</xdr:rowOff>
    </xdr:from>
    <xdr:ext cx="534377"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452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86451</xdr:rowOff>
    </xdr:from>
    <xdr:to>
      <xdr:col>85</xdr:col>
      <xdr:colOff>177800</xdr:colOff>
      <xdr:row>39</xdr:row>
      <xdr:rowOff>16601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0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96658</xdr:rowOff>
    </xdr:from>
    <xdr:to>
      <xdr:col>81</xdr:col>
      <xdr:colOff>50800</xdr:colOff>
      <xdr:row>39</xdr:row>
      <xdr:rowOff>98682</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4592300" y="6783208"/>
          <a:ext cx="889000" cy="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42059</xdr:rowOff>
    </xdr:from>
    <xdr:to>
      <xdr:col>81</xdr:col>
      <xdr:colOff>101600</xdr:colOff>
      <xdr:row>38</xdr:row>
      <xdr:rowOff>143659</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557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160186</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14111" y="633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98682</xdr:rowOff>
    </xdr:from>
    <xdr:to>
      <xdr:col>76</xdr:col>
      <xdr:colOff>114300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3703300" y="6785232"/>
          <a:ext cx="889000" cy="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60368</xdr:rowOff>
    </xdr:from>
    <xdr:to>
      <xdr:col>76</xdr:col>
      <xdr:colOff>165100</xdr:colOff>
      <xdr:row>38</xdr:row>
      <xdr:rowOff>161968</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57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7045</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25111" y="6350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92206</xdr:rowOff>
    </xdr:from>
    <xdr:to>
      <xdr:col>71</xdr:col>
      <xdr:colOff>177800</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2814300" y="6778756"/>
          <a:ext cx="889000" cy="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70993</xdr:rowOff>
    </xdr:from>
    <xdr:to>
      <xdr:col>72</xdr:col>
      <xdr:colOff>38100</xdr:colOff>
      <xdr:row>39</xdr:row>
      <xdr:rowOff>1143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58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17670</xdr:rowOff>
    </xdr:from>
    <xdr:ext cx="534377"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36111" y="6361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19231</xdr:rowOff>
    </xdr:from>
    <xdr:to>
      <xdr:col>67</xdr:col>
      <xdr:colOff>101600</xdr:colOff>
      <xdr:row>38</xdr:row>
      <xdr:rowOff>120831</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534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137358</xdr:rowOff>
    </xdr:from>
    <xdr:ext cx="534377"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47111" y="6309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131104</xdr:rowOff>
    </xdr:from>
    <xdr:to>
      <xdr:col>85</xdr:col>
      <xdr:colOff>177800</xdr:colOff>
      <xdr:row>39</xdr:row>
      <xdr:rowOff>61254</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646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64878</xdr:rowOff>
    </xdr:from>
    <xdr:ext cx="469744"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579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45858</xdr:rowOff>
    </xdr:from>
    <xdr:to>
      <xdr:col>81</xdr:col>
      <xdr:colOff>101600</xdr:colOff>
      <xdr:row>39</xdr:row>
      <xdr:rowOff>147458</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73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138585</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92017" y="68251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47882</xdr:rowOff>
    </xdr:from>
    <xdr:to>
      <xdr:col>76</xdr:col>
      <xdr:colOff>165100</xdr:colOff>
      <xdr:row>39</xdr:row>
      <xdr:rowOff>149482</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73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140609</xdr:rowOff>
    </xdr:from>
    <xdr:ext cx="313932"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35333" y="682715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41406</xdr:rowOff>
    </xdr:from>
    <xdr:to>
      <xdr:col>67</xdr:col>
      <xdr:colOff>101600</xdr:colOff>
      <xdr:row>39</xdr:row>
      <xdr:rowOff>143006</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727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134133</xdr:rowOff>
    </xdr:from>
    <xdr:ext cx="378565"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625017" y="68206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55</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484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52</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027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168927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569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00000000-0008-0000-06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70" name="失業対策事業費最小値テキスト">
          <a:extLst>
            <a:ext uri="{FF2B5EF4-FFF2-40B4-BE49-F238E27FC236}">
              <a16:creationId xmlns:a16="http://schemas.microsoft.com/office/drawing/2014/main" id="{00000000-0008-0000-0600-00003A020000}"/>
            </a:ext>
          </a:extLst>
        </xdr:cNvPr>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72" name="失業対策事業費最大値テキスト">
          <a:extLst>
            <a:ext uri="{FF2B5EF4-FFF2-40B4-BE49-F238E27FC236}">
              <a16:creationId xmlns:a16="http://schemas.microsoft.com/office/drawing/2014/main" id="{00000000-0008-0000-0600-00003C020000}"/>
            </a:ext>
          </a:extLst>
        </xdr:cNvPr>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75" name="失業対策事業費平均値テキスト">
          <a:extLst>
            <a:ext uri="{FF2B5EF4-FFF2-40B4-BE49-F238E27FC236}">
              <a16:creationId xmlns:a16="http://schemas.microsoft.com/office/drawing/2014/main" id="{00000000-0008-0000-0600-00003F020000}"/>
            </a:ext>
          </a:extLst>
        </xdr:cNvPr>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146050</xdr:rowOff>
    </xdr:from>
    <xdr:to>
      <xdr:col>67</xdr:col>
      <xdr:colOff>101600</xdr:colOff>
      <xdr:row>52</xdr:row>
      <xdr:rowOff>76200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2763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92727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650" y="8665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94" name="失業対策事業費該当値テキスト">
          <a:extLst>
            <a:ext uri="{FF2B5EF4-FFF2-40B4-BE49-F238E27FC236}">
              <a16:creationId xmlns:a16="http://schemas.microsoft.com/office/drawing/2014/main" id="{00000000-0008-0000-0600-000052020000}"/>
            </a:ext>
          </a:extLst>
        </xdr:cNvPr>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33177</xdr:rowOff>
    </xdr:from>
    <xdr:to>
      <xdr:col>85</xdr:col>
      <xdr:colOff>126364</xdr:colOff>
      <xdr:row>78</xdr:row>
      <xdr:rowOff>139032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377577"/>
          <a:ext cx="1269" cy="1134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142859</xdr:rowOff>
    </xdr:from>
    <xdr:ext cx="378565"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515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139032</xdr:rowOff>
    </xdr:from>
    <xdr:to>
      <xdr:col>86</xdr:col>
      <xdr:colOff>25400</xdr:colOff>
      <xdr:row>78</xdr:row>
      <xdr:rowOff>139032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512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151304</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215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33177</xdr:rowOff>
    </xdr:from>
    <xdr:to>
      <xdr:col>86</xdr:col>
      <xdr:colOff>25400</xdr:colOff>
      <xdr:row>72</xdr:row>
      <xdr:rowOff>33177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377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50194</xdr:rowOff>
    </xdr:from>
    <xdr:to>
      <xdr:col>85</xdr:col>
      <xdr:colOff>127000</xdr:colOff>
      <xdr:row>75</xdr:row>
      <xdr:rowOff>51607</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5481300" y="12908944"/>
          <a:ext cx="838200" cy="1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3717</xdr:rowOff>
    </xdr:from>
    <xdr:ext cx="599010"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862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25290</xdr:rowOff>
    </xdr:from>
    <xdr:to>
      <xdr:col>85</xdr:col>
      <xdr:colOff>177800</xdr:colOff>
      <xdr:row>75</xdr:row>
      <xdr:rowOff>126890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288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50194</xdr:rowOff>
    </xdr:from>
    <xdr:to>
      <xdr:col>81</xdr:col>
      <xdr:colOff>50800</xdr:colOff>
      <xdr:row>75</xdr:row>
      <xdr:rowOff>76442</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2908944"/>
          <a:ext cx="889000" cy="26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40876</xdr:rowOff>
    </xdr:from>
    <xdr:to>
      <xdr:col>81</xdr:col>
      <xdr:colOff>101600</xdr:colOff>
      <xdr:row>75</xdr:row>
      <xdr:rowOff>142476</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289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133602</xdr:rowOff>
    </xdr:from>
    <xdr:ext cx="59901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181795" y="12992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76442</xdr:rowOff>
    </xdr:from>
    <xdr:to>
      <xdr:col>76</xdr:col>
      <xdr:colOff>114300</xdr:colOff>
      <xdr:row>75</xdr:row>
      <xdr:rowOff>80452</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2935192"/>
          <a:ext cx="889000" cy="4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8589</xdr:rowOff>
    </xdr:from>
    <xdr:to>
      <xdr:col>76</xdr:col>
      <xdr:colOff>165100</xdr:colOff>
      <xdr:row>75</xdr:row>
      <xdr:rowOff>110189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286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73</xdr:row>
      <xdr:rowOff>126716</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292795" y="12642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48845</xdr:rowOff>
    </xdr:from>
    <xdr:to>
      <xdr:col>71</xdr:col>
      <xdr:colOff>177800</xdr:colOff>
      <xdr:row>75</xdr:row>
      <xdr:rowOff>80452</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2814300" y="12907595"/>
          <a:ext cx="889000" cy="31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59292</xdr:rowOff>
    </xdr:from>
    <xdr:to>
      <xdr:col>72</xdr:col>
      <xdr:colOff>38100</xdr:colOff>
      <xdr:row>75</xdr:row>
      <xdr:rowOff>160893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291804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152018</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03795" y="13010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95072</xdr:rowOff>
    </xdr:from>
    <xdr:to>
      <xdr:col>67</xdr:col>
      <xdr:colOff>101600</xdr:colOff>
      <xdr:row>76</xdr:row>
      <xdr:rowOff>25223</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295382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76</xdr:row>
      <xdr:rowOff>16349</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14795" y="13046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807</xdr:rowOff>
    </xdr:from>
    <xdr:to>
      <xdr:col>85</xdr:col>
      <xdr:colOff>177800</xdr:colOff>
      <xdr:row>75</xdr:row>
      <xdr:rowOff>102407</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285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23684</xdr:rowOff>
    </xdr:from>
    <xdr:ext cx="599010"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2710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170844</xdr:rowOff>
    </xdr:from>
    <xdr:to>
      <xdr:col>81</xdr:col>
      <xdr:colOff>101600</xdr:colOff>
      <xdr:row>75</xdr:row>
      <xdr:rowOff>100994</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2858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117521</xdr:rowOff>
    </xdr:from>
    <xdr:ext cx="59901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181795" y="12633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25642</xdr:rowOff>
    </xdr:from>
    <xdr:to>
      <xdr:col>76</xdr:col>
      <xdr:colOff>165100</xdr:colOff>
      <xdr:row>75</xdr:row>
      <xdr:rowOff>127242</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28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118369</xdr:rowOff>
    </xdr:from>
    <xdr:ext cx="59901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292795" y="12977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29652</xdr:rowOff>
    </xdr:from>
    <xdr:to>
      <xdr:col>72</xdr:col>
      <xdr:colOff>38100</xdr:colOff>
      <xdr:row>75</xdr:row>
      <xdr:rowOff>131252</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2888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73</xdr:row>
      <xdr:rowOff>147779</xdr:rowOff>
    </xdr:from>
    <xdr:ext cx="599010"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03795" y="12663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169495</xdr:rowOff>
    </xdr:from>
    <xdr:to>
      <xdr:col>67</xdr:col>
      <xdr:colOff>101600</xdr:colOff>
      <xdr:row>75</xdr:row>
      <xdr:rowOff>99645</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285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73</xdr:row>
      <xdr:rowOff>116172</xdr:rowOff>
    </xdr:from>
    <xdr:ext cx="599010"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14795" y="12632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62998</xdr:rowOff>
    </xdr:from>
    <xdr:to>
      <xdr:col>85</xdr:col>
      <xdr:colOff>126364</xdr:colOff>
      <xdr:row>99</xdr:row>
      <xdr:rowOff>9581</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64948"/>
          <a:ext cx="1269" cy="1318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13408</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8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9581</xdr:rowOff>
    </xdr:from>
    <xdr:to>
      <xdr:col>86</xdr:col>
      <xdr:colOff>25400</xdr:colOff>
      <xdr:row>99</xdr:row>
      <xdr:rowOff>9581</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83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9675</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4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62998</xdr:rowOff>
    </xdr:from>
    <xdr:to>
      <xdr:col>86</xdr:col>
      <xdr:colOff>25400</xdr:colOff>
      <xdr:row>91</xdr:row>
      <xdr:rowOff>62998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6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146310</xdr:rowOff>
    </xdr:from>
    <xdr:to>
      <xdr:col>85</xdr:col>
      <xdr:colOff>127000</xdr:colOff>
      <xdr:row>99</xdr:row>
      <xdr:rowOff>5911</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5481300" y="16948410"/>
          <a:ext cx="838200" cy="31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76885</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536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54008</xdr:rowOff>
    </xdr:from>
    <xdr:to>
      <xdr:col>85</xdr:col>
      <xdr:colOff>177800</xdr:colOff>
      <xdr:row>97</xdr:row>
      <xdr:rowOff>155608</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8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146310</xdr:rowOff>
    </xdr:from>
    <xdr:to>
      <xdr:col>81</xdr:col>
      <xdr:colOff>50800</xdr:colOff>
      <xdr:row>98</xdr:row>
      <xdr:rowOff>160567</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4592300" y="16948410"/>
          <a:ext cx="889000" cy="14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45310</xdr:rowOff>
    </xdr:from>
    <xdr:to>
      <xdr:col>81</xdr:col>
      <xdr:colOff>101600</xdr:colOff>
      <xdr:row>97</xdr:row>
      <xdr:rowOff>146910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7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163437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451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132522</xdr:rowOff>
    </xdr:from>
    <xdr:to>
      <xdr:col>76</xdr:col>
      <xdr:colOff>114300</xdr:colOff>
      <xdr:row>98</xdr:row>
      <xdr:rowOff>160567</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3703300" y="16934622"/>
          <a:ext cx="889000" cy="28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39210</xdr:rowOff>
    </xdr:from>
    <xdr:to>
      <xdr:col>76</xdr:col>
      <xdr:colOff>165100</xdr:colOff>
      <xdr:row>97</xdr:row>
      <xdr:rowOff>140810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66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157337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445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103048</xdr:rowOff>
    </xdr:from>
    <xdr:to>
      <xdr:col>71</xdr:col>
      <xdr:colOff>177800</xdr:colOff>
      <xdr:row>98</xdr:row>
      <xdr:rowOff>132522</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2814300" y="16905148"/>
          <a:ext cx="889000" cy="29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69915</xdr:rowOff>
    </xdr:from>
    <xdr:to>
      <xdr:col>72</xdr:col>
      <xdr:colOff>38100</xdr:colOff>
      <xdr:row>97</xdr:row>
      <xdr:rowOff>65</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2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16592</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03795" y="16304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45724</xdr:rowOff>
    </xdr:from>
    <xdr:to>
      <xdr:col>67</xdr:col>
      <xdr:colOff>101600</xdr:colOff>
      <xdr:row>97</xdr:row>
      <xdr:rowOff>147324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67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163851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451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126561</xdr:rowOff>
    </xdr:from>
    <xdr:to>
      <xdr:col>85</xdr:col>
      <xdr:colOff>177800</xdr:colOff>
      <xdr:row>99</xdr:row>
      <xdr:rowOff>56711</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92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41488</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843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95510</xdr:rowOff>
    </xdr:from>
    <xdr:to>
      <xdr:col>81</xdr:col>
      <xdr:colOff>101600</xdr:colOff>
      <xdr:row>99</xdr:row>
      <xdr:rowOff>25660</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89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16787</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6990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109767</xdr:rowOff>
    </xdr:from>
    <xdr:to>
      <xdr:col>76</xdr:col>
      <xdr:colOff>165100</xdr:colOff>
      <xdr:row>99</xdr:row>
      <xdr:rowOff>39917</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911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31044</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7004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81722</xdr:rowOff>
    </xdr:from>
    <xdr:to>
      <xdr:col>72</xdr:col>
      <xdr:colOff>38100</xdr:colOff>
      <xdr:row>99</xdr:row>
      <xdr:rowOff>11872</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883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2999</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6976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52248</xdr:rowOff>
    </xdr:from>
    <xdr:to>
      <xdr:col>67</xdr:col>
      <xdr:colOff>101600</xdr:colOff>
      <xdr:row>98</xdr:row>
      <xdr:rowOff>153848</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854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144975</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7111" y="16947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a:extLst>
            <a:ext uri="{FF2B5EF4-FFF2-40B4-BE49-F238E27FC236}">
              <a16:creationId xmlns:a16="http://schemas.microsoft.com/office/drawing/2014/main" id="{00000000-0008-0000-06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96647</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2159595" y="5240147"/>
          <a:ext cx="1269" cy="1490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9" name="投資及び出資金最小値テキスト">
          <a:extLst>
            <a:ext uri="{FF2B5EF4-FFF2-40B4-BE49-F238E27FC236}">
              <a16:creationId xmlns:a16="http://schemas.microsoft.com/office/drawing/2014/main" id="{00000000-0008-0000-0600-0000E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43324</xdr:rowOff>
    </xdr:from>
    <xdr:ext cx="534377" cy="259045"/>
    <xdr:sp macro="" textlink="">
      <xdr:nvSpPr>
        <xdr:cNvPr id="741" name="投資及び出資金最大値テキスト">
          <a:extLst>
            <a:ext uri="{FF2B5EF4-FFF2-40B4-BE49-F238E27FC236}">
              <a16:creationId xmlns:a16="http://schemas.microsoft.com/office/drawing/2014/main" id="{00000000-0008-0000-0600-0000E5020000}"/>
            </a:ext>
          </a:extLst>
        </xdr:cNvPr>
        <xdr:cNvSpPr txBox="1"/>
      </xdr:nvSpPr>
      <xdr:spPr>
        <a:xfrm>
          <a:off x="22212300" y="501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96647</xdr:rowOff>
    </xdr:from>
    <xdr:to>
      <xdr:col>116</xdr:col>
      <xdr:colOff>152400</xdr:colOff>
      <xdr:row>30</xdr:row>
      <xdr:rowOff>96647</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5240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56756</xdr:rowOff>
    </xdr:from>
    <xdr:to>
      <xdr:col>116</xdr:col>
      <xdr:colOff>63500</xdr:colOff>
      <xdr:row>37</xdr:row>
      <xdr:rowOff>78092</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1323300" y="6228956"/>
          <a:ext cx="838200" cy="192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46601</xdr:rowOff>
    </xdr:from>
    <xdr:ext cx="469744" cy="259045"/>
    <xdr:sp macro="" textlink="">
      <xdr:nvSpPr>
        <xdr:cNvPr id="744" name="投資及び出資金平均値テキスト">
          <a:extLst>
            <a:ext uri="{FF2B5EF4-FFF2-40B4-BE49-F238E27FC236}">
              <a16:creationId xmlns:a16="http://schemas.microsoft.com/office/drawing/2014/main" id="{00000000-0008-0000-0600-0000E8020000}"/>
            </a:ext>
          </a:extLst>
        </xdr:cNvPr>
        <xdr:cNvSpPr txBox="1"/>
      </xdr:nvSpPr>
      <xdr:spPr>
        <a:xfrm>
          <a:off x="22212300" y="6390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68174</xdr:rowOff>
    </xdr:from>
    <xdr:to>
      <xdr:col>116</xdr:col>
      <xdr:colOff>114300</xdr:colOff>
      <xdr:row>37</xdr:row>
      <xdr:rowOff>169774</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2110700" y="64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53061</xdr:rowOff>
    </xdr:from>
    <xdr:to>
      <xdr:col>111</xdr:col>
      <xdr:colOff>177800</xdr:colOff>
      <xdr:row>37</xdr:row>
      <xdr:rowOff>78092</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0434300" y="6396711"/>
          <a:ext cx="889000" cy="25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161976</xdr:rowOff>
    </xdr:from>
    <xdr:to>
      <xdr:col>112</xdr:col>
      <xdr:colOff>38100</xdr:colOff>
      <xdr:row>38</xdr:row>
      <xdr:rowOff>92126</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1272500" y="650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83253</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428" y="6598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130480</xdr:rowOff>
    </xdr:from>
    <xdr:to>
      <xdr:col>107</xdr:col>
      <xdr:colOff>50800</xdr:colOff>
      <xdr:row>37</xdr:row>
      <xdr:rowOff>53061</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9545300" y="6302680"/>
          <a:ext cx="889000" cy="94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22111</xdr:rowOff>
    </xdr:from>
    <xdr:to>
      <xdr:col>107</xdr:col>
      <xdr:colOff>101600</xdr:colOff>
      <xdr:row>38</xdr:row>
      <xdr:rowOff>123711</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0383500" y="653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114838</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199428" y="6629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130480</xdr:rowOff>
    </xdr:from>
    <xdr:to>
      <xdr:col>102</xdr:col>
      <xdr:colOff>114300</xdr:colOff>
      <xdr:row>38</xdr:row>
      <xdr:rowOff>6007</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18656300" y="6302680"/>
          <a:ext cx="889000" cy="218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147688</xdr:rowOff>
    </xdr:from>
    <xdr:to>
      <xdr:col>102</xdr:col>
      <xdr:colOff>165100</xdr:colOff>
      <xdr:row>38</xdr:row>
      <xdr:rowOff>77839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9494500" y="649133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68966</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10428" y="6584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19748</xdr:rowOff>
    </xdr:from>
    <xdr:to>
      <xdr:col>98</xdr:col>
      <xdr:colOff>38100</xdr:colOff>
      <xdr:row>38</xdr:row>
      <xdr:rowOff>121348</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8605500" y="653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112475</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21428" y="6627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5956</xdr:rowOff>
    </xdr:from>
    <xdr:to>
      <xdr:col>116</xdr:col>
      <xdr:colOff>114300</xdr:colOff>
      <xdr:row>36</xdr:row>
      <xdr:rowOff>107556</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2110700" y="6178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28833</xdr:rowOff>
    </xdr:from>
    <xdr:ext cx="534377" cy="259045"/>
    <xdr:sp macro="" textlink="">
      <xdr:nvSpPr>
        <xdr:cNvPr id="763" name="投資及び出資金該当値テキスト">
          <a:extLst>
            <a:ext uri="{FF2B5EF4-FFF2-40B4-BE49-F238E27FC236}">
              <a16:creationId xmlns:a16="http://schemas.microsoft.com/office/drawing/2014/main" id="{00000000-0008-0000-0600-0000FB020000}"/>
            </a:ext>
          </a:extLst>
        </xdr:cNvPr>
        <xdr:cNvSpPr txBox="1"/>
      </xdr:nvSpPr>
      <xdr:spPr>
        <a:xfrm>
          <a:off x="22212300" y="6029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27292</xdr:rowOff>
    </xdr:from>
    <xdr:to>
      <xdr:col>112</xdr:col>
      <xdr:colOff>38100</xdr:colOff>
      <xdr:row>37</xdr:row>
      <xdr:rowOff>128892</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1272500" y="6370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145419</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088428" y="6146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2261</xdr:rowOff>
    </xdr:from>
    <xdr:to>
      <xdr:col>107</xdr:col>
      <xdr:colOff>101600</xdr:colOff>
      <xdr:row>37</xdr:row>
      <xdr:rowOff>103861</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0383500" y="6345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120388</xdr:rowOff>
    </xdr:from>
    <xdr:ext cx="469744"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0199428" y="6121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79680</xdr:rowOff>
    </xdr:from>
    <xdr:to>
      <xdr:col>102</xdr:col>
      <xdr:colOff>165100</xdr:colOff>
      <xdr:row>37</xdr:row>
      <xdr:rowOff>9830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9494500" y="62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35</xdr:row>
      <xdr:rowOff>26357</xdr:rowOff>
    </xdr:from>
    <xdr:ext cx="534377"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278111" y="6027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126657</xdr:rowOff>
    </xdr:from>
    <xdr:to>
      <xdr:col>98</xdr:col>
      <xdr:colOff>38100</xdr:colOff>
      <xdr:row>38</xdr:row>
      <xdr:rowOff>56807</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8605500" y="647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73334</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421428" y="624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80166</xdr:rowOff>
    </xdr:from>
    <xdr:to>
      <xdr:col>116</xdr:col>
      <xdr:colOff>62864</xdr:colOff>
      <xdr:row>59</xdr:row>
      <xdr:rowOff>98878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652666"/>
          <a:ext cx="1269" cy="1561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26843</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42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80166</xdr:rowOff>
    </xdr:from>
    <xdr:to>
      <xdr:col>116</xdr:col>
      <xdr:colOff>152400</xdr:colOff>
      <xdr:row>50</xdr:row>
      <xdr:rowOff>80166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65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33432</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806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10555</xdr:rowOff>
    </xdr:from>
    <xdr:to>
      <xdr:col>116</xdr:col>
      <xdr:colOff>114300</xdr:colOff>
      <xdr:row>58</xdr:row>
      <xdr:rowOff>112155</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95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168942</xdr:rowOff>
    </xdr:from>
    <xdr:to>
      <xdr:col>112</xdr:col>
      <xdr:colOff>38100</xdr:colOff>
      <xdr:row>58</xdr:row>
      <xdr:rowOff>99092</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9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115619</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71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138441</xdr:rowOff>
    </xdr:from>
    <xdr:to>
      <xdr:col>107</xdr:col>
      <xdr:colOff>101600</xdr:colOff>
      <xdr:row>58</xdr:row>
      <xdr:rowOff>68591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911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85118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68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38967</xdr:rowOff>
    </xdr:from>
    <xdr:to>
      <xdr:col>102</xdr:col>
      <xdr:colOff>165100</xdr:colOff>
      <xdr:row>58</xdr:row>
      <xdr:rowOff>140567</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98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157094</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758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33513</xdr:rowOff>
    </xdr:from>
    <xdr:to>
      <xdr:col>98</xdr:col>
      <xdr:colOff>38100</xdr:colOff>
      <xdr:row>58</xdr:row>
      <xdr:rowOff>135113</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97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151640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752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134455</xdr:rowOff>
    </xdr:from>
    <xdr:ext cx="249299"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10078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8217</xdr:rowOff>
    </xdr:from>
    <xdr:to>
      <xdr:col>116</xdr:col>
      <xdr:colOff>62864</xdr:colOff>
      <xdr:row>78</xdr:row>
      <xdr:rowOff>149061</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81167"/>
          <a:ext cx="1269" cy="1340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152888</xdr:rowOff>
    </xdr:from>
    <xdr:ext cx="469744"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52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149061</xdr:rowOff>
    </xdr:from>
    <xdr:to>
      <xdr:col>116</xdr:col>
      <xdr:colOff>152400</xdr:colOff>
      <xdr:row>78</xdr:row>
      <xdr:rowOff>149061</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52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126344</xdr:rowOff>
    </xdr:from>
    <xdr:ext cx="599010"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956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8217</xdr:rowOff>
    </xdr:from>
    <xdr:to>
      <xdr:col>116</xdr:col>
      <xdr:colOff>152400</xdr:colOff>
      <xdr:row>71</xdr:row>
      <xdr:rowOff>8217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81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73139</xdr:rowOff>
    </xdr:from>
    <xdr:to>
      <xdr:col>116</xdr:col>
      <xdr:colOff>63500</xdr:colOff>
      <xdr:row>73</xdr:row>
      <xdr:rowOff>100470</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1323300" y="12588989"/>
          <a:ext cx="838200" cy="27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133990</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6498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155563</xdr:rowOff>
    </xdr:from>
    <xdr:to>
      <xdr:col>116</xdr:col>
      <xdr:colOff>114300</xdr:colOff>
      <xdr:row>74</xdr:row>
      <xdr:rowOff>85713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671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100470</xdr:rowOff>
    </xdr:from>
    <xdr:to>
      <xdr:col>111</xdr:col>
      <xdr:colOff>177800</xdr:colOff>
      <xdr:row>73</xdr:row>
      <xdr:rowOff>123851</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616320"/>
          <a:ext cx="889000" cy="23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140919</xdr:rowOff>
    </xdr:from>
    <xdr:to>
      <xdr:col>112</xdr:col>
      <xdr:colOff>38100</xdr:colOff>
      <xdr:row>73</xdr:row>
      <xdr:rowOff>71069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48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87596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260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123851</xdr:rowOff>
    </xdr:from>
    <xdr:to>
      <xdr:col>107</xdr:col>
      <xdr:colOff>50800</xdr:colOff>
      <xdr:row>74</xdr:row>
      <xdr:rowOff>13526</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2639701"/>
          <a:ext cx="889000" cy="61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138100</xdr:rowOff>
    </xdr:from>
    <xdr:to>
      <xdr:col>107</xdr:col>
      <xdr:colOff>101600</xdr:colOff>
      <xdr:row>73</xdr:row>
      <xdr:rowOff>68250</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48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84777</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257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158038</xdr:rowOff>
    </xdr:from>
    <xdr:to>
      <xdr:col>102</xdr:col>
      <xdr:colOff>114300</xdr:colOff>
      <xdr:row>74</xdr:row>
      <xdr:rowOff>13526</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a:off x="18656300" y="12673888"/>
          <a:ext cx="889000" cy="26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168237</xdr:rowOff>
    </xdr:from>
    <xdr:to>
      <xdr:col>102</xdr:col>
      <xdr:colOff>165100</xdr:colOff>
      <xdr:row>73</xdr:row>
      <xdr:rowOff>98387</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512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114914</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287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36411</xdr:rowOff>
    </xdr:from>
    <xdr:to>
      <xdr:col>98</xdr:col>
      <xdr:colOff>38100</xdr:colOff>
      <xdr:row>73</xdr:row>
      <xdr:rowOff>138011</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552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154538</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327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22339</xdr:rowOff>
    </xdr:from>
    <xdr:to>
      <xdr:col>116</xdr:col>
      <xdr:colOff>114300</xdr:colOff>
      <xdr:row>73</xdr:row>
      <xdr:rowOff>123939</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53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45216</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389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49670</xdr:rowOff>
    </xdr:from>
    <xdr:to>
      <xdr:col>112</xdr:col>
      <xdr:colOff>38100</xdr:colOff>
      <xdr:row>73</xdr:row>
      <xdr:rowOff>151270</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5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142397</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658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73051</xdr:rowOff>
    </xdr:from>
    <xdr:to>
      <xdr:col>107</xdr:col>
      <xdr:colOff>101600</xdr:colOff>
      <xdr:row>74</xdr:row>
      <xdr:rowOff>3201</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588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165778</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2681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134176</xdr:rowOff>
    </xdr:from>
    <xdr:to>
      <xdr:col>102</xdr:col>
      <xdr:colOff>165100</xdr:colOff>
      <xdr:row>74</xdr:row>
      <xdr:rowOff>64326</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650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55453</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2742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107238</xdr:rowOff>
    </xdr:from>
    <xdr:to>
      <xdr:col>98</xdr:col>
      <xdr:colOff>38100</xdr:colOff>
      <xdr:row>74</xdr:row>
      <xdr:rowOff>37388</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623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28515</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271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扶助費において類似団体平均を上回っている要因として、社会福祉費、児童福祉費及び障害福祉費が急激に膨らんでいることが挙げられる。令和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ついては重点支援交付金を活用した給付金事業を実施したことにより類似団体と同様に増加している。各種手当への独自加算等の見直しを進めていくことで、財政を圧迫する増加に歯止めをかけるよう努め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投資及び出資金については、</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水道事業への償還元金に対する操出が多いために類似団体平均値を上回っている。償還元金に対する基準内操出の上乗せ分が生じたことにより前年度よりも増加となっているため、今後も独立採算の原点に立ち返り、料金改定や徴収率向上への取組、費用の削減を図り、一般会計の負担を減らすよう努め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普通建設事業費の減少は令和５年度において庁舎建設</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期工事と学校建築の大型事業の減少が要因である。令和８年度においても庁舎建設</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期や学校建設等大規模な建設事業が実施されるため増加が見込まれる。公共施設総合管理計画に基づきつつ、各事業を精査しながら推進していく。</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災害復旧費については、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月豪雨による農地・道路災害が発生したため例年を上回る事業費となった。</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操出金については、</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国民健康保険特別会計、後期高齢者医療特別会計、上水道事業会計に対しての操出金が増加となったためである。特別会計での事務費操出の精査を行い、一般会計の負担を減らすよう努める。</a:t>
          </a:r>
          <a:endPar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積立金について、前年度においては再編訓練移転等交付金を活用した目的基金積立を行ったが、令和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おいてはその分減少している。依然として類似団体平均を大きく下回っている。多くの財源を扶助費や単独の普通建設事業、その他各種事業に充てているため積み立てることが出来ない状況である。確実な財源確保、事業や経費の精査を行い積立金の増加につながるよう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鹿児島県伊仙町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6,132
6,106
62.71
7,569,164
7,202,768
3,805
4,029,628
8,991,435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87.6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254</xdr:rowOff>
    </xdr:from>
    <xdr:to>
      <xdr:col>24</xdr:col>
      <xdr:colOff>62865</xdr:colOff>
      <xdr:row>38</xdr:row>
      <xdr:rowOff>156900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5204"/>
          <a:ext cx="1270" cy="135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160727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7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156900</xdr:rowOff>
    </xdr:from>
    <xdr:to>
      <xdr:col>24</xdr:col>
      <xdr:colOff>152400</xdr:colOff>
      <xdr:row>38</xdr:row>
      <xdr:rowOff>156900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118381</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9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254</xdr:rowOff>
    </xdr:from>
    <xdr:to>
      <xdr:col>24</xdr:col>
      <xdr:colOff>152400</xdr:colOff>
      <xdr:row>31</xdr:row>
      <xdr:rowOff>254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85707</xdr:rowOff>
    </xdr:from>
    <xdr:to>
      <xdr:col>24</xdr:col>
      <xdr:colOff>63500</xdr:colOff>
      <xdr:row>34</xdr:row>
      <xdr:rowOff>116731</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5915007"/>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163121</xdr:rowOff>
    </xdr:from>
    <xdr:ext cx="534377"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1638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13244</xdr:rowOff>
    </xdr:from>
    <xdr:to>
      <xdr:col>24</xdr:col>
      <xdr:colOff>114300</xdr:colOff>
      <xdr:row>36</xdr:row>
      <xdr:rowOff>114844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8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116731</xdr:rowOff>
    </xdr:from>
    <xdr:to>
      <xdr:col>19</xdr:col>
      <xdr:colOff>177800</xdr:colOff>
      <xdr:row>34</xdr:row>
      <xdr:rowOff>170289</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5946031"/>
          <a:ext cx="889000" cy="53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48840</xdr:rowOff>
    </xdr:from>
    <xdr:to>
      <xdr:col>20</xdr:col>
      <xdr:colOff>38100</xdr:colOff>
      <xdr:row>36</xdr:row>
      <xdr:rowOff>150440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22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141567</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30111" y="6313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170289</xdr:rowOff>
    </xdr:from>
    <xdr:to>
      <xdr:col>15</xdr:col>
      <xdr:colOff>50800</xdr:colOff>
      <xdr:row>35</xdr:row>
      <xdr:rowOff>1343</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5999589"/>
          <a:ext cx="889000" cy="2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81716</xdr:rowOff>
    </xdr:from>
    <xdr:to>
      <xdr:col>15</xdr:col>
      <xdr:colOff>101600</xdr:colOff>
      <xdr:row>37</xdr:row>
      <xdr:rowOff>11866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53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2993</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41111" y="6346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1343</xdr:rowOff>
    </xdr:from>
    <xdr:to>
      <xdr:col>10</xdr:col>
      <xdr:colOff>114300</xdr:colOff>
      <xdr:row>35</xdr:row>
      <xdr:rowOff>78849</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6002093"/>
          <a:ext cx="889000" cy="77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107950</xdr:rowOff>
    </xdr:from>
    <xdr:to>
      <xdr:col>10</xdr:col>
      <xdr:colOff>165100</xdr:colOff>
      <xdr:row>37</xdr:row>
      <xdr:rowOff>38100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29227</xdr:rowOff>
    </xdr:from>
    <xdr:ext cx="534377"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52111" y="6372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116114</xdr:rowOff>
    </xdr:from>
    <xdr:to>
      <xdr:col>6</xdr:col>
      <xdr:colOff>38100</xdr:colOff>
      <xdr:row>37</xdr:row>
      <xdr:rowOff>46264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37391</xdr:rowOff>
    </xdr:from>
    <xdr:ext cx="534377"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63111" y="6381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34907</xdr:rowOff>
    </xdr:from>
    <xdr:to>
      <xdr:col>24</xdr:col>
      <xdr:colOff>114300</xdr:colOff>
      <xdr:row>34</xdr:row>
      <xdr:rowOff>136507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864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57784</xdr:rowOff>
    </xdr:from>
    <xdr:ext cx="534377"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71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65931</xdr:rowOff>
    </xdr:from>
    <xdr:to>
      <xdr:col>20</xdr:col>
      <xdr:colOff>38100</xdr:colOff>
      <xdr:row>34</xdr:row>
      <xdr:rowOff>167531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895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12608</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30111" y="5670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119489</xdr:rowOff>
    </xdr:from>
    <xdr:to>
      <xdr:col>15</xdr:col>
      <xdr:colOff>101600</xdr:colOff>
      <xdr:row>35</xdr:row>
      <xdr:rowOff>49639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948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66166</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41111" y="5724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121993</xdr:rowOff>
    </xdr:from>
    <xdr:to>
      <xdr:col>10</xdr:col>
      <xdr:colOff>165100</xdr:colOff>
      <xdr:row>35</xdr:row>
      <xdr:rowOff>52143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5951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68670</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52111" y="5726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28049</xdr:rowOff>
    </xdr:from>
    <xdr:to>
      <xdr:col>6</xdr:col>
      <xdr:colOff>38100</xdr:colOff>
      <xdr:row>35</xdr:row>
      <xdr:rowOff>129649</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028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146176</xdr:rowOff>
    </xdr:from>
    <xdr:ext cx="534377"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63111" y="5804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69712</xdr:rowOff>
    </xdr:from>
    <xdr:to>
      <xdr:col>24</xdr:col>
      <xdr:colOff>62865</xdr:colOff>
      <xdr:row>58</xdr:row>
      <xdr:rowOff>33444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42212"/>
          <a:ext cx="1270" cy="1335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37271</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998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33444</xdr:rowOff>
    </xdr:from>
    <xdr:to>
      <xdr:col>24</xdr:col>
      <xdr:colOff>152400</xdr:colOff>
      <xdr:row>58</xdr:row>
      <xdr:rowOff>33444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997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16389</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17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796,739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69712</xdr:rowOff>
    </xdr:from>
    <xdr:to>
      <xdr:col>24</xdr:col>
      <xdr:colOff>152400</xdr:colOff>
      <xdr:row>50</xdr:row>
      <xdr:rowOff>69712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4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107500</xdr:rowOff>
    </xdr:from>
    <xdr:to>
      <xdr:col>24</xdr:col>
      <xdr:colOff>63500</xdr:colOff>
      <xdr:row>57</xdr:row>
      <xdr:rowOff>101995</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9537250"/>
          <a:ext cx="838200" cy="337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50668</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4804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27791</xdr:rowOff>
    </xdr:from>
    <xdr:to>
      <xdr:col>24</xdr:col>
      <xdr:colOff>114300</xdr:colOff>
      <xdr:row>56</xdr:row>
      <xdr:rowOff>129391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2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107500</xdr:rowOff>
    </xdr:from>
    <xdr:to>
      <xdr:col>19</xdr:col>
      <xdr:colOff>177800</xdr:colOff>
      <xdr:row>56</xdr:row>
      <xdr:rowOff>114110</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9537250"/>
          <a:ext cx="889000" cy="178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52849</xdr:rowOff>
    </xdr:from>
    <xdr:to>
      <xdr:col>20</xdr:col>
      <xdr:colOff>38100</xdr:colOff>
      <xdr:row>56</xdr:row>
      <xdr:rowOff>154449</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5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145576</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746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114110</xdr:rowOff>
    </xdr:from>
    <xdr:to>
      <xdr:col>15</xdr:col>
      <xdr:colOff>50800</xdr:colOff>
      <xdr:row>56</xdr:row>
      <xdr:rowOff>150865</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715310"/>
          <a:ext cx="889000" cy="36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39875</xdr:rowOff>
    </xdr:from>
    <xdr:to>
      <xdr:col>15</xdr:col>
      <xdr:colOff>101600</xdr:colOff>
      <xdr:row>56</xdr:row>
      <xdr:rowOff>141475</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64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158002</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416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20933</xdr:rowOff>
    </xdr:from>
    <xdr:to>
      <xdr:col>10</xdr:col>
      <xdr:colOff>114300</xdr:colOff>
      <xdr:row>56</xdr:row>
      <xdr:rowOff>150865</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622133"/>
          <a:ext cx="889000" cy="129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162244</xdr:rowOff>
    </xdr:from>
    <xdr:to>
      <xdr:col>10</xdr:col>
      <xdr:colOff>165100</xdr:colOff>
      <xdr:row>56</xdr:row>
      <xdr:rowOff>92394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59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108921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36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34794</xdr:rowOff>
    </xdr:from>
    <xdr:to>
      <xdr:col>6</xdr:col>
      <xdr:colOff>38100</xdr:colOff>
      <xdr:row>55</xdr:row>
      <xdr:rowOff>136394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6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152921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239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51195</xdr:rowOff>
    </xdr:from>
    <xdr:to>
      <xdr:col>24</xdr:col>
      <xdr:colOff>114300</xdr:colOff>
      <xdr:row>57</xdr:row>
      <xdr:rowOff>152795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82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137572</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738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56700</xdr:rowOff>
    </xdr:from>
    <xdr:to>
      <xdr:col>20</xdr:col>
      <xdr:colOff>38100</xdr:colOff>
      <xdr:row>55</xdr:row>
      <xdr:rowOff>158300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48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3377</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261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63310</xdr:rowOff>
    </xdr:from>
    <xdr:to>
      <xdr:col>15</xdr:col>
      <xdr:colOff>101600</xdr:colOff>
      <xdr:row>56</xdr:row>
      <xdr:rowOff>164910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66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156037</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757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100065</xdr:rowOff>
    </xdr:from>
    <xdr:to>
      <xdr:col>10</xdr:col>
      <xdr:colOff>165100</xdr:colOff>
      <xdr:row>57</xdr:row>
      <xdr:rowOff>30215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701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21342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793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141583</xdr:rowOff>
    </xdr:from>
    <xdr:to>
      <xdr:col>6</xdr:col>
      <xdr:colOff>38100</xdr:colOff>
      <xdr:row>56</xdr:row>
      <xdr:rowOff>71733</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571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62860</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664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43018</xdr:rowOff>
    </xdr:from>
    <xdr:to>
      <xdr:col>24</xdr:col>
      <xdr:colOff>62865</xdr:colOff>
      <xdr:row>79</xdr:row>
      <xdr:rowOff>6259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5968"/>
          <a:ext cx="1270" cy="133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10086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55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6259</xdr:rowOff>
    </xdr:from>
    <xdr:to>
      <xdr:col>24</xdr:col>
      <xdr:colOff>152400</xdr:colOff>
      <xdr:row>79</xdr:row>
      <xdr:rowOff>6259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55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161145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1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43018</xdr:rowOff>
    </xdr:from>
    <xdr:to>
      <xdr:col>24</xdr:col>
      <xdr:colOff>152400</xdr:colOff>
      <xdr:row>71</xdr:row>
      <xdr:rowOff>43018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105669</xdr:rowOff>
    </xdr:from>
    <xdr:to>
      <xdr:col>24</xdr:col>
      <xdr:colOff>63500</xdr:colOff>
      <xdr:row>73</xdr:row>
      <xdr:rowOff>63409</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450069"/>
          <a:ext cx="838200" cy="12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89440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7767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111013</xdr:rowOff>
    </xdr:from>
    <xdr:to>
      <xdr:col>24</xdr:col>
      <xdr:colOff>114300</xdr:colOff>
      <xdr:row>75</xdr:row>
      <xdr:rowOff>41163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798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63409</xdr:rowOff>
    </xdr:from>
    <xdr:to>
      <xdr:col>19</xdr:col>
      <xdr:colOff>177800</xdr:colOff>
      <xdr:row>74</xdr:row>
      <xdr:rowOff>12621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2579259"/>
          <a:ext cx="889000" cy="120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156490</xdr:rowOff>
    </xdr:from>
    <xdr:to>
      <xdr:col>20</xdr:col>
      <xdr:colOff>38100</xdr:colOff>
      <xdr:row>75</xdr:row>
      <xdr:rowOff>86640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84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77767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36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96418</xdr:rowOff>
    </xdr:from>
    <xdr:to>
      <xdr:col>15</xdr:col>
      <xdr:colOff>50800</xdr:colOff>
      <xdr:row>74</xdr:row>
      <xdr:rowOff>12621</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2612268"/>
          <a:ext cx="889000" cy="87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98341</xdr:rowOff>
    </xdr:from>
    <xdr:to>
      <xdr:col>15</xdr:col>
      <xdr:colOff>101600</xdr:colOff>
      <xdr:row>76</xdr:row>
      <xdr:rowOff>28491</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957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19618</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49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96418</xdr:rowOff>
    </xdr:from>
    <xdr:to>
      <xdr:col>10</xdr:col>
      <xdr:colOff>114300</xdr:colOff>
      <xdr:row>75</xdr:row>
      <xdr:rowOff>99291</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2612268"/>
          <a:ext cx="889000" cy="345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9614</xdr:rowOff>
    </xdr:from>
    <xdr:to>
      <xdr:col>10</xdr:col>
      <xdr:colOff>165100</xdr:colOff>
      <xdr:row>75</xdr:row>
      <xdr:rowOff>111214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868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102341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61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95858</xdr:rowOff>
    </xdr:from>
    <xdr:to>
      <xdr:col>6</xdr:col>
      <xdr:colOff>38100</xdr:colOff>
      <xdr:row>77</xdr:row>
      <xdr:rowOff>26008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26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17135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18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54869</xdr:rowOff>
    </xdr:from>
    <xdr:to>
      <xdr:col>24</xdr:col>
      <xdr:colOff>114300</xdr:colOff>
      <xdr:row>72</xdr:row>
      <xdr:rowOff>156469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399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77746</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250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12609</xdr:rowOff>
    </xdr:from>
    <xdr:to>
      <xdr:col>20</xdr:col>
      <xdr:colOff>38100</xdr:colOff>
      <xdr:row>73</xdr:row>
      <xdr:rowOff>114209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528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130736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303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133271</xdr:rowOff>
    </xdr:from>
    <xdr:to>
      <xdr:col>15</xdr:col>
      <xdr:colOff>101600</xdr:colOff>
      <xdr:row>74</xdr:row>
      <xdr:rowOff>63421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2649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79948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424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45618</xdr:rowOff>
    </xdr:from>
    <xdr:to>
      <xdr:col>10</xdr:col>
      <xdr:colOff>165100</xdr:colOff>
      <xdr:row>73</xdr:row>
      <xdr:rowOff>147218</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2561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71</xdr:row>
      <xdr:rowOff>163745</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336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48491</xdr:rowOff>
    </xdr:from>
    <xdr:to>
      <xdr:col>6</xdr:col>
      <xdr:colOff>38100</xdr:colOff>
      <xdr:row>75</xdr:row>
      <xdr:rowOff>150090</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290724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166618</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682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82150</xdr:rowOff>
    </xdr:from>
    <xdr:to>
      <xdr:col>24</xdr:col>
      <xdr:colOff>62865</xdr:colOff>
      <xdr:row>98</xdr:row>
      <xdr:rowOff>85967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12650"/>
          <a:ext cx="1270" cy="1375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89794</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9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85967</xdr:rowOff>
    </xdr:from>
    <xdr:to>
      <xdr:col>24</xdr:col>
      <xdr:colOff>152400</xdr:colOff>
      <xdr:row>98</xdr:row>
      <xdr:rowOff>85967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88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28827</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8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395,105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82150</xdr:rowOff>
    </xdr:from>
    <xdr:to>
      <xdr:col>24</xdr:col>
      <xdr:colOff>152400</xdr:colOff>
      <xdr:row>90</xdr:row>
      <xdr:rowOff>82150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1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7200</xdr:rowOff>
    </xdr:from>
    <xdr:to>
      <xdr:col>24</xdr:col>
      <xdr:colOff>63500</xdr:colOff>
      <xdr:row>97</xdr:row>
      <xdr:rowOff>32403</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6637850"/>
          <a:ext cx="838200" cy="25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39733</xdr:rowOff>
    </xdr:from>
    <xdr:ext cx="599010"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3274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16856</xdr:rowOff>
    </xdr:from>
    <xdr:to>
      <xdr:col>24</xdr:col>
      <xdr:colOff>114300</xdr:colOff>
      <xdr:row>96</xdr:row>
      <xdr:rowOff>118456</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47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21030</xdr:rowOff>
    </xdr:from>
    <xdr:to>
      <xdr:col>19</xdr:col>
      <xdr:colOff>177800</xdr:colOff>
      <xdr:row>97</xdr:row>
      <xdr:rowOff>32403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6651680"/>
          <a:ext cx="889000" cy="11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59669</xdr:rowOff>
    </xdr:from>
    <xdr:to>
      <xdr:col>20</xdr:col>
      <xdr:colOff>38100</xdr:colOff>
      <xdr:row>96</xdr:row>
      <xdr:rowOff>161269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51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6346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497795" y="16294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1823</xdr:rowOff>
    </xdr:from>
    <xdr:to>
      <xdr:col>15</xdr:col>
      <xdr:colOff>50800</xdr:colOff>
      <xdr:row>97</xdr:row>
      <xdr:rowOff>21030</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019300" y="16632473"/>
          <a:ext cx="889000" cy="19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99251</xdr:rowOff>
    </xdr:from>
    <xdr:to>
      <xdr:col>15</xdr:col>
      <xdr:colOff>101600</xdr:colOff>
      <xdr:row>97</xdr:row>
      <xdr:rowOff>29401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55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45928</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08795" y="16333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1823</xdr:rowOff>
    </xdr:from>
    <xdr:to>
      <xdr:col>10</xdr:col>
      <xdr:colOff>114300</xdr:colOff>
      <xdr:row>97</xdr:row>
      <xdr:rowOff>34373</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632473"/>
          <a:ext cx="889000" cy="32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104434</xdr:rowOff>
    </xdr:from>
    <xdr:to>
      <xdr:col>10</xdr:col>
      <xdr:colOff>165100</xdr:colOff>
      <xdr:row>97</xdr:row>
      <xdr:rowOff>34584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56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51111</xdr:rowOff>
    </xdr:from>
    <xdr:ext cx="59901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19795" y="16338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157629</xdr:rowOff>
    </xdr:from>
    <xdr:to>
      <xdr:col>6</xdr:col>
      <xdr:colOff>38100</xdr:colOff>
      <xdr:row>97</xdr:row>
      <xdr:rowOff>87779</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61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78906</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709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127850</xdr:rowOff>
    </xdr:from>
    <xdr:to>
      <xdr:col>24</xdr:col>
      <xdr:colOff>114300</xdr:colOff>
      <xdr:row>97</xdr:row>
      <xdr:rowOff>58000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58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106277</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565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153053</xdr:rowOff>
    </xdr:from>
    <xdr:to>
      <xdr:col>20</xdr:col>
      <xdr:colOff>38100</xdr:colOff>
      <xdr:row>97</xdr:row>
      <xdr:rowOff>83203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612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74330</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704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141680</xdr:rowOff>
    </xdr:from>
    <xdr:to>
      <xdr:col>15</xdr:col>
      <xdr:colOff>101600</xdr:colOff>
      <xdr:row>97</xdr:row>
      <xdr:rowOff>71830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600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62957</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693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122473</xdr:rowOff>
    </xdr:from>
    <xdr:to>
      <xdr:col>10</xdr:col>
      <xdr:colOff>165100</xdr:colOff>
      <xdr:row>97</xdr:row>
      <xdr:rowOff>52623</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581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43750</xdr:rowOff>
    </xdr:from>
    <xdr:ext cx="599010"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19795" y="16674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155023</xdr:rowOff>
    </xdr:from>
    <xdr:to>
      <xdr:col>6</xdr:col>
      <xdr:colOff>38100</xdr:colOff>
      <xdr:row>97</xdr:row>
      <xdr:rowOff>85173</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614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101700</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389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2083</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488483"/>
          <a:ext cx="1270" cy="1166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120210</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263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2083</xdr:rowOff>
    </xdr:from>
    <xdr:to>
      <xdr:col>55</xdr:col>
      <xdr:colOff>88900</xdr:colOff>
      <xdr:row>32</xdr:row>
      <xdr:rowOff>2083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48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11650</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5530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160224</xdr:rowOff>
    </xdr:from>
    <xdr:to>
      <xdr:col>55</xdr:col>
      <xdr:colOff>50800</xdr:colOff>
      <xdr:row>38</xdr:row>
      <xdr:rowOff>90374</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03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148793</xdr:rowOff>
    </xdr:from>
    <xdr:to>
      <xdr:col>50</xdr:col>
      <xdr:colOff>165100</xdr:colOff>
      <xdr:row>38</xdr:row>
      <xdr:rowOff>78943</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49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95470</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2676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151079</xdr:rowOff>
    </xdr:from>
    <xdr:to>
      <xdr:col>46</xdr:col>
      <xdr:colOff>38100</xdr:colOff>
      <xdr:row>38</xdr:row>
      <xdr:rowOff>81229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494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97756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2699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166167</xdr:rowOff>
    </xdr:from>
    <xdr:to>
      <xdr:col>41</xdr:col>
      <xdr:colOff>101600</xdr:colOff>
      <xdr:row>38</xdr:row>
      <xdr:rowOff>96317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112844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850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166853</xdr:rowOff>
    </xdr:from>
    <xdr:to>
      <xdr:col>36</xdr:col>
      <xdr:colOff>165100</xdr:colOff>
      <xdr:row>38</xdr:row>
      <xdr:rowOff>97003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1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113530</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285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101254</xdr:rowOff>
    </xdr:from>
    <xdr:to>
      <xdr:col>54</xdr:col>
      <xdr:colOff>189865</xdr:colOff>
      <xdr:row>58</xdr:row>
      <xdr:rowOff>138942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73754"/>
          <a:ext cx="1270" cy="1409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142769</xdr:rowOff>
    </xdr:from>
    <xdr:ext cx="534377"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8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138942</xdr:rowOff>
    </xdr:from>
    <xdr:to>
      <xdr:col>55</xdr:col>
      <xdr:colOff>88900</xdr:colOff>
      <xdr:row>58</xdr:row>
      <xdr:rowOff>138942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8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47931</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4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390,091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101254</xdr:rowOff>
    </xdr:from>
    <xdr:to>
      <xdr:col>55</xdr:col>
      <xdr:colOff>88900</xdr:colOff>
      <xdr:row>50</xdr:row>
      <xdr:rowOff>101254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73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26741</xdr:rowOff>
    </xdr:from>
    <xdr:to>
      <xdr:col>55</xdr:col>
      <xdr:colOff>0</xdr:colOff>
      <xdr:row>56</xdr:row>
      <xdr:rowOff>127390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627941"/>
          <a:ext cx="838200" cy="100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49904</xdr:rowOff>
    </xdr:from>
    <xdr:ext cx="599010"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651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71477</xdr:rowOff>
    </xdr:from>
    <xdr:to>
      <xdr:col>55</xdr:col>
      <xdr:colOff>50800</xdr:colOff>
      <xdr:row>57</xdr:row>
      <xdr:rowOff>1627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7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91393</xdr:rowOff>
    </xdr:from>
    <xdr:to>
      <xdr:col>50</xdr:col>
      <xdr:colOff>114300</xdr:colOff>
      <xdr:row>56</xdr:row>
      <xdr:rowOff>127390</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9692593"/>
          <a:ext cx="889000" cy="35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85223</xdr:rowOff>
    </xdr:from>
    <xdr:to>
      <xdr:col>50</xdr:col>
      <xdr:colOff>165100</xdr:colOff>
      <xdr:row>57</xdr:row>
      <xdr:rowOff>15373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6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6500</xdr:rowOff>
    </xdr:from>
    <xdr:ext cx="599010"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39795" y="9779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21152</xdr:rowOff>
    </xdr:from>
    <xdr:to>
      <xdr:col>45</xdr:col>
      <xdr:colOff>177800</xdr:colOff>
      <xdr:row>56</xdr:row>
      <xdr:rowOff>91393</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7861300" y="9622352"/>
          <a:ext cx="889000" cy="70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63449</xdr:rowOff>
    </xdr:from>
    <xdr:to>
      <xdr:col>46</xdr:col>
      <xdr:colOff>38100</xdr:colOff>
      <xdr:row>56</xdr:row>
      <xdr:rowOff>165049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66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156176</xdr:rowOff>
    </xdr:from>
    <xdr:ext cx="59901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50795" y="9757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21152</xdr:rowOff>
    </xdr:from>
    <xdr:to>
      <xdr:col>41</xdr:col>
      <xdr:colOff>50800</xdr:colOff>
      <xdr:row>56</xdr:row>
      <xdr:rowOff>64266</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622352"/>
          <a:ext cx="889000" cy="43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99561</xdr:rowOff>
    </xdr:from>
    <xdr:to>
      <xdr:col>41</xdr:col>
      <xdr:colOff>101600</xdr:colOff>
      <xdr:row>57</xdr:row>
      <xdr:rowOff>29711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20838</xdr:rowOff>
    </xdr:from>
    <xdr:ext cx="59901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61795" y="9793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125030</xdr:rowOff>
    </xdr:from>
    <xdr:to>
      <xdr:col>36</xdr:col>
      <xdr:colOff>165100</xdr:colOff>
      <xdr:row>57</xdr:row>
      <xdr:rowOff>55180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72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46307</xdr:rowOff>
    </xdr:from>
    <xdr:ext cx="59901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672795" y="9818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147391</xdr:rowOff>
    </xdr:from>
    <xdr:to>
      <xdr:col>55</xdr:col>
      <xdr:colOff>50800</xdr:colOff>
      <xdr:row>56</xdr:row>
      <xdr:rowOff>77541</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577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170268</xdr:rowOff>
    </xdr:from>
    <xdr:ext cx="599010"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428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76590</xdr:rowOff>
    </xdr:from>
    <xdr:to>
      <xdr:col>50</xdr:col>
      <xdr:colOff>165100</xdr:colOff>
      <xdr:row>57</xdr:row>
      <xdr:rowOff>6740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67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23267</xdr:rowOff>
    </xdr:from>
    <xdr:ext cx="59901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39795" y="9453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40593</xdr:rowOff>
    </xdr:from>
    <xdr:to>
      <xdr:col>46</xdr:col>
      <xdr:colOff>38100</xdr:colOff>
      <xdr:row>56</xdr:row>
      <xdr:rowOff>142193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641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158720</xdr:rowOff>
    </xdr:from>
    <xdr:ext cx="59901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50795" y="9417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141802</xdr:rowOff>
    </xdr:from>
    <xdr:to>
      <xdr:col>41</xdr:col>
      <xdr:colOff>101600</xdr:colOff>
      <xdr:row>56</xdr:row>
      <xdr:rowOff>71952</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57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88479</xdr:rowOff>
    </xdr:from>
    <xdr:ext cx="599010"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61795" y="9346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13466</xdr:rowOff>
    </xdr:from>
    <xdr:to>
      <xdr:col>36</xdr:col>
      <xdr:colOff>165100</xdr:colOff>
      <xdr:row>56</xdr:row>
      <xdr:rowOff>115066</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614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131593</xdr:rowOff>
    </xdr:from>
    <xdr:ext cx="599010"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672795" y="9389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121869</xdr:rowOff>
    </xdr:from>
    <xdr:to>
      <xdr:col>54</xdr:col>
      <xdr:colOff>189865</xdr:colOff>
      <xdr:row>78</xdr:row>
      <xdr:rowOff>114632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23369"/>
          <a:ext cx="1270" cy="1364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118459</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9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114632</xdr:rowOff>
    </xdr:from>
    <xdr:to>
      <xdr:col>55</xdr:col>
      <xdr:colOff>88900</xdr:colOff>
      <xdr:row>78</xdr:row>
      <xdr:rowOff>114632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8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68546</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9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303,900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121869</xdr:rowOff>
    </xdr:from>
    <xdr:to>
      <xdr:col>55</xdr:col>
      <xdr:colOff>88900</xdr:colOff>
      <xdr:row>70</xdr:row>
      <xdr:rowOff>121869</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2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21596</xdr:rowOff>
    </xdr:from>
    <xdr:to>
      <xdr:col>55</xdr:col>
      <xdr:colOff>0</xdr:colOff>
      <xdr:row>78</xdr:row>
      <xdr:rowOff>77987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394696"/>
          <a:ext cx="838200" cy="56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60712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90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37835</xdr:rowOff>
    </xdr:from>
    <xdr:to>
      <xdr:col>55</xdr:col>
      <xdr:colOff>50800</xdr:colOff>
      <xdr:row>77</xdr:row>
      <xdr:rowOff>139435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21596</xdr:rowOff>
    </xdr:from>
    <xdr:to>
      <xdr:col>50</xdr:col>
      <xdr:colOff>114300</xdr:colOff>
      <xdr:row>78</xdr:row>
      <xdr:rowOff>74952</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394696"/>
          <a:ext cx="889000" cy="53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60348</xdr:rowOff>
    </xdr:from>
    <xdr:to>
      <xdr:col>50</xdr:col>
      <xdr:colOff>165100</xdr:colOff>
      <xdr:row>77</xdr:row>
      <xdr:rowOff>161948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6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7025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037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74952</xdr:rowOff>
    </xdr:from>
    <xdr:to>
      <xdr:col>45</xdr:col>
      <xdr:colOff>177800</xdr:colOff>
      <xdr:row>78</xdr:row>
      <xdr:rowOff>85151</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448052"/>
          <a:ext cx="889000" cy="10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42132</xdr:rowOff>
    </xdr:from>
    <xdr:to>
      <xdr:col>46</xdr:col>
      <xdr:colOff>38100</xdr:colOff>
      <xdr:row>77</xdr:row>
      <xdr:rowOff>143732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4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160259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01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79707</xdr:rowOff>
    </xdr:from>
    <xdr:to>
      <xdr:col>41</xdr:col>
      <xdr:colOff>50800</xdr:colOff>
      <xdr:row>78</xdr:row>
      <xdr:rowOff>85151</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452807"/>
          <a:ext cx="889000" cy="5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65565</xdr:rowOff>
    </xdr:from>
    <xdr:to>
      <xdr:col>41</xdr:col>
      <xdr:colOff>101600</xdr:colOff>
      <xdr:row>77</xdr:row>
      <xdr:rowOff>167165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2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12242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04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45901</xdr:rowOff>
    </xdr:from>
    <xdr:to>
      <xdr:col>36</xdr:col>
      <xdr:colOff>165100</xdr:colOff>
      <xdr:row>77</xdr:row>
      <xdr:rowOff>147501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247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164028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02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27187</xdr:rowOff>
    </xdr:from>
    <xdr:to>
      <xdr:col>55</xdr:col>
      <xdr:colOff>50800</xdr:colOff>
      <xdr:row>78</xdr:row>
      <xdr:rowOff>128787</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40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113564</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315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142246</xdr:rowOff>
    </xdr:from>
    <xdr:to>
      <xdr:col>50</xdr:col>
      <xdr:colOff>165100</xdr:colOff>
      <xdr:row>78</xdr:row>
      <xdr:rowOff>72396</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343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63523</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436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24152</xdr:rowOff>
    </xdr:from>
    <xdr:to>
      <xdr:col>46</xdr:col>
      <xdr:colOff>38100</xdr:colOff>
      <xdr:row>78</xdr:row>
      <xdr:rowOff>125752</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39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116879</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489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34351</xdr:rowOff>
    </xdr:from>
    <xdr:to>
      <xdr:col>41</xdr:col>
      <xdr:colOff>101600</xdr:colOff>
      <xdr:row>78</xdr:row>
      <xdr:rowOff>135951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407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127078</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500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28907</xdr:rowOff>
    </xdr:from>
    <xdr:to>
      <xdr:col>36</xdr:col>
      <xdr:colOff>165100</xdr:colOff>
      <xdr:row>78</xdr:row>
      <xdr:rowOff>130507</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402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121634</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494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21189</xdr:rowOff>
    </xdr:from>
    <xdr:to>
      <xdr:col>54</xdr:col>
      <xdr:colOff>189865</xdr:colOff>
      <xdr:row>97</xdr:row>
      <xdr:rowOff>130697</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451689"/>
          <a:ext cx="1270" cy="1309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134524</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76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130697</xdr:rowOff>
    </xdr:from>
    <xdr:to>
      <xdr:col>55</xdr:col>
      <xdr:colOff>88900</xdr:colOff>
      <xdr:row>97</xdr:row>
      <xdr:rowOff>130697</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761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139316</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22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325,921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21189</xdr:rowOff>
    </xdr:from>
    <xdr:to>
      <xdr:col>55</xdr:col>
      <xdr:colOff>88900</xdr:colOff>
      <xdr:row>90</xdr:row>
      <xdr:rowOff>21189</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45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135110</xdr:rowOff>
    </xdr:from>
    <xdr:to>
      <xdr:col>55</xdr:col>
      <xdr:colOff>0</xdr:colOff>
      <xdr:row>95</xdr:row>
      <xdr:rowOff>9365</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251410"/>
          <a:ext cx="838200" cy="45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1536</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2892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23109</xdr:rowOff>
    </xdr:from>
    <xdr:to>
      <xdr:col>55</xdr:col>
      <xdr:colOff>50800</xdr:colOff>
      <xdr:row>95</xdr:row>
      <xdr:rowOff>124709</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31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9365</xdr:rowOff>
    </xdr:from>
    <xdr:to>
      <xdr:col>50</xdr:col>
      <xdr:colOff>114300</xdr:colOff>
      <xdr:row>95</xdr:row>
      <xdr:rowOff>62342</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297115"/>
          <a:ext cx="889000" cy="52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86796</xdr:rowOff>
    </xdr:from>
    <xdr:to>
      <xdr:col>50</xdr:col>
      <xdr:colOff>165100</xdr:colOff>
      <xdr:row>96</xdr:row>
      <xdr:rowOff>16946</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37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8073</xdr:rowOff>
    </xdr:from>
    <xdr:ext cx="599010"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39795" y="16467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62342</xdr:rowOff>
    </xdr:from>
    <xdr:to>
      <xdr:col>45</xdr:col>
      <xdr:colOff>177800</xdr:colOff>
      <xdr:row>95</xdr:row>
      <xdr:rowOff>160593</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350092"/>
          <a:ext cx="889000" cy="98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107307</xdr:rowOff>
    </xdr:from>
    <xdr:to>
      <xdr:col>46</xdr:col>
      <xdr:colOff>38100</xdr:colOff>
      <xdr:row>96</xdr:row>
      <xdr:rowOff>37457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39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28584</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50795" y="16487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160593</xdr:rowOff>
    </xdr:from>
    <xdr:to>
      <xdr:col>41</xdr:col>
      <xdr:colOff>50800</xdr:colOff>
      <xdr:row>97</xdr:row>
      <xdr:rowOff>34182</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448343"/>
          <a:ext cx="889000" cy="216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123117</xdr:rowOff>
    </xdr:from>
    <xdr:to>
      <xdr:col>41</xdr:col>
      <xdr:colOff>101600</xdr:colOff>
      <xdr:row>96</xdr:row>
      <xdr:rowOff>53267</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41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44394</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61795" y="16503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146754</xdr:rowOff>
    </xdr:from>
    <xdr:to>
      <xdr:col>36</xdr:col>
      <xdr:colOff>165100</xdr:colOff>
      <xdr:row>96</xdr:row>
      <xdr:rowOff>76904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434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93431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209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84310</xdr:rowOff>
    </xdr:from>
    <xdr:to>
      <xdr:col>55</xdr:col>
      <xdr:colOff>50800</xdr:colOff>
      <xdr:row>95</xdr:row>
      <xdr:rowOff>14460</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200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107187</xdr:rowOff>
    </xdr:from>
    <xdr:ext cx="599010"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052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130015</xdr:rowOff>
    </xdr:from>
    <xdr:to>
      <xdr:col>50</xdr:col>
      <xdr:colOff>165100</xdr:colOff>
      <xdr:row>95</xdr:row>
      <xdr:rowOff>60165</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24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93</xdr:row>
      <xdr:rowOff>76692</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39795" y="16021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11542</xdr:rowOff>
    </xdr:from>
    <xdr:to>
      <xdr:col>46</xdr:col>
      <xdr:colOff>38100</xdr:colOff>
      <xdr:row>95</xdr:row>
      <xdr:rowOff>113142</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299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93</xdr:row>
      <xdr:rowOff>129669</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50795" y="16074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109793</xdr:rowOff>
    </xdr:from>
    <xdr:to>
      <xdr:col>41</xdr:col>
      <xdr:colOff>101600</xdr:colOff>
      <xdr:row>96</xdr:row>
      <xdr:rowOff>39943</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39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56470</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61795" y="16172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154832</xdr:rowOff>
    </xdr:from>
    <xdr:to>
      <xdr:col>36</xdr:col>
      <xdr:colOff>165100</xdr:colOff>
      <xdr:row>97</xdr:row>
      <xdr:rowOff>84982</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614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76109</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706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8925</xdr:rowOff>
    </xdr:from>
    <xdr:to>
      <xdr:col>85</xdr:col>
      <xdr:colOff>126364</xdr:colOff>
      <xdr:row>38</xdr:row>
      <xdr:rowOff>31824</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23875"/>
          <a:ext cx="1269" cy="1223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35651</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5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31824</xdr:rowOff>
    </xdr:from>
    <xdr:to>
      <xdr:col>86</xdr:col>
      <xdr:colOff>25400</xdr:colOff>
      <xdr:row>38</xdr:row>
      <xdr:rowOff>31824</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46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127052</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099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184,662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8925</xdr:rowOff>
    </xdr:from>
    <xdr:to>
      <xdr:col>86</xdr:col>
      <xdr:colOff>25400</xdr:colOff>
      <xdr:row>31</xdr:row>
      <xdr:rowOff>8925</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23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155047</xdr:rowOff>
    </xdr:from>
    <xdr:to>
      <xdr:col>85</xdr:col>
      <xdr:colOff>127000</xdr:colOff>
      <xdr:row>37</xdr:row>
      <xdr:rowOff>161653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5481300" y="6498697"/>
          <a:ext cx="838200" cy="6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130949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31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108072</xdr:rowOff>
    </xdr:from>
    <xdr:to>
      <xdr:col>85</xdr:col>
      <xdr:colOff>177800</xdr:colOff>
      <xdr:row>37</xdr:row>
      <xdr:rowOff>38222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80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5992</xdr:rowOff>
    </xdr:from>
    <xdr:to>
      <xdr:col>81</xdr:col>
      <xdr:colOff>50800</xdr:colOff>
      <xdr:row>37</xdr:row>
      <xdr:rowOff>155047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4592300" y="6349642"/>
          <a:ext cx="889000" cy="14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147201</xdr:rowOff>
    </xdr:from>
    <xdr:to>
      <xdr:col>81</xdr:col>
      <xdr:colOff>101600</xdr:colOff>
      <xdr:row>37</xdr:row>
      <xdr:rowOff>77351</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19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93878</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94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5992</xdr:rowOff>
    </xdr:from>
    <xdr:to>
      <xdr:col>76</xdr:col>
      <xdr:colOff>114300</xdr:colOff>
      <xdr:row>37</xdr:row>
      <xdr:rowOff>76081</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349642"/>
          <a:ext cx="889000" cy="70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159057</xdr:rowOff>
    </xdr:from>
    <xdr:to>
      <xdr:col>76</xdr:col>
      <xdr:colOff>165100</xdr:colOff>
      <xdr:row>37</xdr:row>
      <xdr:rowOff>89207</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3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80334</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423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76081</xdr:rowOff>
    </xdr:from>
    <xdr:to>
      <xdr:col>71</xdr:col>
      <xdr:colOff>177800</xdr:colOff>
      <xdr:row>37</xdr:row>
      <xdr:rowOff>134823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2814300" y="6419731"/>
          <a:ext cx="889000" cy="58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139718</xdr:rowOff>
    </xdr:from>
    <xdr:to>
      <xdr:col>72</xdr:col>
      <xdr:colOff>38100</xdr:colOff>
      <xdr:row>37</xdr:row>
      <xdr:rowOff>69868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86395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87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109992</xdr:rowOff>
    </xdr:from>
    <xdr:to>
      <xdr:col>67</xdr:col>
      <xdr:colOff>101600</xdr:colOff>
      <xdr:row>37</xdr:row>
      <xdr:rowOff>40142</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2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56669</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5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110853</xdr:rowOff>
    </xdr:from>
    <xdr:to>
      <xdr:col>85</xdr:col>
      <xdr:colOff>177800</xdr:colOff>
      <xdr:row>38</xdr:row>
      <xdr:rowOff>41004</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45450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25780</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369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104247</xdr:rowOff>
    </xdr:from>
    <xdr:to>
      <xdr:col>81</xdr:col>
      <xdr:colOff>101600</xdr:colOff>
      <xdr:row>38</xdr:row>
      <xdr:rowOff>34396</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44789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25523</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540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126642</xdr:rowOff>
    </xdr:from>
    <xdr:to>
      <xdr:col>76</xdr:col>
      <xdr:colOff>165100</xdr:colOff>
      <xdr:row>37</xdr:row>
      <xdr:rowOff>56792</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298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73319</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074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25281</xdr:rowOff>
    </xdr:from>
    <xdr:to>
      <xdr:col>72</xdr:col>
      <xdr:colOff>38100</xdr:colOff>
      <xdr:row>37</xdr:row>
      <xdr:rowOff>126881</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368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118008</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461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84023</xdr:rowOff>
    </xdr:from>
    <xdr:to>
      <xdr:col>67</xdr:col>
      <xdr:colOff>101600</xdr:colOff>
      <xdr:row>38</xdr:row>
      <xdr:rowOff>14173</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42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5301</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520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45993</xdr:rowOff>
    </xdr:from>
    <xdr:to>
      <xdr:col>85</xdr:col>
      <xdr:colOff>126364</xdr:colOff>
      <xdr:row>57</xdr:row>
      <xdr:rowOff>55955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18493"/>
          <a:ext cx="1269" cy="1210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59782</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983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55955</xdr:rowOff>
    </xdr:from>
    <xdr:to>
      <xdr:col>86</xdr:col>
      <xdr:colOff>25400</xdr:colOff>
      <xdr:row>57</xdr:row>
      <xdr:rowOff>55955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9828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164120</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393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320,496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45993</xdr:rowOff>
    </xdr:from>
    <xdr:to>
      <xdr:col>86</xdr:col>
      <xdr:colOff>25400</xdr:colOff>
      <xdr:row>50</xdr:row>
      <xdr:rowOff>45993</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1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60179</xdr:rowOff>
    </xdr:from>
    <xdr:to>
      <xdr:col>85</xdr:col>
      <xdr:colOff>127000</xdr:colOff>
      <xdr:row>55</xdr:row>
      <xdr:rowOff>23444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5481300" y="9318479"/>
          <a:ext cx="838200" cy="134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157272</xdr:rowOff>
    </xdr:from>
    <xdr:ext cx="599010"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4155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7395</xdr:rowOff>
    </xdr:from>
    <xdr:to>
      <xdr:col>85</xdr:col>
      <xdr:colOff>177800</xdr:colOff>
      <xdr:row>55</xdr:row>
      <xdr:rowOff>108995</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43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60179</xdr:rowOff>
    </xdr:from>
    <xdr:to>
      <xdr:col>81</xdr:col>
      <xdr:colOff>50800</xdr:colOff>
      <xdr:row>54</xdr:row>
      <xdr:rowOff>152456</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318479"/>
          <a:ext cx="889000" cy="92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60325</xdr:rowOff>
    </xdr:from>
    <xdr:to>
      <xdr:col>81</xdr:col>
      <xdr:colOff>101600</xdr:colOff>
      <xdr:row>55</xdr:row>
      <xdr:rowOff>161925</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4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153052</xdr:rowOff>
    </xdr:from>
    <xdr:ext cx="599010"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181795" y="9582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152456</xdr:rowOff>
    </xdr:from>
    <xdr:to>
      <xdr:col>76</xdr:col>
      <xdr:colOff>114300</xdr:colOff>
      <xdr:row>56</xdr:row>
      <xdr:rowOff>101135</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3703300" y="9410756"/>
          <a:ext cx="889000" cy="291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72532</xdr:rowOff>
    </xdr:from>
    <xdr:to>
      <xdr:col>76</xdr:col>
      <xdr:colOff>165100</xdr:colOff>
      <xdr:row>56</xdr:row>
      <xdr:rowOff>2682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50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165259</xdr:rowOff>
    </xdr:from>
    <xdr:ext cx="599010"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292795" y="9595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160402</xdr:rowOff>
    </xdr:from>
    <xdr:to>
      <xdr:col>71</xdr:col>
      <xdr:colOff>177800</xdr:colOff>
      <xdr:row>56</xdr:row>
      <xdr:rowOff>101135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814300" y="9590152"/>
          <a:ext cx="889000" cy="112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117301</xdr:rowOff>
    </xdr:from>
    <xdr:to>
      <xdr:col>72</xdr:col>
      <xdr:colOff>38100</xdr:colOff>
      <xdr:row>56</xdr:row>
      <xdr:rowOff>47451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54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63978</xdr:rowOff>
    </xdr:from>
    <xdr:ext cx="59901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03795" y="9322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140458</xdr:rowOff>
    </xdr:from>
    <xdr:to>
      <xdr:col>67</xdr:col>
      <xdr:colOff>101600</xdr:colOff>
      <xdr:row>56</xdr:row>
      <xdr:rowOff>70608</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57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61735</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14795" y="9662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144094</xdr:rowOff>
    </xdr:from>
    <xdr:to>
      <xdr:col>85</xdr:col>
      <xdr:colOff>177800</xdr:colOff>
      <xdr:row>55</xdr:row>
      <xdr:rowOff>74244</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402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166971</xdr:rowOff>
    </xdr:from>
    <xdr:ext cx="599010"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253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9379</xdr:rowOff>
    </xdr:from>
    <xdr:to>
      <xdr:col>81</xdr:col>
      <xdr:colOff>101600</xdr:colOff>
      <xdr:row>54</xdr:row>
      <xdr:rowOff>110979</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267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52</xdr:row>
      <xdr:rowOff>127506</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181795" y="9042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101656</xdr:rowOff>
    </xdr:from>
    <xdr:to>
      <xdr:col>76</xdr:col>
      <xdr:colOff>165100</xdr:colOff>
      <xdr:row>55</xdr:row>
      <xdr:rowOff>31806</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35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53</xdr:row>
      <xdr:rowOff>48333</xdr:rowOff>
    </xdr:from>
    <xdr:ext cx="59901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292795" y="9135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50335</xdr:rowOff>
    </xdr:from>
    <xdr:to>
      <xdr:col>72</xdr:col>
      <xdr:colOff>38100</xdr:colOff>
      <xdr:row>56</xdr:row>
      <xdr:rowOff>151935</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651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143062</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744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109602</xdr:rowOff>
    </xdr:from>
    <xdr:to>
      <xdr:col>67</xdr:col>
      <xdr:colOff>101600</xdr:colOff>
      <xdr:row>56</xdr:row>
      <xdr:rowOff>39752</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53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56279</xdr:rowOff>
    </xdr:from>
    <xdr:ext cx="59901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14795" y="93145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49175</xdr:rowOff>
    </xdr:from>
    <xdr:to>
      <xdr:col>85</xdr:col>
      <xdr:colOff>126364</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22125"/>
          <a:ext cx="1269" cy="1421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167302</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997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130,566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49175</xdr:rowOff>
    </xdr:from>
    <xdr:to>
      <xdr:col>86</xdr:col>
      <xdr:colOff>25400</xdr:colOff>
      <xdr:row>71</xdr:row>
      <xdr:rowOff>49175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22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10454</xdr:rowOff>
    </xdr:from>
    <xdr:to>
      <xdr:col>85</xdr:col>
      <xdr:colOff>127000</xdr:colOff>
      <xdr:row>79</xdr:row>
      <xdr:rowOff>96658</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5481300" y="13555004"/>
          <a:ext cx="838200" cy="86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109328</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310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86451</xdr:rowOff>
    </xdr:from>
    <xdr:to>
      <xdr:col>85</xdr:col>
      <xdr:colOff>177800</xdr:colOff>
      <xdr:row>79</xdr:row>
      <xdr:rowOff>16601</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5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96658</xdr:rowOff>
    </xdr:from>
    <xdr:to>
      <xdr:col>81</xdr:col>
      <xdr:colOff>50800</xdr:colOff>
      <xdr:row>79</xdr:row>
      <xdr:rowOff>98682</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4592300" y="13641208"/>
          <a:ext cx="889000" cy="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42059</xdr:rowOff>
    </xdr:from>
    <xdr:to>
      <xdr:col>81</xdr:col>
      <xdr:colOff>101600</xdr:colOff>
      <xdr:row>78</xdr:row>
      <xdr:rowOff>143659</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15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160186</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90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98682</xdr:rowOff>
    </xdr:from>
    <xdr:to>
      <xdr:col>76</xdr:col>
      <xdr:colOff>114300</xdr:colOff>
      <xdr:row>79</xdr:row>
      <xdr:rowOff>98879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3703300" y="13643232"/>
          <a:ext cx="889000" cy="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60368</xdr:rowOff>
    </xdr:from>
    <xdr:to>
      <xdr:col>76</xdr:col>
      <xdr:colOff>165100</xdr:colOff>
      <xdr:row>78</xdr:row>
      <xdr:rowOff>161968</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33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7045</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25111" y="13208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92205</xdr:rowOff>
    </xdr:from>
    <xdr:to>
      <xdr:col>71</xdr:col>
      <xdr:colOff>177800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636755"/>
          <a:ext cx="889000" cy="6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70993</xdr:rowOff>
    </xdr:from>
    <xdr:to>
      <xdr:col>72</xdr:col>
      <xdr:colOff>38100</xdr:colOff>
      <xdr:row>79</xdr:row>
      <xdr:rowOff>1143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4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17670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219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19199</xdr:rowOff>
    </xdr:from>
    <xdr:to>
      <xdr:col>67</xdr:col>
      <xdr:colOff>101600</xdr:colOff>
      <xdr:row>78</xdr:row>
      <xdr:rowOff>120799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392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137326</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67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131104</xdr:rowOff>
    </xdr:from>
    <xdr:to>
      <xdr:col>85</xdr:col>
      <xdr:colOff>177800</xdr:colOff>
      <xdr:row>79</xdr:row>
      <xdr:rowOff>61254</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504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64878</xdr:rowOff>
    </xdr:from>
    <xdr:ext cx="469744"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437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45858</xdr:rowOff>
    </xdr:from>
    <xdr:to>
      <xdr:col>81</xdr:col>
      <xdr:colOff>101600</xdr:colOff>
      <xdr:row>79</xdr:row>
      <xdr:rowOff>147458</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59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138585</xdr:rowOff>
    </xdr:from>
    <xdr:ext cx="378565"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2017" y="136831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47882</xdr:rowOff>
    </xdr:from>
    <xdr:to>
      <xdr:col>76</xdr:col>
      <xdr:colOff>165100</xdr:colOff>
      <xdr:row>79</xdr:row>
      <xdr:rowOff>149482</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592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140609</xdr:rowOff>
    </xdr:from>
    <xdr:ext cx="313932"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35333" y="1368515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41405</xdr:rowOff>
    </xdr:from>
    <xdr:to>
      <xdr:col>67</xdr:col>
      <xdr:colOff>101600</xdr:colOff>
      <xdr:row>79</xdr:row>
      <xdr:rowOff>143005</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585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134132</xdr:rowOff>
    </xdr:from>
    <xdr:ext cx="378565"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25017" y="136786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33176</xdr:rowOff>
    </xdr:from>
    <xdr:to>
      <xdr:col>85</xdr:col>
      <xdr:colOff>126364</xdr:colOff>
      <xdr:row>98</xdr:row>
      <xdr:rowOff>139032</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806576"/>
          <a:ext cx="1269" cy="113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142859</xdr:rowOff>
    </xdr:from>
    <xdr:ext cx="378565"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4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139032</xdr:rowOff>
    </xdr:from>
    <xdr:to>
      <xdr:col>86</xdr:col>
      <xdr:colOff>25400</xdr:colOff>
      <xdr:row>98</xdr:row>
      <xdr:rowOff>139032</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41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151303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8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33176</xdr:rowOff>
    </xdr:from>
    <xdr:to>
      <xdr:col>86</xdr:col>
      <xdr:colOff>25400</xdr:colOff>
      <xdr:row>92</xdr:row>
      <xdr:rowOff>33176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80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50194</xdr:rowOff>
    </xdr:from>
    <xdr:to>
      <xdr:col>85</xdr:col>
      <xdr:colOff>127000</xdr:colOff>
      <xdr:row>95</xdr:row>
      <xdr:rowOff>51606</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5481300" y="16337944"/>
          <a:ext cx="838200" cy="1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3717</xdr:rowOff>
    </xdr:from>
    <xdr:ext cx="599010"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291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25290</xdr:rowOff>
    </xdr:from>
    <xdr:to>
      <xdr:col>85</xdr:col>
      <xdr:colOff>177800</xdr:colOff>
      <xdr:row>95</xdr:row>
      <xdr:rowOff>126890</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31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50194</xdr:rowOff>
    </xdr:from>
    <xdr:to>
      <xdr:col>81</xdr:col>
      <xdr:colOff>50800</xdr:colOff>
      <xdr:row>95</xdr:row>
      <xdr:rowOff>76442</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4592300" y="16337944"/>
          <a:ext cx="889000" cy="26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40875</xdr:rowOff>
    </xdr:from>
    <xdr:to>
      <xdr:col>81</xdr:col>
      <xdr:colOff>101600</xdr:colOff>
      <xdr:row>95</xdr:row>
      <xdr:rowOff>142475</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32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133602</xdr:rowOff>
    </xdr:from>
    <xdr:ext cx="599010"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181795" y="16421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76442</xdr:rowOff>
    </xdr:from>
    <xdr:to>
      <xdr:col>76</xdr:col>
      <xdr:colOff>114300</xdr:colOff>
      <xdr:row>95</xdr:row>
      <xdr:rowOff>80451</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364192"/>
          <a:ext cx="889000" cy="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8575</xdr:rowOff>
    </xdr:from>
    <xdr:to>
      <xdr:col>76</xdr:col>
      <xdr:colOff>165100</xdr:colOff>
      <xdr:row>95</xdr:row>
      <xdr:rowOff>110175</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29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126702</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292795" y="16071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48845</xdr:rowOff>
    </xdr:from>
    <xdr:to>
      <xdr:col>71</xdr:col>
      <xdr:colOff>177800</xdr:colOff>
      <xdr:row>95</xdr:row>
      <xdr:rowOff>80451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814300" y="16336595"/>
          <a:ext cx="889000" cy="31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59269</xdr:rowOff>
    </xdr:from>
    <xdr:to>
      <xdr:col>72</xdr:col>
      <xdr:colOff>38100</xdr:colOff>
      <xdr:row>95</xdr:row>
      <xdr:rowOff>160869</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34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151996</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03795" y="16439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95017</xdr:rowOff>
    </xdr:from>
    <xdr:to>
      <xdr:col>67</xdr:col>
      <xdr:colOff>101600</xdr:colOff>
      <xdr:row>96</xdr:row>
      <xdr:rowOff>25167</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38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16294</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14795" y="16475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806</xdr:rowOff>
    </xdr:from>
    <xdr:to>
      <xdr:col>85</xdr:col>
      <xdr:colOff>177800</xdr:colOff>
      <xdr:row>95</xdr:row>
      <xdr:rowOff>102406</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28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23683</xdr:rowOff>
    </xdr:from>
    <xdr:ext cx="599010"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139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170844</xdr:rowOff>
    </xdr:from>
    <xdr:to>
      <xdr:col>81</xdr:col>
      <xdr:colOff>101600</xdr:colOff>
      <xdr:row>95</xdr:row>
      <xdr:rowOff>100994</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287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117521</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181795" y="16062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25642</xdr:rowOff>
    </xdr:from>
    <xdr:to>
      <xdr:col>76</xdr:col>
      <xdr:colOff>165100</xdr:colOff>
      <xdr:row>95</xdr:row>
      <xdr:rowOff>127242</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313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118369</xdr:rowOff>
    </xdr:from>
    <xdr:ext cx="59901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292795" y="16406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29651</xdr:rowOff>
    </xdr:from>
    <xdr:to>
      <xdr:col>72</xdr:col>
      <xdr:colOff>38100</xdr:colOff>
      <xdr:row>95</xdr:row>
      <xdr:rowOff>131251</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317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93</xdr:row>
      <xdr:rowOff>147778</xdr:rowOff>
    </xdr:from>
    <xdr:ext cx="59901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03795" y="16092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169495</xdr:rowOff>
    </xdr:from>
    <xdr:to>
      <xdr:col>67</xdr:col>
      <xdr:colOff>101600</xdr:colOff>
      <xdr:row>95</xdr:row>
      <xdr:rowOff>99645</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28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93</xdr:row>
      <xdr:rowOff>116172</xdr:rowOff>
    </xdr:from>
    <xdr:ext cx="59901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14795" y="16061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142803</xdr:rowOff>
    </xdr:from>
    <xdr:to>
      <xdr:col>116</xdr:col>
      <xdr:colOff>62864</xdr:colOff>
      <xdr:row>39</xdr:row>
      <xdr:rowOff>98878</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5286303"/>
          <a:ext cx="1269" cy="1499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119215</xdr:rowOff>
    </xdr:from>
    <xdr:ext cx="249299" cy="25904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805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89480</xdr:rowOff>
    </xdr:from>
    <xdr:ext cx="469744" cy="25904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506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9,181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142803</xdr:rowOff>
    </xdr:from>
    <xdr:to>
      <xdr:col>116</xdr:col>
      <xdr:colOff>152400</xdr:colOff>
      <xdr:row>30</xdr:row>
      <xdr:rowOff>142803</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5286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36665</xdr:rowOff>
    </xdr:from>
    <xdr:ext cx="378565" cy="25904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55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13788</xdr:rowOff>
    </xdr:from>
    <xdr:to>
      <xdr:col>116</xdr:col>
      <xdr:colOff>114300</xdr:colOff>
      <xdr:row>39</xdr:row>
      <xdr:rowOff>115388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157807</xdr:rowOff>
    </xdr:from>
    <xdr:to>
      <xdr:col>112</xdr:col>
      <xdr:colOff>38100</xdr:colOff>
      <xdr:row>39</xdr:row>
      <xdr:rowOff>87957</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66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104484</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34017" y="6448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98371</xdr:rowOff>
    </xdr:from>
    <xdr:to>
      <xdr:col>107</xdr:col>
      <xdr:colOff>101600</xdr:colOff>
      <xdr:row>39</xdr:row>
      <xdr:rowOff>28521</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6613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45048</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5017" y="6388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21299</xdr:rowOff>
    </xdr:from>
    <xdr:to>
      <xdr:col>102</xdr:col>
      <xdr:colOff>165100</xdr:colOff>
      <xdr:row>39</xdr:row>
      <xdr:rowOff>122899</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670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139426</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6017" y="6483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159113</xdr:rowOff>
    </xdr:from>
    <xdr:to>
      <xdr:col>98</xdr:col>
      <xdr:colOff>38100</xdr:colOff>
      <xdr:row>39</xdr:row>
      <xdr:rowOff>89263</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667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105790</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67017" y="6449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163665</xdr:rowOff>
    </xdr:from>
    <xdr:ext cx="249299" cy="25904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総務費は住民一人当たり</a:t>
          </a:r>
          <a:r>
            <a:rPr kumimoji="1" lang="en-US"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149,793</a:t>
          </a: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円となっており、減少の要因としては前年度に実施した庁舎建設</a:t>
          </a:r>
          <a:r>
            <a:rPr kumimoji="1" lang="en-US"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期工事に係る費用が減少したことによるもの。</a:t>
          </a:r>
          <a:endParaRPr kumimoji="1" lang="en-US"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衛生費は住民一人当たり</a:t>
          </a:r>
          <a:r>
            <a:rPr kumimoji="1" lang="en-US"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99,777</a:t>
          </a: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円となっており、増加の要因としては地球温暖化対策実行計画策定支援業務委託の増加によるものである。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商工費は住民一人当たり</a:t>
          </a:r>
          <a:r>
            <a:rPr kumimoji="1" lang="en-US"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13,498</a:t>
          </a: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円となっており、減少の要因としては前年度に実施した観光地にある慰霊塔の大規模修復事業に要した経費が減少したことによるもの。</a:t>
          </a:r>
          <a:endParaRPr kumimoji="1" lang="en-US"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農林水産消費は住民一人当たり</a:t>
          </a:r>
          <a:r>
            <a:rPr kumimoji="1" lang="en-US"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139,648</a:t>
          </a: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円となっており、増加の要因としては、前年度まで指定管理であった直売所が町直営となったことにより、生産物購入費・スタッフ委託料が大幅に増加したことによるものである。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教育費は住民一人当たり</a:t>
          </a:r>
          <a:r>
            <a:rPr kumimoji="1" lang="en-US"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137,928</a:t>
          </a: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円となっており、減少の要因として、前年度は学校建築の影響で類似団体平均を大きく上回っていたが、令和</a:t>
          </a:r>
          <a:r>
            <a:rPr kumimoji="1" lang="en-US"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年度は学校建築に係る工事費が減少したことによるものである。</a:t>
          </a:r>
          <a:endParaRPr kumimoji="1" lang="en-US"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災害復旧費は住民一人当たり</a:t>
          </a:r>
          <a:r>
            <a:rPr kumimoji="1" lang="en-US"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8,123</a:t>
          </a: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千円となっており、令和</a:t>
          </a:r>
          <a:r>
            <a:rPr kumimoji="1" lang="en-US"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年度においては</a:t>
          </a:r>
          <a:r>
            <a:rPr kumimoji="1" lang="en-US"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月豪雨により農地・公共土木施設の災害が生じたため増加となった。</a:t>
          </a:r>
          <a:endParaRPr kumimoji="1" lang="en-US"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その他の費用の推移としては類似団体の推移と同様な変動ではあるが、土木費においては港湾施設の長寿命化事業や道路整備事業が要因で、類似団体より住民一人当たりのコストが高くなっている。</a:t>
          </a:r>
          <a:endParaRPr kumimoji="1" lang="en-US"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今後も国の動向や類似団体の状況を確認し、将来負担比率に影響する起債や自主財源のみに依存しないよう財源等を確保し事業を実施できるよう努める。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類似団体の一人当たりのコストと比較して高くなっている費用については、事業の内容によっては費用の精査・削減を行い、類似団体のコストに近づけるよう努める必要もある。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鹿児島県伊仙町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庁舎建設</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期工事・堆肥散布車導入事業・幼稚園トイレ大規模改修事業を繰越したことで翌年度へ繰り越す財源も大きく増加し、実質収支が大きく減少した。また、各種事業に要する財源不足に充てるための財政調整基金取り崩しを行ったため、実質単年度収支は赤字に転じ、財政調整基金残高も減少した。</a:t>
          </a:r>
          <a:endPar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財政調整基金残高は、決算剰余金での積立しかできていない状況である。財政運営の安定化のために経費削減に努め、計画的な基金の積み立てに努める必要がある。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鹿児島県伊仙町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全会計において黒字を計上しているが、一般会計から各特別会計へ繰り出しており、一般会計の負担となっている。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また、公営企業特別会計においては独立採算の原点に立ち返り、計画的な料金改定や徴収率向上を図り、一般会計の負担を減らすよう努める。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鹿児島県伊仙町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前年度は地方債一部繰上償還があったことにより令和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6</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年度は元利償還金が減少し、実質公債費比率の分子も減少となった。今後は庁舎建設</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期工事や学校建築、給食センター建設等の実施、組合等の施設の老朽化による改修も現在行われているため、元利償還金が大きく増加しないようハード事業については計画的な実施を検討する。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公営企業債の元利償還金に対する繰入金については、基準内繰入の上乗せが生じたため増加に転じた。</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組合等が起こした地方債の元利償還金に対する負担金は令和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4</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年度以降減少しているが、施設の老朽化による改修が行われているため増加が見込まれる。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満期一括償還地方債の償還の財源としての積立がないため該当なし。</a:t>
          </a: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鹿児島県伊仙町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latin typeface="ＭＳ ゴシック" pitchFamily="49" charset="-128"/>
              <a:ea typeface="ＭＳ ゴシック" pitchFamily="49" charset="-128"/>
            </a:rPr>
            <a:t>　</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地方債現在高は、庁舎建設の</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期地盤改良工事や継続している公営住宅整備事業、特産品加工工房の搬入路等整備事業により、昨年度より増加となった。今後も庁舎</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期本体工事や学校建築、給食センターの更新等が控えているため、継続して行っている住宅整備やインフラ整備計画の縮小等、事業実施を検討しなければならない。</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組合等の負担金等見込額は、施設の老朽化による改修が実施されているため増加に転じた。</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充当可能財源等である基金が他の団体と比較して少ない現状であるため、各種事業の精査を基に歳出の削減を行いつつ、事業継続に必要な財源の確保を行うことが必要である。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鹿児島県伊仙町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財政調整基金については、各種事業を実施する中で財源不足が生じたため取崩しを行ったが、決算余剰金積み立てが上回ったため</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百万円の増、減債基金は普通交付税再算定にて臨時財政対策債償還基金費の創設による積み立てのため</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14</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百万円の増であったが、特定目的基金において、学校施設の老朽化に伴う維持管理に充てるための取り崩しが大きかったため、基金全体として</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9</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・老朽化した公共施設の更新や学校施設等の建替えを控えているため、今後の財政需要の増大にも対応できるように一定額を確保していく。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・今後も資金の使途の明確化を図るため、個々の特定目的基金に積み立てを行う。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きばらでぇ伊仙応援基金：寄附金を社会投資の資金として受け入れると同時に、寄附者の公共サービスに対するニーズを具体化することにより、寄附を通じた住民参加型の地方自治を実現すると共に個性あるまちづくりに資することを目的と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○公共施設総合管理基金：本町の公共施設の老朽化に伴い、改修・更新に要する費用を確保することを目的とする。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○中山間ふるさと・水と土保全基金：中山間地域における土地改良施設の機能を適正に発揮させるための集落共同活動の強化に対する支援事業を行うことを目的とする。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○森林環境譲与税基金：本町における間伐や人材育成、担い手の確保、木材利用の促進や普及啓発等の森林整備及びその促進に要する経費の財源に充てることを目的とする。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○まち・ひと・しごと創生基金：総合戦略に掲げる事業に関連する寄附金等を財源として、総合戦略に関する施策の推進を図り、地方創生の更なる充実に資することを目的とする。</a:t>
          </a:r>
          <a:endPar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○防犯設備基金：町民生活に悪影響を及ぼす犯罪、事故等を未然に防止する環境を整備し、町民が安心して、かつ、安全に暮らすことができるまちづくりを推進することを目的とする。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○子ども・子育て支援基金：子どもが健やかに生まれ、育つことができ、町民が安心して子どもを生み、育てることができるまちづくりを推進することを目的とする。</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○きばらでぇ伊仙応援基金：ふるさと納税による寄附金は減となっているが、事業への活用額が寄附金の減少率よりも大きかったことによる増。</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○森林環境譲与税基金：県内産の木材を利用した備品整備で</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0</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484</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千円）取り崩したが、</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百万円積み立てたことによる増。</a:t>
          </a:r>
          <a:endPar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○まち・ひと・しごと創生基金：地方創生の充実に資するための事業に充てるため</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9</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百万円取り崩したことによる減。</a:t>
          </a:r>
          <a:endPar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○防犯設備基金：町内各地に設置した防犯カメラ維持管理に要する費用に充てるため</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百万円を取り崩したことによる減。</a:t>
          </a:r>
          <a:endPar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○子ども・子育て支援基金：子ども・子育て支援事業に活用するため</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百万円取崩したことによる減。</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○きばらでぇ伊仙応援基金：寄附金の収入が減少しているため、充当する活用事業については内容や金額の精査を行いつつ、目的を達成するために基金の財源である寄附金を頂けるような返礼品の拡充や</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PR</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活動の強化等による広報活動を推進していく。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○森林環境譲与税基金：本年度整備した備品整備後の基金残高と今後収入される譲与税を積み立てた基金を活用し、木材利用の促進や普及啓発等を検討する。</a:t>
          </a:r>
          <a:endPar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○まち・ひと・しごと創生基金、防犯設備基金、子ども・子育て支援基金：基金積み立て時に計画した各事業への活用を行う。</a:t>
          </a:r>
          <a:endPar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財源不足が生じ</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45</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百万円の取り崩しを行ったが、前年度決算余剰金</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46</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百万円積み立てを行ったため、</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百万円増となった。</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大型台風や地震など不測の事態や、老朽化した施設の更新、学校建築や給食センター建設等の大型建設に備えるため、これまで同様、標準財政規模の約</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20</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％を目途に積み立てることとしている。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年度の普通交付税算定の際に借り入れた臨時財政対策債の償還に充てるため</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0</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234</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千円）の取り崩しを行ったが、令和</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年度普通交付税再算定による臨時財政対策債償還基金費</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15</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百万円の積立を行ったことで、</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14</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百万円の増となった。</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今後の金利変動等の公債費の償還リスクに備え、将来への公債費負担を軽減できるよう地方債現在高の約</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％を目途としているが、近年の大型ハード事業により地方債残高が増大しているため、事業の精査を等を行い可能な限り基金を積み立てる。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年度に積み立てた分については償還に係る取崩しを今後も行う。</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492F207-45E8-4C7E-A8DD-A2485B7B52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00BA77D-D661-4793-92B5-3C1C02D089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637CD762-5158-4854-9F26-C74DFA310190}"/>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FB7BA6BF-8F39-4B44-B8CF-ED5DC900BBB4}"/>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F5E0BCAB-0116-4C28-B9BF-FFB5C0572BDB}"/>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EE2EB5AC-3245-4670-BB6F-77CA0106A2E3}"/>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鹿児島県伊仙町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514B643F-4863-4F37-9F0C-9F9DFCB3537A}"/>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B2619D7-DF2D-4E21-B6D0-5F563735CE41}"/>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5C05B006-1077-4C69-BCC8-36B0BC3FF3A1}"/>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C94CE7C8-6521-4AD6-BA5A-FEC2D1A1B029}"/>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25C56C1A-886D-4466-ACD1-5CF9E5113074}"/>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3DD61544-C36E-44D9-BD71-149EA1643476}"/>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6,132
6,106
62.71
7,569,164
7,202,768
3,805
4,029,628
8,991,435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556D6A73-7D03-4428-9D56-892316AA2E56}"/>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F11FA6DC-7683-4D9A-9C08-FA2D9531907B}"/>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4A270A7C-E0D3-4494-A96D-E94E0C9D3881}"/>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87.6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B5D12676-339F-46E0-B331-4E5B8BDFFD21}"/>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FF97A030-A596-4603-ACFD-FF9D46131566}"/>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B0A6A738-AE2B-4C19-9DFC-6B8C20BC2A00}"/>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4AD5AF6B-690A-43D8-8A49-23C577AF70F3}"/>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CA59769B-07E4-4FB7-A8F7-E1F6ED9E9079}"/>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4B23F760-2F33-43DE-A570-37341BC054B7}"/>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E46B18AD-2A2E-4031-9058-D58ABAC65B1F}"/>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4DB774F4-11F4-4557-A53C-673A970BB3D9}"/>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D9E77A2-5DF6-4C60-AFE2-B33E51DBC785}"/>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45BFA8A-5E82-4B4D-A33D-E909C3683DB4}"/>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9A498910-40E6-41D2-AE25-5FC2DD314E0E}"/>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231E6BC2-0870-474D-AB6D-8A964EE3491D}"/>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170E9549-D208-4595-BCE1-38F2AC713742}"/>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FD3497CE-8B04-4F05-8434-60E547B9B9F2}"/>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FE19BB8B-885C-4E38-AE5F-ABF3F5552F44}"/>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ADE65347-0E6C-4CED-92AD-6B2F4C5CDA88}"/>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B96C7767-F64C-4731-BAAB-EDFA9130267F}"/>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AD34FB97-35E1-4545-A933-74554155E1B8}"/>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F34F76BD-D435-446C-B557-AD56B687D3B9}"/>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1B8D955A-B67D-45F4-B526-D4DC5EC8D764}"/>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20152D89-3C5E-4298-9685-5B978326631A}"/>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F73D0520-9719-4459-B6A6-3C6ADFFD97A4}"/>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B2A7909F-A443-4CA3-911C-90B5A8581A7D}"/>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1F91328E-3DAC-463D-B0E7-5CC2E3485559}"/>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503BCEE5-66E3-4C52-A47C-7C84AFA8F892}"/>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E4BBCB7A-48DF-42FB-86C8-B85C635AB872}"/>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F864C1FF-CE69-4220-8F1A-B284FFF93577}"/>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63B6941E-8F49-4A94-B94E-0DD0F6670A8F}"/>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CA1922A0-81CE-4220-81A7-06FA6E422517}"/>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8C7BBCEC-CC0F-4046-9059-2DDAC14D6C97}"/>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5334D388-CBB6-42D3-A8FE-9C22952A65B8}"/>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55F58FEF-C3E3-4D7A-BE3F-7F9B622795D0}"/>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有形固定資産減価償却率においては、令和５年度に学校施設の建て替えを行ったことにより令和６年度も引き続き全国平均・県平均を下回っているが、他の施設等については老朽化が進んでいる。</a:t>
          </a:r>
          <a:endParaRPr lang="ja-JP" altLang="ja-JP">
            <a:effectLst/>
          </a:endParaRPr>
        </a:p>
        <a:p>
          <a:r>
            <a:rPr kumimoji="1" lang="ja-JP" altLang="ja-JP" sz="1100">
              <a:solidFill>
                <a:schemeClr val="dk1"/>
              </a:solidFill>
              <a:effectLst/>
              <a:latin typeface="+mn-lt"/>
              <a:ea typeface="+mn-ea"/>
              <a:cs typeface="+mn-cs"/>
            </a:rPr>
            <a:t>公共施設総合管理計画に基づき、施設の重要度や劣化状況に応じて長期的な視点で優先度をつけ、適切かつ計画的に改修・更新・維持管理等を行う。</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435351CD-F4B6-4915-81EE-344C064E4A76}"/>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C75D17E0-A5EF-46C8-8287-D0722263A2A0}"/>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CAF52170-79BC-4CE6-B8F5-9BCE5DCCFDA8}"/>
            </a:ext>
          </a:extLst>
        </xdr:cNvPr>
        <xdr:cNvSpPr txBox="1"/>
      </xdr:nvSpPr>
      <xdr:spPr>
        <a:xfrm>
          <a:off x="731041" y="69991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1F4F9DAD-33EA-4797-94FF-7D4CB0F83845}"/>
            </a:ext>
          </a:extLst>
        </xdr:cNvPr>
        <xdr:cNvCxnSpPr/>
      </xdr:nvCxnSpPr>
      <xdr:spPr>
        <a:xfrm>
          <a:off x="1142365" y="67826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108946</xdr:rowOff>
    </xdr:from>
    <xdr:ext cx="410689" cy="225703"/>
    <xdr:sp macro="" textlink="">
      <xdr:nvSpPr>
        <xdr:cNvPr id="53" name="テキスト ボックス 52">
          <a:extLst>
            <a:ext uri="{FF2B5EF4-FFF2-40B4-BE49-F238E27FC236}">
              <a16:creationId xmlns:a16="http://schemas.microsoft.com/office/drawing/2014/main" id="{38EC9B73-3050-4F73-9C03-0E35A296F2D8}"/>
            </a:ext>
          </a:extLst>
        </xdr:cNvPr>
        <xdr:cNvSpPr txBox="1"/>
      </xdr:nvSpPr>
      <xdr:spPr>
        <a:xfrm>
          <a:off x="731041" y="668881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42B86684-3C60-4CA6-A81A-DE155F705F14}"/>
            </a:ext>
          </a:extLst>
        </xdr:cNvPr>
        <xdr:cNvCxnSpPr/>
      </xdr:nvCxnSpPr>
      <xdr:spPr>
        <a:xfrm>
          <a:off x="1142365" y="64741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940BC038-22D6-45F8-B844-BEC56359BDA5}"/>
            </a:ext>
          </a:extLst>
        </xdr:cNvPr>
        <xdr:cNvSpPr txBox="1"/>
      </xdr:nvSpPr>
      <xdr:spPr>
        <a:xfrm>
          <a:off x="784241" y="63803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1460C238-C94F-402D-B269-4E9E90D5B680}"/>
            </a:ext>
          </a:extLst>
        </xdr:cNvPr>
        <xdr:cNvCxnSpPr/>
      </xdr:nvCxnSpPr>
      <xdr:spPr>
        <a:xfrm>
          <a:off x="1142365" y="6163854"/>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5E5F7904-F709-47D1-B973-0A8EF3A3E192}"/>
            </a:ext>
          </a:extLst>
        </xdr:cNvPr>
        <xdr:cNvSpPr txBox="1"/>
      </xdr:nvSpPr>
      <xdr:spPr>
        <a:xfrm>
          <a:off x="784241" y="607576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90EF29C7-0AD9-479F-9DBF-5D6231DF8005}"/>
            </a:ext>
          </a:extLst>
        </xdr:cNvPr>
        <xdr:cNvCxnSpPr/>
      </xdr:nvCxnSpPr>
      <xdr:spPr>
        <a:xfrm>
          <a:off x="1142365" y="5855426"/>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9A510821-D458-42AF-B63F-A4F9A65DD2B0}"/>
            </a:ext>
          </a:extLst>
        </xdr:cNvPr>
        <xdr:cNvSpPr txBox="1"/>
      </xdr:nvSpPr>
      <xdr:spPr>
        <a:xfrm>
          <a:off x="784241" y="576543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3855D889-F81D-4254-8AE3-2CD936B8AB3B}"/>
            </a:ext>
          </a:extLst>
        </xdr:cNvPr>
        <xdr:cNvCxnSpPr/>
      </xdr:nvCxnSpPr>
      <xdr:spPr>
        <a:xfrm>
          <a:off x="1142365" y="55546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9ADCA592-9922-4232-BB7A-CE4D0268DF0C}"/>
            </a:ext>
          </a:extLst>
        </xdr:cNvPr>
        <xdr:cNvSpPr txBox="1"/>
      </xdr:nvSpPr>
      <xdr:spPr>
        <a:xfrm>
          <a:off x="784241" y="54570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C55D5A91-8DFC-4E4E-99C3-171DFBD4BCDF}"/>
            </a:ext>
          </a:extLst>
        </xdr:cNvPr>
        <xdr:cNvCxnSpPr/>
      </xdr:nvCxnSpPr>
      <xdr:spPr>
        <a:xfrm>
          <a:off x="1142365" y="5240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BB694DBF-4206-47F1-A015-9AC7BC900FE7}"/>
            </a:ext>
          </a:extLst>
        </xdr:cNvPr>
        <xdr:cNvSpPr txBox="1"/>
      </xdr:nvSpPr>
      <xdr:spPr>
        <a:xfrm>
          <a:off x="784241" y="51466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E43E3089-F792-4F75-BA15-5F6DE6AC2B22}"/>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5797AB56-0718-4317-92C2-1A3AED1966F0}"/>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FBDD223C-8EDB-48F7-9CE6-E87175252AF9}"/>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75383</xdr:rowOff>
    </xdr:from>
    <xdr:to>
      <xdr:col>23</xdr:col>
      <xdr:colOff>85090</xdr:colOff>
      <xdr:row>34</xdr:row>
      <xdr:rowOff>14605</xdr:rowOff>
    </xdr:to>
    <xdr:cxnSp macro="">
      <xdr:nvCxnSpPr>
        <xdr:cNvPr id="67" name="直線コネクタ 66">
          <a:extLst>
            <a:ext uri="{FF2B5EF4-FFF2-40B4-BE49-F238E27FC236}">
              <a16:creationId xmlns:a16="http://schemas.microsoft.com/office/drawing/2014/main" id="{360EA997-55D3-40EC-AC11-12D82586B074}"/>
            </a:ext>
          </a:extLst>
        </xdr:cNvPr>
        <xdr:cNvCxnSpPr/>
      </xdr:nvCxnSpPr>
      <xdr:spPr>
        <a:xfrm flipV="1">
          <a:off x="4295775" y="5285558"/>
          <a:ext cx="1270" cy="1314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18432</xdr:rowOff>
    </xdr:from>
    <xdr:ext cx="405111" cy="259045"/>
    <xdr:sp macro="" textlink="">
      <xdr:nvSpPr>
        <xdr:cNvPr id="68" name="有形固定資産減価償却率最小値テキスト">
          <a:extLst>
            <a:ext uri="{FF2B5EF4-FFF2-40B4-BE49-F238E27FC236}">
              <a16:creationId xmlns:a16="http://schemas.microsoft.com/office/drawing/2014/main" id="{F743FE5F-1100-4DF0-8FB5-43A8494884D5}"/>
            </a:ext>
          </a:extLst>
        </xdr:cNvPr>
        <xdr:cNvSpPr txBox="1"/>
      </xdr:nvSpPr>
      <xdr:spPr>
        <a:xfrm>
          <a:off x="4342765" y="6604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14605</xdr:rowOff>
    </xdr:from>
    <xdr:to>
      <xdr:col>23</xdr:col>
      <xdr:colOff>174625</xdr:colOff>
      <xdr:row>34</xdr:row>
      <xdr:rowOff>14605</xdr:rowOff>
    </xdr:to>
    <xdr:cxnSp macro="">
      <xdr:nvCxnSpPr>
        <xdr:cNvPr id="69" name="直線コネクタ 68">
          <a:extLst>
            <a:ext uri="{FF2B5EF4-FFF2-40B4-BE49-F238E27FC236}">
              <a16:creationId xmlns:a16="http://schemas.microsoft.com/office/drawing/2014/main" id="{F7E9C6AD-2BC0-4172-ACAD-DF5192344175}"/>
            </a:ext>
          </a:extLst>
        </xdr:cNvPr>
        <xdr:cNvCxnSpPr/>
      </xdr:nvCxnSpPr>
      <xdr:spPr>
        <a:xfrm>
          <a:off x="4206875" y="6600190"/>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22060</xdr:rowOff>
    </xdr:from>
    <xdr:ext cx="405111" cy="259045"/>
    <xdr:sp macro="" textlink="">
      <xdr:nvSpPr>
        <xdr:cNvPr id="70" name="有形固定資産減価償却率最大値テキスト">
          <a:extLst>
            <a:ext uri="{FF2B5EF4-FFF2-40B4-BE49-F238E27FC236}">
              <a16:creationId xmlns:a16="http://schemas.microsoft.com/office/drawing/2014/main" id="{7CF7E4BE-B5EC-4DD5-96B5-49B8BAAC341A}"/>
            </a:ext>
          </a:extLst>
        </xdr:cNvPr>
        <xdr:cNvSpPr txBox="1"/>
      </xdr:nvSpPr>
      <xdr:spPr>
        <a:xfrm>
          <a:off x="4342765" y="5056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75383</xdr:rowOff>
    </xdr:from>
    <xdr:to>
      <xdr:col>23</xdr:col>
      <xdr:colOff>174625</xdr:colOff>
      <xdr:row>26</xdr:row>
      <xdr:rowOff>75383</xdr:rowOff>
    </xdr:to>
    <xdr:cxnSp macro="">
      <xdr:nvCxnSpPr>
        <xdr:cNvPr id="71" name="直線コネクタ 70">
          <a:extLst>
            <a:ext uri="{FF2B5EF4-FFF2-40B4-BE49-F238E27FC236}">
              <a16:creationId xmlns:a16="http://schemas.microsoft.com/office/drawing/2014/main" id="{5D05D96B-BFEF-4007-9C84-BE85FA5A8EF4}"/>
            </a:ext>
          </a:extLst>
        </xdr:cNvPr>
        <xdr:cNvCxnSpPr/>
      </xdr:nvCxnSpPr>
      <xdr:spPr>
        <a:xfrm>
          <a:off x="4206875" y="5285558"/>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9905</xdr:rowOff>
    </xdr:from>
    <xdr:ext cx="405111" cy="259045"/>
    <xdr:sp macro="" textlink="">
      <xdr:nvSpPr>
        <xdr:cNvPr id="72" name="有形固定資産減価償却率平均値テキスト">
          <a:extLst>
            <a:ext uri="{FF2B5EF4-FFF2-40B4-BE49-F238E27FC236}">
              <a16:creationId xmlns:a16="http://schemas.microsoft.com/office/drawing/2014/main" id="{795718E3-C5BC-4B4D-8A5F-D731013E04E6}"/>
            </a:ext>
          </a:extLst>
        </xdr:cNvPr>
        <xdr:cNvSpPr txBox="1"/>
      </xdr:nvSpPr>
      <xdr:spPr>
        <a:xfrm>
          <a:off x="4342765" y="57363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31478</xdr:rowOff>
    </xdr:from>
    <xdr:to>
      <xdr:col>23</xdr:col>
      <xdr:colOff>136525</xdr:colOff>
      <xdr:row>29</xdr:row>
      <xdr:rowOff>133078</xdr:rowOff>
    </xdr:to>
    <xdr:sp macro="" textlink="">
      <xdr:nvSpPr>
        <xdr:cNvPr id="73" name="フローチャート: 判断 72">
          <a:extLst>
            <a:ext uri="{FF2B5EF4-FFF2-40B4-BE49-F238E27FC236}">
              <a16:creationId xmlns:a16="http://schemas.microsoft.com/office/drawing/2014/main" id="{30E1D8F8-25B8-4A09-A2EF-0E6E726C456F}"/>
            </a:ext>
          </a:extLst>
        </xdr:cNvPr>
        <xdr:cNvSpPr/>
      </xdr:nvSpPr>
      <xdr:spPr>
        <a:xfrm>
          <a:off x="4244975" y="575409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28</xdr:row>
      <xdr:rowOff>169001</xdr:rowOff>
    </xdr:from>
    <xdr:to>
      <xdr:col>19</xdr:col>
      <xdr:colOff>187325</xdr:colOff>
      <xdr:row>29</xdr:row>
      <xdr:rowOff>99151</xdr:rowOff>
    </xdr:to>
    <xdr:sp macro="" textlink="">
      <xdr:nvSpPr>
        <xdr:cNvPr id="74" name="フローチャート: 判断 73">
          <a:extLst>
            <a:ext uri="{FF2B5EF4-FFF2-40B4-BE49-F238E27FC236}">
              <a16:creationId xmlns:a16="http://schemas.microsoft.com/office/drawing/2014/main" id="{906EF40B-0498-4A6B-8A02-DA295A977250}"/>
            </a:ext>
          </a:extLst>
        </xdr:cNvPr>
        <xdr:cNvSpPr/>
      </xdr:nvSpPr>
      <xdr:spPr>
        <a:xfrm>
          <a:off x="3611880" y="5725886"/>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153579</xdr:rowOff>
    </xdr:from>
    <xdr:to>
      <xdr:col>15</xdr:col>
      <xdr:colOff>187325</xdr:colOff>
      <xdr:row>29</xdr:row>
      <xdr:rowOff>83729</xdr:rowOff>
    </xdr:to>
    <xdr:sp macro="" textlink="">
      <xdr:nvSpPr>
        <xdr:cNvPr id="75" name="フローチャート: 判断 74">
          <a:extLst>
            <a:ext uri="{FF2B5EF4-FFF2-40B4-BE49-F238E27FC236}">
              <a16:creationId xmlns:a16="http://schemas.microsoft.com/office/drawing/2014/main" id="{74D51769-9437-4880-A9AB-E0C52E3E565A}"/>
            </a:ext>
          </a:extLst>
        </xdr:cNvPr>
        <xdr:cNvSpPr/>
      </xdr:nvSpPr>
      <xdr:spPr>
        <a:xfrm>
          <a:off x="2926080" y="5706654"/>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110399</xdr:rowOff>
    </xdr:from>
    <xdr:to>
      <xdr:col>11</xdr:col>
      <xdr:colOff>187325</xdr:colOff>
      <xdr:row>29</xdr:row>
      <xdr:rowOff>40549</xdr:rowOff>
    </xdr:to>
    <xdr:sp macro="" textlink="">
      <xdr:nvSpPr>
        <xdr:cNvPr id="76" name="フローチャート: 判断 75">
          <a:extLst>
            <a:ext uri="{FF2B5EF4-FFF2-40B4-BE49-F238E27FC236}">
              <a16:creationId xmlns:a16="http://schemas.microsoft.com/office/drawing/2014/main" id="{153EC2C1-67DC-49CF-8E76-C5DBC47CD2F0}"/>
            </a:ext>
          </a:extLst>
        </xdr:cNvPr>
        <xdr:cNvSpPr/>
      </xdr:nvSpPr>
      <xdr:spPr>
        <a:xfrm>
          <a:off x="2240280" y="5661569"/>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82641</xdr:rowOff>
    </xdr:from>
    <xdr:to>
      <xdr:col>7</xdr:col>
      <xdr:colOff>187325</xdr:colOff>
      <xdr:row>29</xdr:row>
      <xdr:rowOff>12791</xdr:rowOff>
    </xdr:to>
    <xdr:sp macro="" textlink="">
      <xdr:nvSpPr>
        <xdr:cNvPr id="77" name="フローチャート: 判断 76">
          <a:extLst>
            <a:ext uri="{FF2B5EF4-FFF2-40B4-BE49-F238E27FC236}">
              <a16:creationId xmlns:a16="http://schemas.microsoft.com/office/drawing/2014/main" id="{CF94DA07-68BD-4C51-A580-2BFB04E11DC9}"/>
            </a:ext>
          </a:extLst>
        </xdr:cNvPr>
        <xdr:cNvSpPr/>
      </xdr:nvSpPr>
      <xdr:spPr>
        <a:xfrm>
          <a:off x="1554480" y="5637621"/>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3B6CE586-6603-4FBD-B5B5-D2CF74A52651}"/>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6F21D0D-35CF-4B48-829A-27F80EFD562F}"/>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16562F75-083C-4E97-A110-FF31AF24A269}"/>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20E2FDEE-A75E-461A-9960-3F184468D8BC}"/>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9EE8EB24-F253-4FF4-AC4A-6E810AD2E87F}"/>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139972</xdr:rowOff>
    </xdr:from>
    <xdr:to>
      <xdr:col>23</xdr:col>
      <xdr:colOff>136525</xdr:colOff>
      <xdr:row>28</xdr:row>
      <xdr:rowOff>70122</xdr:rowOff>
    </xdr:to>
    <xdr:sp macro="" textlink="">
      <xdr:nvSpPr>
        <xdr:cNvPr id="83" name="楕円 82">
          <a:extLst>
            <a:ext uri="{FF2B5EF4-FFF2-40B4-BE49-F238E27FC236}">
              <a16:creationId xmlns:a16="http://schemas.microsoft.com/office/drawing/2014/main" id="{FDBDEFEE-19D5-49EB-9D97-6967B92B85D9}"/>
            </a:ext>
          </a:extLst>
        </xdr:cNvPr>
        <xdr:cNvSpPr/>
      </xdr:nvSpPr>
      <xdr:spPr>
        <a:xfrm>
          <a:off x="4244975" y="551778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162849</xdr:rowOff>
    </xdr:from>
    <xdr:ext cx="405111" cy="259045"/>
    <xdr:sp macro="" textlink="">
      <xdr:nvSpPr>
        <xdr:cNvPr id="84" name="有形固定資産減価償却率該当値テキスト">
          <a:extLst>
            <a:ext uri="{FF2B5EF4-FFF2-40B4-BE49-F238E27FC236}">
              <a16:creationId xmlns:a16="http://schemas.microsoft.com/office/drawing/2014/main" id="{93FFB9D4-BDA4-4F9E-82FB-402F4ADC556A}"/>
            </a:ext>
          </a:extLst>
        </xdr:cNvPr>
        <xdr:cNvSpPr txBox="1"/>
      </xdr:nvSpPr>
      <xdr:spPr>
        <a:xfrm>
          <a:off x="4342765" y="5374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149225</xdr:rowOff>
    </xdr:from>
    <xdr:to>
      <xdr:col>19</xdr:col>
      <xdr:colOff>187325</xdr:colOff>
      <xdr:row>28</xdr:row>
      <xdr:rowOff>79375</xdr:rowOff>
    </xdr:to>
    <xdr:sp macro="" textlink="">
      <xdr:nvSpPr>
        <xdr:cNvPr id="85" name="楕円 84">
          <a:extLst>
            <a:ext uri="{FF2B5EF4-FFF2-40B4-BE49-F238E27FC236}">
              <a16:creationId xmlns:a16="http://schemas.microsoft.com/office/drawing/2014/main" id="{FCC6AA26-32B8-4663-B139-C34504A6B8CB}"/>
            </a:ext>
          </a:extLst>
        </xdr:cNvPr>
        <xdr:cNvSpPr/>
      </xdr:nvSpPr>
      <xdr:spPr>
        <a:xfrm>
          <a:off x="3611880" y="553085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19322</xdr:rowOff>
    </xdr:from>
    <xdr:to>
      <xdr:col>23</xdr:col>
      <xdr:colOff>85725</xdr:colOff>
      <xdr:row>28</xdr:row>
      <xdr:rowOff>28575</xdr:rowOff>
    </xdr:to>
    <xdr:cxnSp macro="">
      <xdr:nvCxnSpPr>
        <xdr:cNvPr id="86" name="直線コネクタ 85">
          <a:extLst>
            <a:ext uri="{FF2B5EF4-FFF2-40B4-BE49-F238E27FC236}">
              <a16:creationId xmlns:a16="http://schemas.microsoft.com/office/drawing/2014/main" id="{45A21B19-9854-4A42-9F54-F9164537C56A}"/>
            </a:ext>
          </a:extLst>
        </xdr:cNvPr>
        <xdr:cNvCxnSpPr/>
      </xdr:nvCxnSpPr>
      <xdr:spPr>
        <a:xfrm flipV="1">
          <a:off x="3656965" y="5568587"/>
          <a:ext cx="640715" cy="11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16056</xdr:rowOff>
    </xdr:from>
    <xdr:to>
      <xdr:col>15</xdr:col>
      <xdr:colOff>187325</xdr:colOff>
      <xdr:row>29</xdr:row>
      <xdr:rowOff>117656</xdr:rowOff>
    </xdr:to>
    <xdr:sp macro="" textlink="">
      <xdr:nvSpPr>
        <xdr:cNvPr id="87" name="楕円 86">
          <a:extLst>
            <a:ext uri="{FF2B5EF4-FFF2-40B4-BE49-F238E27FC236}">
              <a16:creationId xmlns:a16="http://schemas.microsoft.com/office/drawing/2014/main" id="{1C107223-5C1B-4689-8B2A-1768538B94DB}"/>
            </a:ext>
          </a:extLst>
        </xdr:cNvPr>
        <xdr:cNvSpPr/>
      </xdr:nvSpPr>
      <xdr:spPr>
        <a:xfrm>
          <a:off x="2926080" y="5744391"/>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28575</xdr:rowOff>
    </xdr:from>
    <xdr:to>
      <xdr:col>19</xdr:col>
      <xdr:colOff>136525</xdr:colOff>
      <xdr:row>29</xdr:row>
      <xdr:rowOff>66856</xdr:rowOff>
    </xdr:to>
    <xdr:cxnSp macro="">
      <xdr:nvCxnSpPr>
        <xdr:cNvPr id="88" name="直線コネクタ 87">
          <a:extLst>
            <a:ext uri="{FF2B5EF4-FFF2-40B4-BE49-F238E27FC236}">
              <a16:creationId xmlns:a16="http://schemas.microsoft.com/office/drawing/2014/main" id="{1B421389-1D28-44CA-B1EB-0A324C2A52FA}"/>
            </a:ext>
          </a:extLst>
        </xdr:cNvPr>
        <xdr:cNvCxnSpPr/>
      </xdr:nvCxnSpPr>
      <xdr:spPr>
        <a:xfrm flipV="1">
          <a:off x="2971165" y="5579745"/>
          <a:ext cx="685800" cy="209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9888</xdr:rowOff>
    </xdr:from>
    <xdr:to>
      <xdr:col>11</xdr:col>
      <xdr:colOff>187325</xdr:colOff>
      <xdr:row>29</xdr:row>
      <xdr:rowOff>111488</xdr:rowOff>
    </xdr:to>
    <xdr:sp macro="" textlink="">
      <xdr:nvSpPr>
        <xdr:cNvPr id="89" name="楕円 88">
          <a:extLst>
            <a:ext uri="{FF2B5EF4-FFF2-40B4-BE49-F238E27FC236}">
              <a16:creationId xmlns:a16="http://schemas.microsoft.com/office/drawing/2014/main" id="{413DE889-E38C-4883-9FEF-570154F166B8}"/>
            </a:ext>
          </a:extLst>
        </xdr:cNvPr>
        <xdr:cNvSpPr/>
      </xdr:nvSpPr>
      <xdr:spPr>
        <a:xfrm>
          <a:off x="2240280" y="5736318"/>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60688</xdr:rowOff>
    </xdr:from>
    <xdr:to>
      <xdr:col>15</xdr:col>
      <xdr:colOff>136525</xdr:colOff>
      <xdr:row>29</xdr:row>
      <xdr:rowOff>66856</xdr:rowOff>
    </xdr:to>
    <xdr:cxnSp macro="">
      <xdr:nvCxnSpPr>
        <xdr:cNvPr id="90" name="直線コネクタ 89">
          <a:extLst>
            <a:ext uri="{FF2B5EF4-FFF2-40B4-BE49-F238E27FC236}">
              <a16:creationId xmlns:a16="http://schemas.microsoft.com/office/drawing/2014/main" id="{9881464F-EC34-4358-8609-BFC203A43E2B}"/>
            </a:ext>
          </a:extLst>
        </xdr:cNvPr>
        <xdr:cNvCxnSpPr/>
      </xdr:nvCxnSpPr>
      <xdr:spPr>
        <a:xfrm>
          <a:off x="2285365" y="5781403"/>
          <a:ext cx="685800" cy="8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162832</xdr:rowOff>
    </xdr:from>
    <xdr:to>
      <xdr:col>7</xdr:col>
      <xdr:colOff>187325</xdr:colOff>
      <xdr:row>29</xdr:row>
      <xdr:rowOff>92982</xdr:rowOff>
    </xdr:to>
    <xdr:sp macro="" textlink="">
      <xdr:nvSpPr>
        <xdr:cNvPr id="91" name="楕円 90">
          <a:extLst>
            <a:ext uri="{FF2B5EF4-FFF2-40B4-BE49-F238E27FC236}">
              <a16:creationId xmlns:a16="http://schemas.microsoft.com/office/drawing/2014/main" id="{C65B9061-33CD-4968-B2B5-CE4495E0F8D4}"/>
            </a:ext>
          </a:extLst>
        </xdr:cNvPr>
        <xdr:cNvSpPr/>
      </xdr:nvSpPr>
      <xdr:spPr>
        <a:xfrm>
          <a:off x="1554480" y="5717812"/>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42182</xdr:rowOff>
    </xdr:from>
    <xdr:to>
      <xdr:col>11</xdr:col>
      <xdr:colOff>136525</xdr:colOff>
      <xdr:row>29</xdr:row>
      <xdr:rowOff>60688</xdr:rowOff>
    </xdr:to>
    <xdr:cxnSp macro="">
      <xdr:nvCxnSpPr>
        <xdr:cNvPr id="92" name="直線コネクタ 91">
          <a:extLst>
            <a:ext uri="{FF2B5EF4-FFF2-40B4-BE49-F238E27FC236}">
              <a16:creationId xmlns:a16="http://schemas.microsoft.com/office/drawing/2014/main" id="{8C8D72A9-4741-4EC7-800A-3B8DA6D9FE6F}"/>
            </a:ext>
          </a:extLst>
        </xdr:cNvPr>
        <xdr:cNvCxnSpPr/>
      </xdr:nvCxnSpPr>
      <xdr:spPr>
        <a:xfrm>
          <a:off x="1599565" y="5768612"/>
          <a:ext cx="685800" cy="12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90278</xdr:rowOff>
    </xdr:from>
    <xdr:ext cx="405111" cy="259045"/>
    <xdr:sp macro="" textlink="">
      <xdr:nvSpPr>
        <xdr:cNvPr id="93" name="n_1aveValue有形固定資産減価償却率">
          <a:extLst>
            <a:ext uri="{FF2B5EF4-FFF2-40B4-BE49-F238E27FC236}">
              <a16:creationId xmlns:a16="http://schemas.microsoft.com/office/drawing/2014/main" id="{8A43A8E9-791A-4E63-91BA-E7E29E23C7C1}"/>
            </a:ext>
          </a:extLst>
        </xdr:cNvPr>
        <xdr:cNvSpPr txBox="1"/>
      </xdr:nvSpPr>
      <xdr:spPr>
        <a:xfrm>
          <a:off x="3464569" y="5818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100256</xdr:rowOff>
    </xdr:from>
    <xdr:ext cx="405111" cy="259045"/>
    <xdr:sp macro="" textlink="">
      <xdr:nvSpPr>
        <xdr:cNvPr id="94" name="n_2aveValue有形固定資産減価償却率">
          <a:extLst>
            <a:ext uri="{FF2B5EF4-FFF2-40B4-BE49-F238E27FC236}">
              <a16:creationId xmlns:a16="http://schemas.microsoft.com/office/drawing/2014/main" id="{92C1E4E4-1871-4C4E-A9D6-CF8D05DE4B0B}"/>
            </a:ext>
          </a:extLst>
        </xdr:cNvPr>
        <xdr:cNvSpPr txBox="1"/>
      </xdr:nvSpPr>
      <xdr:spPr>
        <a:xfrm>
          <a:off x="2793374" y="5478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57076</xdr:rowOff>
    </xdr:from>
    <xdr:ext cx="405111" cy="259045"/>
    <xdr:sp macro="" textlink="">
      <xdr:nvSpPr>
        <xdr:cNvPr id="95" name="n_3aveValue有形固定資産減価償却率">
          <a:extLst>
            <a:ext uri="{FF2B5EF4-FFF2-40B4-BE49-F238E27FC236}">
              <a16:creationId xmlns:a16="http://schemas.microsoft.com/office/drawing/2014/main" id="{C836DAA2-CADE-4EB2-904B-35AE72AE1F58}"/>
            </a:ext>
          </a:extLst>
        </xdr:cNvPr>
        <xdr:cNvSpPr txBox="1"/>
      </xdr:nvSpPr>
      <xdr:spPr>
        <a:xfrm>
          <a:off x="2107574" y="5442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29318</xdr:rowOff>
    </xdr:from>
    <xdr:ext cx="405111" cy="259045"/>
    <xdr:sp macro="" textlink="">
      <xdr:nvSpPr>
        <xdr:cNvPr id="96" name="n_4aveValue有形固定資産減価償却率">
          <a:extLst>
            <a:ext uri="{FF2B5EF4-FFF2-40B4-BE49-F238E27FC236}">
              <a16:creationId xmlns:a16="http://schemas.microsoft.com/office/drawing/2014/main" id="{A45BDC59-7446-4E39-B533-844D9C06902C}"/>
            </a:ext>
          </a:extLst>
        </xdr:cNvPr>
        <xdr:cNvSpPr txBox="1"/>
      </xdr:nvSpPr>
      <xdr:spPr>
        <a:xfrm>
          <a:off x="1421774" y="540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95902</xdr:rowOff>
    </xdr:from>
    <xdr:ext cx="405111" cy="259045"/>
    <xdr:sp macro="" textlink="">
      <xdr:nvSpPr>
        <xdr:cNvPr id="97" name="n_1mainValue有形固定資産減価償却率">
          <a:extLst>
            <a:ext uri="{FF2B5EF4-FFF2-40B4-BE49-F238E27FC236}">
              <a16:creationId xmlns:a16="http://schemas.microsoft.com/office/drawing/2014/main" id="{7E1BFB80-8E21-4984-BFFB-79357E82AC2F}"/>
            </a:ext>
          </a:extLst>
        </xdr:cNvPr>
        <xdr:cNvSpPr txBox="1"/>
      </xdr:nvSpPr>
      <xdr:spPr>
        <a:xfrm>
          <a:off x="3464569" y="530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108783</xdr:rowOff>
    </xdr:from>
    <xdr:ext cx="405111" cy="259045"/>
    <xdr:sp macro="" textlink="">
      <xdr:nvSpPr>
        <xdr:cNvPr id="98" name="n_2mainValue有形固定資産減価償却率">
          <a:extLst>
            <a:ext uri="{FF2B5EF4-FFF2-40B4-BE49-F238E27FC236}">
              <a16:creationId xmlns:a16="http://schemas.microsoft.com/office/drawing/2014/main" id="{127ED504-55AE-4B24-A1FF-28E03CEE8A4E}"/>
            </a:ext>
          </a:extLst>
        </xdr:cNvPr>
        <xdr:cNvSpPr txBox="1"/>
      </xdr:nvSpPr>
      <xdr:spPr>
        <a:xfrm>
          <a:off x="2793374" y="5831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102615</xdr:rowOff>
    </xdr:from>
    <xdr:ext cx="405111" cy="259045"/>
    <xdr:sp macro="" textlink="">
      <xdr:nvSpPr>
        <xdr:cNvPr id="99" name="n_3mainValue有形固定資産減価償却率">
          <a:extLst>
            <a:ext uri="{FF2B5EF4-FFF2-40B4-BE49-F238E27FC236}">
              <a16:creationId xmlns:a16="http://schemas.microsoft.com/office/drawing/2014/main" id="{FEF4A34D-3DEC-48D4-98A7-65EE25C89DC3}"/>
            </a:ext>
          </a:extLst>
        </xdr:cNvPr>
        <xdr:cNvSpPr txBox="1"/>
      </xdr:nvSpPr>
      <xdr:spPr>
        <a:xfrm>
          <a:off x="2107574" y="5823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84109</xdr:rowOff>
    </xdr:from>
    <xdr:ext cx="405111" cy="259045"/>
    <xdr:sp macro="" textlink="">
      <xdr:nvSpPr>
        <xdr:cNvPr id="100" name="n_4mainValue有形固定資産減価償却率">
          <a:extLst>
            <a:ext uri="{FF2B5EF4-FFF2-40B4-BE49-F238E27FC236}">
              <a16:creationId xmlns:a16="http://schemas.microsoft.com/office/drawing/2014/main" id="{F8418E4D-FE3F-4941-A6E8-0428B7EE8CFE}"/>
            </a:ext>
          </a:extLst>
        </xdr:cNvPr>
        <xdr:cNvSpPr txBox="1"/>
      </xdr:nvSpPr>
      <xdr:spPr>
        <a:xfrm>
          <a:off x="1421774" y="5810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1C09BEA4-8A4E-472F-B973-B27661967AE6}"/>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96CBE182-56CE-46CA-9A02-757980B62C28}"/>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639DEAF7-EBAA-416D-A39F-4CEA67D1FA62}"/>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[ 606.4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E129A3FC-1E80-40A2-B8CA-051935B17F61}"/>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FCFB02A6-1309-4C66-8CEA-FC81B97EE0BD}"/>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2E7CEC36-30F9-472F-9110-ECB46E353AF6}"/>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D05527BE-716D-4ADC-A334-130F0DAC0956}"/>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1DF0D327-F4D7-4441-9ACB-E64407EDB288}"/>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829ECA40-3262-4291-B9FF-42E84378FAC9}"/>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DD6861FB-C1A0-4507-A73A-B6DC1094DE6F}"/>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C2489BDA-EF1C-46EA-9559-8958BEB8FCF5}"/>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76E2A7E8-251B-402A-A18D-6D9C93EC879B}"/>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C8B929D7-31BF-467F-9D92-F7E12FCC8FD6}"/>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類似団体平均を大きく上回る水準が続いている。主な要因は令和２年度から行っている庁舎建設工事、２小学校の建て替え工事が続いたことに伴う各年度の地方債発行が大幅に増加した種である。</a:t>
          </a:r>
          <a:r>
            <a:rPr kumimoji="1" lang="ja-JP" altLang="ja-JP" sz="1100">
              <a:solidFill>
                <a:schemeClr val="dk1"/>
              </a:solidFill>
              <a:effectLst/>
              <a:latin typeface="+mn-lt"/>
              <a:ea typeface="+mn-ea"/>
              <a:cs typeface="+mn-cs"/>
            </a:rPr>
            <a:t>今後、投資的事業計画を見直すなど将来負担を抑制し、歳入確保に努めると同時に充当基金の積み立てを行い、毎年度の収支状況を改善するように努める。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4CF90EBF-84DA-4409-BDCC-12EEEEEB9D80}"/>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5C5DB92F-6EA8-4B0C-BA5B-0D79E32B9B89}"/>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ED184F8E-0D1C-4B81-90E5-3803BD266F28}"/>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DCD179B6-96F7-4875-9BC1-F884DEC726A5}"/>
            </a:ext>
          </a:extLst>
        </xdr:cNvPr>
        <xdr:cNvCxnSpPr/>
      </xdr:nvCxnSpPr>
      <xdr:spPr>
        <a:xfrm>
          <a:off x="10188575" y="6782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E868712F-3181-4564-A03E-280A2FE3A121}"/>
            </a:ext>
          </a:extLst>
        </xdr:cNvPr>
        <xdr:cNvSpPr txBox="1"/>
      </xdr:nvSpPr>
      <xdr:spPr>
        <a:xfrm>
          <a:off x="9695591" y="668881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FB327063-D1E3-44A8-8824-3AED3BEC17CC}"/>
            </a:ext>
          </a:extLst>
        </xdr:cNvPr>
        <xdr:cNvCxnSpPr/>
      </xdr:nvCxnSpPr>
      <xdr:spPr>
        <a:xfrm>
          <a:off x="10188575" y="64741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0" name="テキスト ボックス 119">
          <a:extLst>
            <a:ext uri="{FF2B5EF4-FFF2-40B4-BE49-F238E27FC236}">
              <a16:creationId xmlns:a16="http://schemas.microsoft.com/office/drawing/2014/main" id="{43803C48-C73B-4A23-9C5B-3B7890879211}"/>
            </a:ext>
          </a:extLst>
        </xdr:cNvPr>
        <xdr:cNvSpPr txBox="1"/>
      </xdr:nvSpPr>
      <xdr:spPr>
        <a:xfrm>
          <a:off x="9756296" y="638038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15FCB9BD-884C-42CF-8C75-77561D396387}"/>
            </a:ext>
          </a:extLst>
        </xdr:cNvPr>
        <xdr:cNvCxnSpPr/>
      </xdr:nvCxnSpPr>
      <xdr:spPr>
        <a:xfrm>
          <a:off x="10188575" y="6163854"/>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C53E9C95-F4C1-41FF-989E-9F69157D8EAC}"/>
            </a:ext>
          </a:extLst>
        </xdr:cNvPr>
        <xdr:cNvSpPr txBox="1"/>
      </xdr:nvSpPr>
      <xdr:spPr>
        <a:xfrm>
          <a:off x="9756296" y="607576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82F65EE3-F727-404C-BFC3-38B1CA1DCBFD}"/>
            </a:ext>
          </a:extLst>
        </xdr:cNvPr>
        <xdr:cNvCxnSpPr/>
      </xdr:nvCxnSpPr>
      <xdr:spPr>
        <a:xfrm>
          <a:off x="10188575" y="5855426"/>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823357FA-5CB4-4C4E-B47F-C03F908F979F}"/>
            </a:ext>
          </a:extLst>
        </xdr:cNvPr>
        <xdr:cNvSpPr txBox="1"/>
      </xdr:nvSpPr>
      <xdr:spPr>
        <a:xfrm>
          <a:off x="9756296" y="576543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509DF572-D448-4B09-9F88-99449338B143}"/>
            </a:ext>
          </a:extLst>
        </xdr:cNvPr>
        <xdr:cNvCxnSpPr/>
      </xdr:nvCxnSpPr>
      <xdr:spPr>
        <a:xfrm>
          <a:off x="10188575" y="5554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A822A89D-EC0A-4B08-8243-62272E211155}"/>
            </a:ext>
          </a:extLst>
        </xdr:cNvPr>
        <xdr:cNvSpPr txBox="1"/>
      </xdr:nvSpPr>
      <xdr:spPr>
        <a:xfrm>
          <a:off x="9756296" y="54570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ED30130F-E577-45F1-8F6B-D9B4D1D51DF3}"/>
            </a:ext>
          </a:extLst>
        </xdr:cNvPr>
        <xdr:cNvCxnSpPr/>
      </xdr:nvCxnSpPr>
      <xdr:spPr>
        <a:xfrm>
          <a:off x="10188575" y="5240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501620A3-5AAE-4C0B-80DC-A52564859AF9}"/>
            </a:ext>
          </a:extLst>
        </xdr:cNvPr>
        <xdr:cNvSpPr txBox="1"/>
      </xdr:nvSpPr>
      <xdr:spPr>
        <a:xfrm>
          <a:off x="9856983" y="51466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4255F695-C427-4B09-A9A4-EF41C8862625}"/>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69302E64-472F-482B-AA41-E699BD82A013}"/>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109447</xdr:rowOff>
    </xdr:to>
    <xdr:cxnSp macro="">
      <xdr:nvCxnSpPr>
        <xdr:cNvPr id="131" name="直線コネクタ 130">
          <a:extLst>
            <a:ext uri="{FF2B5EF4-FFF2-40B4-BE49-F238E27FC236}">
              <a16:creationId xmlns:a16="http://schemas.microsoft.com/office/drawing/2014/main" id="{D5A04AF3-1199-4CA8-95F9-8B9D14219F40}"/>
            </a:ext>
          </a:extLst>
        </xdr:cNvPr>
        <xdr:cNvCxnSpPr/>
      </xdr:nvCxnSpPr>
      <xdr:spPr>
        <a:xfrm flipV="1">
          <a:off x="13313410" y="5240473"/>
          <a:ext cx="1269" cy="1448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113274</xdr:rowOff>
    </xdr:from>
    <xdr:ext cx="469744" cy="259045"/>
    <xdr:sp macro="" textlink="">
      <xdr:nvSpPr>
        <xdr:cNvPr id="132" name="債務償還比率最小値テキスト">
          <a:extLst>
            <a:ext uri="{FF2B5EF4-FFF2-40B4-BE49-F238E27FC236}">
              <a16:creationId xmlns:a16="http://schemas.microsoft.com/office/drawing/2014/main" id="{DE3C2EE4-BDCD-476C-82D7-C9A911C038C4}"/>
            </a:ext>
          </a:extLst>
        </xdr:cNvPr>
        <xdr:cNvSpPr txBox="1"/>
      </xdr:nvSpPr>
      <xdr:spPr>
        <a:xfrm>
          <a:off x="13369925" y="6695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109447</xdr:rowOff>
    </xdr:from>
    <xdr:to>
      <xdr:col>76</xdr:col>
      <xdr:colOff>111125</xdr:colOff>
      <xdr:row>34</xdr:row>
      <xdr:rowOff>109447</xdr:rowOff>
    </xdr:to>
    <xdr:cxnSp macro="">
      <xdr:nvCxnSpPr>
        <xdr:cNvPr id="133" name="直線コネクタ 132">
          <a:extLst>
            <a:ext uri="{FF2B5EF4-FFF2-40B4-BE49-F238E27FC236}">
              <a16:creationId xmlns:a16="http://schemas.microsoft.com/office/drawing/2014/main" id="{2B3E0CA0-58AB-4E08-966D-0109842BDC2D}"/>
            </a:ext>
          </a:extLst>
        </xdr:cNvPr>
        <xdr:cNvCxnSpPr/>
      </xdr:nvCxnSpPr>
      <xdr:spPr>
        <a:xfrm>
          <a:off x="13251180" y="6689317"/>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B9BC5C35-A668-4E21-9056-72C5A5907547}"/>
            </a:ext>
          </a:extLst>
        </xdr:cNvPr>
        <xdr:cNvSpPr txBox="1"/>
      </xdr:nvSpPr>
      <xdr:spPr>
        <a:xfrm>
          <a:off x="13369925" y="50176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8FD8579A-ABB2-4551-A4C3-0418AE41E917}"/>
            </a:ext>
          </a:extLst>
        </xdr:cNvPr>
        <xdr:cNvCxnSpPr/>
      </xdr:nvCxnSpPr>
      <xdr:spPr>
        <a:xfrm>
          <a:off x="13251180" y="524047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11792</xdr:rowOff>
    </xdr:from>
    <xdr:ext cx="469744" cy="259045"/>
    <xdr:sp macro="" textlink="">
      <xdr:nvSpPr>
        <xdr:cNvPr id="136" name="債務償還比率平均値テキスト">
          <a:extLst>
            <a:ext uri="{FF2B5EF4-FFF2-40B4-BE49-F238E27FC236}">
              <a16:creationId xmlns:a16="http://schemas.microsoft.com/office/drawing/2014/main" id="{1E4E7A88-9846-40FA-935C-33151D84E942}"/>
            </a:ext>
          </a:extLst>
        </xdr:cNvPr>
        <xdr:cNvSpPr txBox="1"/>
      </xdr:nvSpPr>
      <xdr:spPr>
        <a:xfrm>
          <a:off x="13369925" y="5568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160365</xdr:rowOff>
    </xdr:from>
    <xdr:to>
      <xdr:col>76</xdr:col>
      <xdr:colOff>73025</xdr:colOff>
      <xdr:row>29</xdr:row>
      <xdr:rowOff>90515</xdr:rowOff>
    </xdr:to>
    <xdr:sp macro="" textlink="">
      <xdr:nvSpPr>
        <xdr:cNvPr id="137" name="フローチャート: 判断 136">
          <a:extLst>
            <a:ext uri="{FF2B5EF4-FFF2-40B4-BE49-F238E27FC236}">
              <a16:creationId xmlns:a16="http://schemas.microsoft.com/office/drawing/2014/main" id="{0E5D9924-2422-4483-BE8B-266F486E9B53}"/>
            </a:ext>
          </a:extLst>
        </xdr:cNvPr>
        <xdr:cNvSpPr/>
      </xdr:nvSpPr>
      <xdr:spPr>
        <a:xfrm>
          <a:off x="13289280" y="5715345"/>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142630</xdr:rowOff>
    </xdr:from>
    <xdr:to>
      <xdr:col>72</xdr:col>
      <xdr:colOff>123825</xdr:colOff>
      <xdr:row>29</xdr:row>
      <xdr:rowOff>72780</xdr:rowOff>
    </xdr:to>
    <xdr:sp macro="" textlink="">
      <xdr:nvSpPr>
        <xdr:cNvPr id="138" name="フローチャート: 判断 137">
          <a:extLst>
            <a:ext uri="{FF2B5EF4-FFF2-40B4-BE49-F238E27FC236}">
              <a16:creationId xmlns:a16="http://schemas.microsoft.com/office/drawing/2014/main" id="{3813D639-C626-489E-9439-5A5234F9A801}"/>
            </a:ext>
          </a:extLst>
        </xdr:cNvPr>
        <xdr:cNvSpPr/>
      </xdr:nvSpPr>
      <xdr:spPr>
        <a:xfrm>
          <a:off x="12629515" y="56938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158822</xdr:rowOff>
    </xdr:from>
    <xdr:to>
      <xdr:col>68</xdr:col>
      <xdr:colOff>123825</xdr:colOff>
      <xdr:row>29</xdr:row>
      <xdr:rowOff>88972</xdr:rowOff>
    </xdr:to>
    <xdr:sp macro="" textlink="">
      <xdr:nvSpPr>
        <xdr:cNvPr id="139" name="フローチャート: 判断 138">
          <a:extLst>
            <a:ext uri="{FF2B5EF4-FFF2-40B4-BE49-F238E27FC236}">
              <a16:creationId xmlns:a16="http://schemas.microsoft.com/office/drawing/2014/main" id="{5CE7EF10-A2B6-426A-948E-E2458967724B}"/>
            </a:ext>
          </a:extLst>
        </xdr:cNvPr>
        <xdr:cNvSpPr/>
      </xdr:nvSpPr>
      <xdr:spPr>
        <a:xfrm>
          <a:off x="11943715" y="5713802"/>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137233</xdr:rowOff>
    </xdr:from>
    <xdr:to>
      <xdr:col>64</xdr:col>
      <xdr:colOff>123825</xdr:colOff>
      <xdr:row>29</xdr:row>
      <xdr:rowOff>67383</xdr:rowOff>
    </xdr:to>
    <xdr:sp macro="" textlink="">
      <xdr:nvSpPr>
        <xdr:cNvPr id="140" name="フローチャート: 判断 139">
          <a:extLst>
            <a:ext uri="{FF2B5EF4-FFF2-40B4-BE49-F238E27FC236}">
              <a16:creationId xmlns:a16="http://schemas.microsoft.com/office/drawing/2014/main" id="{18DC7849-EE83-46C1-90CD-E7CEB88B3373}"/>
            </a:ext>
          </a:extLst>
        </xdr:cNvPr>
        <xdr:cNvSpPr/>
      </xdr:nvSpPr>
      <xdr:spPr>
        <a:xfrm>
          <a:off x="11257915" y="5686498"/>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87304</xdr:rowOff>
    </xdr:from>
    <xdr:to>
      <xdr:col>60</xdr:col>
      <xdr:colOff>123825</xdr:colOff>
      <xdr:row>30</xdr:row>
      <xdr:rowOff>17454</xdr:rowOff>
    </xdr:to>
    <xdr:sp macro="" textlink="">
      <xdr:nvSpPr>
        <xdr:cNvPr id="141" name="フローチャート: 判断 140">
          <a:extLst>
            <a:ext uri="{FF2B5EF4-FFF2-40B4-BE49-F238E27FC236}">
              <a16:creationId xmlns:a16="http://schemas.microsoft.com/office/drawing/2014/main" id="{CC294402-579B-4687-8EF1-0DE2CE3C18FC}"/>
            </a:ext>
          </a:extLst>
        </xdr:cNvPr>
        <xdr:cNvSpPr/>
      </xdr:nvSpPr>
      <xdr:spPr>
        <a:xfrm>
          <a:off x="10572115" y="5813734"/>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A4D0BB72-CD52-4105-9C29-2DE392AF5DDB}"/>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E782B97F-9314-4008-92AC-E4CA6A3458B6}"/>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9DDFBA95-78EE-4046-BC1A-A60FB73E1AE5}"/>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161E5988-DBAB-4F93-8D45-3738036A805F}"/>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149D4580-165E-4F9D-AE45-45B988EBCC43}"/>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59309</xdr:rowOff>
    </xdr:from>
    <xdr:to>
      <xdr:col>76</xdr:col>
      <xdr:colOff>73025</xdr:colOff>
      <xdr:row>31</xdr:row>
      <xdr:rowOff>160909</xdr:rowOff>
    </xdr:to>
    <xdr:sp macro="" textlink="">
      <xdr:nvSpPr>
        <xdr:cNvPr id="147" name="楕円 146">
          <a:extLst>
            <a:ext uri="{FF2B5EF4-FFF2-40B4-BE49-F238E27FC236}">
              <a16:creationId xmlns:a16="http://schemas.microsoft.com/office/drawing/2014/main" id="{793CCCE3-3AAA-4DB8-A834-CFA19EC5072B}"/>
            </a:ext>
          </a:extLst>
        </xdr:cNvPr>
        <xdr:cNvSpPr/>
      </xdr:nvSpPr>
      <xdr:spPr>
        <a:xfrm>
          <a:off x="13289280" y="6122924"/>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37736</xdr:rowOff>
    </xdr:from>
    <xdr:ext cx="469744" cy="259045"/>
    <xdr:sp macro="" textlink="">
      <xdr:nvSpPr>
        <xdr:cNvPr id="148" name="債務償還比率該当値テキスト">
          <a:extLst>
            <a:ext uri="{FF2B5EF4-FFF2-40B4-BE49-F238E27FC236}">
              <a16:creationId xmlns:a16="http://schemas.microsoft.com/office/drawing/2014/main" id="{648F2584-51C8-44D3-BD27-32176C886D82}"/>
            </a:ext>
          </a:extLst>
        </xdr:cNvPr>
        <xdr:cNvSpPr txBox="1"/>
      </xdr:nvSpPr>
      <xdr:spPr>
        <a:xfrm>
          <a:off x="13369925" y="6105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82595</xdr:rowOff>
    </xdr:from>
    <xdr:to>
      <xdr:col>72</xdr:col>
      <xdr:colOff>123825</xdr:colOff>
      <xdr:row>32</xdr:row>
      <xdr:rowOff>12745</xdr:rowOff>
    </xdr:to>
    <xdr:sp macro="" textlink="">
      <xdr:nvSpPr>
        <xdr:cNvPr id="149" name="楕円 148">
          <a:extLst>
            <a:ext uri="{FF2B5EF4-FFF2-40B4-BE49-F238E27FC236}">
              <a16:creationId xmlns:a16="http://schemas.microsoft.com/office/drawing/2014/main" id="{3219D9AE-92D4-4382-9133-468DC57CDF40}"/>
            </a:ext>
          </a:extLst>
        </xdr:cNvPr>
        <xdr:cNvSpPr/>
      </xdr:nvSpPr>
      <xdr:spPr>
        <a:xfrm>
          <a:off x="12629515" y="6151925"/>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110109</xdr:rowOff>
    </xdr:from>
    <xdr:to>
      <xdr:col>76</xdr:col>
      <xdr:colOff>22225</xdr:colOff>
      <xdr:row>31</xdr:row>
      <xdr:rowOff>133395</xdr:rowOff>
    </xdr:to>
    <xdr:cxnSp macro="">
      <xdr:nvCxnSpPr>
        <xdr:cNvPr id="150" name="直線コネクタ 149">
          <a:extLst>
            <a:ext uri="{FF2B5EF4-FFF2-40B4-BE49-F238E27FC236}">
              <a16:creationId xmlns:a16="http://schemas.microsoft.com/office/drawing/2014/main" id="{E6CC3A88-D8FD-45A3-B08C-BC4AF868B1B8}"/>
            </a:ext>
          </a:extLst>
        </xdr:cNvPr>
        <xdr:cNvCxnSpPr/>
      </xdr:nvCxnSpPr>
      <xdr:spPr>
        <a:xfrm flipV="1">
          <a:off x="12684125" y="6175629"/>
          <a:ext cx="631190" cy="21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150568</xdr:rowOff>
    </xdr:from>
    <xdr:to>
      <xdr:col>68</xdr:col>
      <xdr:colOff>123825</xdr:colOff>
      <xdr:row>31</xdr:row>
      <xdr:rowOff>80718</xdr:rowOff>
    </xdr:to>
    <xdr:sp macro="" textlink="">
      <xdr:nvSpPr>
        <xdr:cNvPr id="151" name="楕円 150">
          <a:extLst>
            <a:ext uri="{FF2B5EF4-FFF2-40B4-BE49-F238E27FC236}">
              <a16:creationId xmlns:a16="http://schemas.microsoft.com/office/drawing/2014/main" id="{C853AF2A-BB65-4A6E-9DCE-B26A4470DA02}"/>
            </a:ext>
          </a:extLst>
        </xdr:cNvPr>
        <xdr:cNvSpPr/>
      </xdr:nvSpPr>
      <xdr:spPr>
        <a:xfrm>
          <a:off x="11943715" y="6046543"/>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29918</xdr:rowOff>
    </xdr:from>
    <xdr:to>
      <xdr:col>72</xdr:col>
      <xdr:colOff>73025</xdr:colOff>
      <xdr:row>31</xdr:row>
      <xdr:rowOff>133395</xdr:rowOff>
    </xdr:to>
    <xdr:cxnSp macro="">
      <xdr:nvCxnSpPr>
        <xdr:cNvPr id="152" name="直線コネクタ 151">
          <a:extLst>
            <a:ext uri="{FF2B5EF4-FFF2-40B4-BE49-F238E27FC236}">
              <a16:creationId xmlns:a16="http://schemas.microsoft.com/office/drawing/2014/main" id="{1C9EE9CD-AB82-40C5-9198-E51E99C709A4}"/>
            </a:ext>
          </a:extLst>
        </xdr:cNvPr>
        <xdr:cNvCxnSpPr/>
      </xdr:nvCxnSpPr>
      <xdr:spPr>
        <a:xfrm>
          <a:off x="11998325" y="6095438"/>
          <a:ext cx="685800" cy="101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151148</xdr:rowOff>
    </xdr:from>
    <xdr:to>
      <xdr:col>64</xdr:col>
      <xdr:colOff>123825</xdr:colOff>
      <xdr:row>30</xdr:row>
      <xdr:rowOff>81298</xdr:rowOff>
    </xdr:to>
    <xdr:sp macro="" textlink="">
      <xdr:nvSpPr>
        <xdr:cNvPr id="153" name="楕円 152">
          <a:extLst>
            <a:ext uri="{FF2B5EF4-FFF2-40B4-BE49-F238E27FC236}">
              <a16:creationId xmlns:a16="http://schemas.microsoft.com/office/drawing/2014/main" id="{4B6201D0-E087-449F-B7D7-3770D456F6C6}"/>
            </a:ext>
          </a:extLst>
        </xdr:cNvPr>
        <xdr:cNvSpPr/>
      </xdr:nvSpPr>
      <xdr:spPr>
        <a:xfrm>
          <a:off x="11257915" y="5875673"/>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30498</xdr:rowOff>
    </xdr:from>
    <xdr:to>
      <xdr:col>68</xdr:col>
      <xdr:colOff>73025</xdr:colOff>
      <xdr:row>31</xdr:row>
      <xdr:rowOff>29918</xdr:rowOff>
    </xdr:to>
    <xdr:cxnSp macro="">
      <xdr:nvCxnSpPr>
        <xdr:cNvPr id="154" name="直線コネクタ 153">
          <a:extLst>
            <a:ext uri="{FF2B5EF4-FFF2-40B4-BE49-F238E27FC236}">
              <a16:creationId xmlns:a16="http://schemas.microsoft.com/office/drawing/2014/main" id="{866A11C4-869A-47D5-8BB9-0B5A48BEA1E3}"/>
            </a:ext>
          </a:extLst>
        </xdr:cNvPr>
        <xdr:cNvCxnSpPr/>
      </xdr:nvCxnSpPr>
      <xdr:spPr>
        <a:xfrm>
          <a:off x="11312525" y="5924568"/>
          <a:ext cx="685800" cy="170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163984</xdr:rowOff>
    </xdr:from>
    <xdr:to>
      <xdr:col>60</xdr:col>
      <xdr:colOff>123825</xdr:colOff>
      <xdr:row>31</xdr:row>
      <xdr:rowOff>94134</xdr:rowOff>
    </xdr:to>
    <xdr:sp macro="" textlink="">
      <xdr:nvSpPr>
        <xdr:cNvPr id="155" name="楕円 154">
          <a:extLst>
            <a:ext uri="{FF2B5EF4-FFF2-40B4-BE49-F238E27FC236}">
              <a16:creationId xmlns:a16="http://schemas.microsoft.com/office/drawing/2014/main" id="{41ADF16D-915F-4168-8D00-0B73F0DD004B}"/>
            </a:ext>
          </a:extLst>
        </xdr:cNvPr>
        <xdr:cNvSpPr/>
      </xdr:nvSpPr>
      <xdr:spPr>
        <a:xfrm>
          <a:off x="10572115" y="6063769"/>
          <a:ext cx="1073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30498</xdr:rowOff>
    </xdr:from>
    <xdr:to>
      <xdr:col>64</xdr:col>
      <xdr:colOff>73025</xdr:colOff>
      <xdr:row>31</xdr:row>
      <xdr:rowOff>43334</xdr:rowOff>
    </xdr:to>
    <xdr:cxnSp macro="">
      <xdr:nvCxnSpPr>
        <xdr:cNvPr id="156" name="直線コネクタ 155">
          <a:extLst>
            <a:ext uri="{FF2B5EF4-FFF2-40B4-BE49-F238E27FC236}">
              <a16:creationId xmlns:a16="http://schemas.microsoft.com/office/drawing/2014/main" id="{F4B9151C-D432-4ACA-85E1-DB8AFCA674C0}"/>
            </a:ext>
          </a:extLst>
        </xdr:cNvPr>
        <xdr:cNvCxnSpPr/>
      </xdr:nvCxnSpPr>
      <xdr:spPr>
        <a:xfrm flipV="1">
          <a:off x="10626725" y="5924568"/>
          <a:ext cx="685800" cy="188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89307</xdr:rowOff>
    </xdr:from>
    <xdr:ext cx="469744" cy="259045"/>
    <xdr:sp macro="" textlink="">
      <xdr:nvSpPr>
        <xdr:cNvPr id="157" name="n_1aveValue債務償還比率">
          <a:extLst>
            <a:ext uri="{FF2B5EF4-FFF2-40B4-BE49-F238E27FC236}">
              <a16:creationId xmlns:a16="http://schemas.microsoft.com/office/drawing/2014/main" id="{400C4D76-F845-4B07-8511-96499BC205D0}"/>
            </a:ext>
          </a:extLst>
        </xdr:cNvPr>
        <xdr:cNvSpPr txBox="1"/>
      </xdr:nvSpPr>
      <xdr:spPr>
        <a:xfrm>
          <a:off x="12459412" y="5474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105499</xdr:rowOff>
    </xdr:from>
    <xdr:ext cx="469744" cy="259045"/>
    <xdr:sp macro="" textlink="">
      <xdr:nvSpPr>
        <xdr:cNvPr id="158" name="n_2aveValue債務償還比率">
          <a:extLst>
            <a:ext uri="{FF2B5EF4-FFF2-40B4-BE49-F238E27FC236}">
              <a16:creationId xmlns:a16="http://schemas.microsoft.com/office/drawing/2014/main" id="{C17DD88D-171D-43C7-8A0B-08F02375E926}"/>
            </a:ext>
          </a:extLst>
        </xdr:cNvPr>
        <xdr:cNvSpPr txBox="1"/>
      </xdr:nvSpPr>
      <xdr:spPr>
        <a:xfrm>
          <a:off x="11780597" y="5485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83910</xdr:rowOff>
    </xdr:from>
    <xdr:ext cx="469744" cy="259045"/>
    <xdr:sp macro="" textlink="">
      <xdr:nvSpPr>
        <xdr:cNvPr id="159" name="n_3aveValue債務償還比率">
          <a:extLst>
            <a:ext uri="{FF2B5EF4-FFF2-40B4-BE49-F238E27FC236}">
              <a16:creationId xmlns:a16="http://schemas.microsoft.com/office/drawing/2014/main" id="{2CF68849-9EBB-4422-9B1B-24235FBE40E7}"/>
            </a:ext>
          </a:extLst>
        </xdr:cNvPr>
        <xdr:cNvSpPr txBox="1"/>
      </xdr:nvSpPr>
      <xdr:spPr>
        <a:xfrm>
          <a:off x="11094797" y="5467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33981</xdr:rowOff>
    </xdr:from>
    <xdr:ext cx="469744" cy="259045"/>
    <xdr:sp macro="" textlink="">
      <xdr:nvSpPr>
        <xdr:cNvPr id="160" name="n_4aveValue債務償還比率">
          <a:extLst>
            <a:ext uri="{FF2B5EF4-FFF2-40B4-BE49-F238E27FC236}">
              <a16:creationId xmlns:a16="http://schemas.microsoft.com/office/drawing/2014/main" id="{286B34B5-16D8-4B3A-9A0A-6200A7062654}"/>
            </a:ext>
          </a:extLst>
        </xdr:cNvPr>
        <xdr:cNvSpPr txBox="1"/>
      </xdr:nvSpPr>
      <xdr:spPr>
        <a:xfrm>
          <a:off x="10408997" y="5585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3872</xdr:rowOff>
    </xdr:from>
    <xdr:ext cx="469744" cy="259045"/>
    <xdr:sp macro="" textlink="">
      <xdr:nvSpPr>
        <xdr:cNvPr id="161" name="n_1mainValue債務償還比率">
          <a:extLst>
            <a:ext uri="{FF2B5EF4-FFF2-40B4-BE49-F238E27FC236}">
              <a16:creationId xmlns:a16="http://schemas.microsoft.com/office/drawing/2014/main" id="{EB3D8E25-878F-465A-B34F-A3A5B6F05498}"/>
            </a:ext>
          </a:extLst>
        </xdr:cNvPr>
        <xdr:cNvSpPr txBox="1"/>
      </xdr:nvSpPr>
      <xdr:spPr>
        <a:xfrm>
          <a:off x="12459412" y="6244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71845</xdr:rowOff>
    </xdr:from>
    <xdr:ext cx="469744" cy="259045"/>
    <xdr:sp macro="" textlink="">
      <xdr:nvSpPr>
        <xdr:cNvPr id="162" name="n_2mainValue債務償還比率">
          <a:extLst>
            <a:ext uri="{FF2B5EF4-FFF2-40B4-BE49-F238E27FC236}">
              <a16:creationId xmlns:a16="http://schemas.microsoft.com/office/drawing/2014/main" id="{52D7EA68-5576-4769-B9F9-E2E110F75241}"/>
            </a:ext>
          </a:extLst>
        </xdr:cNvPr>
        <xdr:cNvSpPr txBox="1"/>
      </xdr:nvSpPr>
      <xdr:spPr>
        <a:xfrm>
          <a:off x="11780597" y="6137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72425</xdr:rowOff>
    </xdr:from>
    <xdr:ext cx="469744" cy="259045"/>
    <xdr:sp macro="" textlink="">
      <xdr:nvSpPr>
        <xdr:cNvPr id="163" name="n_3mainValue債務償還比率">
          <a:extLst>
            <a:ext uri="{FF2B5EF4-FFF2-40B4-BE49-F238E27FC236}">
              <a16:creationId xmlns:a16="http://schemas.microsoft.com/office/drawing/2014/main" id="{B1C39A4A-06DD-4E2F-8646-234C46B7C6D5}"/>
            </a:ext>
          </a:extLst>
        </xdr:cNvPr>
        <xdr:cNvSpPr txBox="1"/>
      </xdr:nvSpPr>
      <xdr:spPr>
        <a:xfrm>
          <a:off x="11094797" y="5968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85261</xdr:rowOff>
    </xdr:from>
    <xdr:ext cx="469744" cy="259045"/>
    <xdr:sp macro="" textlink="">
      <xdr:nvSpPr>
        <xdr:cNvPr id="164" name="n_4mainValue債務償還比率">
          <a:extLst>
            <a:ext uri="{FF2B5EF4-FFF2-40B4-BE49-F238E27FC236}">
              <a16:creationId xmlns:a16="http://schemas.microsoft.com/office/drawing/2014/main" id="{37EBAC0B-52BA-49A3-A3A4-700D3A2C54F7}"/>
            </a:ext>
          </a:extLst>
        </xdr:cNvPr>
        <xdr:cNvSpPr txBox="1"/>
      </xdr:nvSpPr>
      <xdr:spPr>
        <a:xfrm>
          <a:off x="10408997" y="6154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A06305EF-AB42-44C5-903B-210F07F2BC75}"/>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17207712-7E34-4589-8570-BAE0355C434F}"/>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1BDE7BF0-29FD-40E2-9FFB-9CDD13DE20CB}"/>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C1E2AE97-74DC-41B1-819E-F885A710B1AA}"/>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4F6331F9-F5D0-422B-9594-FCD32CDBBBC7}"/>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59D01E35-9649-4C8F-B7B0-F8D0B817F083}"/>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A5C50ED-94D9-47D8-B6B7-96FCD4E6BCA7}"/>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5329A99-3419-46FE-917B-5FDF5EEC67A5}"/>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55742CC-B6CD-4393-AD87-AE228FF1EC12}"/>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3237664-15C6-48FD-8DBB-45C6BCDFB269}"/>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鹿児島県伊仙町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ACFBBB1-B0DC-40E6-AE4F-27488F3F3122}"/>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84A0BEE-698D-49AF-9A80-E9D36CEF6764}"/>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31E2A08-F77F-4526-8A0B-197240C46DE9}"/>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23C2A7F-E77C-403C-B0E8-21DD5C230651}"/>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DCB1029-C598-4BCE-B984-C27CA18722A5}"/>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6EB752B-67AD-4BF9-9839-B91E42F86B81}"/>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6,132
6,106
62.71
7,569,164
7,202,768
3,805
4,029,628
8,991,435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017E2EE-9C45-4955-A5F5-9C3465B2D591}"/>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A50951D-68EF-4A90-887A-0080E63E291D}"/>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0C3E54F-B481-467D-A67E-817BDB8243F6}"/>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87.6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9E85F23-C35D-4B54-85BC-42762B7D8357}"/>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DC3EFBE-6104-4DD6-B154-46B5F6A50631}"/>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666586C-2247-44D1-B24B-41AE7E09228A}"/>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56763A0-CC1A-467A-8CCC-844898BB8B68}"/>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5C2CFB0-94B4-4309-84A5-B22E4C2D3C1E}"/>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284F790-DAE9-459C-BA6C-A23FBDEE616F}"/>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CA17592-B341-4CF1-B288-C4C6FA0271F2}"/>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A0B209-C30F-4D35-82D4-D1A924E2D728}"/>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5CF8F6D-9769-411F-A7E0-1964AB2157BC}"/>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0DB0C07-7733-45AC-81E0-8AE79B50D9C8}"/>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80E56D6-D8A2-4808-85DF-7F754C305ED5}"/>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4F3CD50-974F-481D-B3E9-C0FF2E97EEF9}"/>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6A79E5A-EB66-4637-8EC0-150A3DB11067}"/>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82B2D37-F7FB-4DE2-8ED4-D86671FE6B31}"/>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17B64C1-4792-468F-9B76-4E108AF107EA}"/>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07B2C36-6B39-4556-BA42-2130731320A6}"/>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789A1FD-97E0-4D57-8F14-F550CD72AFBE}"/>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C981B7C-83C3-4B4A-A453-48A29E35B34E}"/>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2876619-F48C-4287-B6D1-F8A8D9CAC110}"/>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3B95358-284A-4947-9388-6FA4F58AA0DE}"/>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7BE8F2F-1639-4ED2-B080-6E2A99401FCB}"/>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F4FC79D-23FC-449F-A2CD-29D016904E0D}"/>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64A4E39-8481-44D6-9ED3-7ED897B8F7CF}"/>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C7C37B6-AAB1-4301-A3A2-573F00F33BC0}"/>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BB929B9-F9CB-47E9-8375-CD3C12B158F1}"/>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1AB705A-FFD8-4CF8-A478-69C22FCF611E}"/>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12384B4-AEEA-462E-B6E4-6D0775F09BFB}"/>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8B8FD98-3B0B-46D3-800A-6A95D0E427BC}"/>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E73A23D-9DC2-4E84-9FA5-E6679F89C63C}"/>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21B7D33-C4BA-4DEC-BB3E-BCB01A1D674F}"/>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C8673F5-4F2D-4D69-8C7D-5804114EA754}"/>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4E4330DD-C8C2-4E02-BF44-FF3E86866272}"/>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49099B0-DFA6-43F2-BA3C-56AFF2C2D2A5}"/>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7E37E233-E52B-495A-9E4E-46B026AFAF5C}"/>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504039DE-87A4-4D13-B18E-5511D4B1F31D}"/>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BE4AB4B8-603E-486B-B8C6-C22B83D9135F}"/>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725A715-87D2-4A76-9E31-D82ADB86056A}"/>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5246B4DF-FA94-4E96-B621-BE6C1C57AB90}"/>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888E3E79-B113-4EDF-9D46-CEE4B7BBA0CF}"/>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A860ECA0-5F53-41E4-A702-F27E8F4C87A7}"/>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1AF92E7F-8760-41C4-AF06-C83C3BACB5F9}"/>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A0BA4639-982A-4FAD-93E7-1DCDBC6C148C}"/>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68580</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560A4127-1A67-4ED8-B20B-CBADD9CB9E6D}"/>
            </a:ext>
          </a:extLst>
        </xdr:cNvPr>
        <xdr:cNvCxnSpPr/>
      </xdr:nvCxnSpPr>
      <xdr:spPr>
        <a:xfrm flipV="1">
          <a:off x="4173855" y="572452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C31F8A13-3614-46A4-988E-C64848C76D04}"/>
            </a:ext>
          </a:extLst>
        </xdr:cNvPr>
        <xdr:cNvSpPr txBox="1"/>
      </xdr:nvSpPr>
      <xdr:spPr>
        <a:xfrm>
          <a:off x="4212590" y="714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34B6D831-2AE0-4E9D-9203-0816BF883964}"/>
            </a:ext>
          </a:extLst>
        </xdr:cNvPr>
        <xdr:cNvCxnSpPr/>
      </xdr:nvCxnSpPr>
      <xdr:spPr>
        <a:xfrm>
          <a:off x="4112260" y="71437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15257</xdr:rowOff>
    </xdr:from>
    <xdr:ext cx="405111" cy="259045"/>
    <xdr:sp macro="" textlink="">
      <xdr:nvSpPr>
        <xdr:cNvPr id="60" name="【道路】&#10;有形固定資産減価償却率最大値テキスト">
          <a:extLst>
            <a:ext uri="{FF2B5EF4-FFF2-40B4-BE49-F238E27FC236}">
              <a16:creationId xmlns:a16="http://schemas.microsoft.com/office/drawing/2014/main" id="{51DC0FCE-88DC-496C-AE4D-77A30ABA8E45}"/>
            </a:ext>
          </a:extLst>
        </xdr:cNvPr>
        <xdr:cNvSpPr txBox="1"/>
      </xdr:nvSpPr>
      <xdr:spPr>
        <a:xfrm>
          <a:off x="4212590" y="550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68580</xdr:rowOff>
    </xdr:from>
    <xdr:to>
      <xdr:col>24</xdr:col>
      <xdr:colOff>152400</xdr:colOff>
      <xdr:row>33</xdr:row>
      <xdr:rowOff>68580</xdr:rowOff>
    </xdr:to>
    <xdr:cxnSp macro="">
      <xdr:nvCxnSpPr>
        <xdr:cNvPr id="61" name="直線コネクタ 60">
          <a:extLst>
            <a:ext uri="{FF2B5EF4-FFF2-40B4-BE49-F238E27FC236}">
              <a16:creationId xmlns:a16="http://schemas.microsoft.com/office/drawing/2014/main" id="{F51EB301-4578-496C-8544-498221DF640E}"/>
            </a:ext>
          </a:extLst>
        </xdr:cNvPr>
        <xdr:cNvCxnSpPr/>
      </xdr:nvCxnSpPr>
      <xdr:spPr>
        <a:xfrm>
          <a:off x="4112260" y="57245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10177</xdr:rowOff>
    </xdr:from>
    <xdr:ext cx="405111" cy="259045"/>
    <xdr:sp macro="" textlink="">
      <xdr:nvSpPr>
        <xdr:cNvPr id="62" name="【道路】&#10;有形固定資産減価償却率平均値テキスト">
          <a:extLst>
            <a:ext uri="{FF2B5EF4-FFF2-40B4-BE49-F238E27FC236}">
              <a16:creationId xmlns:a16="http://schemas.microsoft.com/office/drawing/2014/main" id="{42CAD913-236F-4A9C-A0AB-3B0CE0D2B07B}"/>
            </a:ext>
          </a:extLst>
        </xdr:cNvPr>
        <xdr:cNvSpPr txBox="1"/>
      </xdr:nvSpPr>
      <xdr:spPr>
        <a:xfrm>
          <a:off x="4212590" y="65271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158750</xdr:rowOff>
    </xdr:from>
    <xdr:to>
      <xdr:col>24</xdr:col>
      <xdr:colOff>114300</xdr:colOff>
      <xdr:row>39</xdr:row>
      <xdr:rowOff>88900</xdr:rowOff>
    </xdr:to>
    <xdr:sp macro="" textlink="">
      <xdr:nvSpPr>
        <xdr:cNvPr id="63" name="フローチャート: 判断 62">
          <a:extLst>
            <a:ext uri="{FF2B5EF4-FFF2-40B4-BE49-F238E27FC236}">
              <a16:creationId xmlns:a16="http://schemas.microsoft.com/office/drawing/2014/main" id="{DB99DD6E-DD03-4E0C-8DF3-266510976774}"/>
            </a:ext>
          </a:extLst>
        </xdr:cNvPr>
        <xdr:cNvSpPr/>
      </xdr:nvSpPr>
      <xdr:spPr>
        <a:xfrm>
          <a:off x="4131310" y="66757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128270</xdr:rowOff>
    </xdr:from>
    <xdr:to>
      <xdr:col>20</xdr:col>
      <xdr:colOff>38100</xdr:colOff>
      <xdr:row>39</xdr:row>
      <xdr:rowOff>58420</xdr:rowOff>
    </xdr:to>
    <xdr:sp macro="" textlink="">
      <xdr:nvSpPr>
        <xdr:cNvPr id="64" name="フローチャート: 判断 63">
          <a:extLst>
            <a:ext uri="{FF2B5EF4-FFF2-40B4-BE49-F238E27FC236}">
              <a16:creationId xmlns:a16="http://schemas.microsoft.com/office/drawing/2014/main" id="{9B4F6CC5-3523-4735-9FFC-B6C8EA4898F4}"/>
            </a:ext>
          </a:extLst>
        </xdr:cNvPr>
        <xdr:cNvSpPr/>
      </xdr:nvSpPr>
      <xdr:spPr>
        <a:xfrm>
          <a:off x="3388360" y="664718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113030</xdr:rowOff>
    </xdr:from>
    <xdr:to>
      <xdr:col>15</xdr:col>
      <xdr:colOff>101600</xdr:colOff>
      <xdr:row>39</xdr:row>
      <xdr:rowOff>43180</xdr:rowOff>
    </xdr:to>
    <xdr:sp macro="" textlink="">
      <xdr:nvSpPr>
        <xdr:cNvPr id="65" name="フローチャート: 判断 64">
          <a:extLst>
            <a:ext uri="{FF2B5EF4-FFF2-40B4-BE49-F238E27FC236}">
              <a16:creationId xmlns:a16="http://schemas.microsoft.com/office/drawing/2014/main" id="{40CCEF71-167C-46B9-AC14-356ED4E71E8F}"/>
            </a:ext>
          </a:extLst>
        </xdr:cNvPr>
        <xdr:cNvSpPr/>
      </xdr:nvSpPr>
      <xdr:spPr>
        <a:xfrm>
          <a:off x="2571750" y="66281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74930</xdr:rowOff>
    </xdr:from>
    <xdr:to>
      <xdr:col>10</xdr:col>
      <xdr:colOff>165100</xdr:colOff>
      <xdr:row>39</xdr:row>
      <xdr:rowOff>5080</xdr:rowOff>
    </xdr:to>
    <xdr:sp macro="" textlink="">
      <xdr:nvSpPr>
        <xdr:cNvPr id="66" name="フローチャート: 判断 65">
          <a:extLst>
            <a:ext uri="{FF2B5EF4-FFF2-40B4-BE49-F238E27FC236}">
              <a16:creationId xmlns:a16="http://schemas.microsoft.com/office/drawing/2014/main" id="{D8F6C829-0854-4BE0-8C14-BCC9C8D0B6BC}"/>
            </a:ext>
          </a:extLst>
        </xdr:cNvPr>
        <xdr:cNvSpPr/>
      </xdr:nvSpPr>
      <xdr:spPr>
        <a:xfrm>
          <a:off x="1774190" y="659003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38735</xdr:rowOff>
    </xdr:from>
    <xdr:to>
      <xdr:col>6</xdr:col>
      <xdr:colOff>38100</xdr:colOff>
      <xdr:row>38</xdr:row>
      <xdr:rowOff>140335</xdr:rowOff>
    </xdr:to>
    <xdr:sp macro="" textlink="">
      <xdr:nvSpPr>
        <xdr:cNvPr id="67" name="フローチャート: 判断 66">
          <a:extLst>
            <a:ext uri="{FF2B5EF4-FFF2-40B4-BE49-F238E27FC236}">
              <a16:creationId xmlns:a16="http://schemas.microsoft.com/office/drawing/2014/main" id="{FC0F0BCE-6085-40BD-AFEE-97D815F408E7}"/>
            </a:ext>
          </a:extLst>
        </xdr:cNvPr>
        <xdr:cNvSpPr/>
      </xdr:nvSpPr>
      <xdr:spPr>
        <a:xfrm>
          <a:off x="988060" y="65538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6858BAD-250C-4C8D-8F9E-5F01063199C7}"/>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5B472D3-9ECB-40F3-A213-8FD7A55BB145}"/>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97F953B-ECD7-40AE-8D3F-18592F276DFD}"/>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EBAF938-D4E8-4405-A331-5E95B0EDC0EF}"/>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1E56C68-752D-489C-99BB-02378A62DEB0}"/>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80645</xdr:rowOff>
    </xdr:from>
    <xdr:to>
      <xdr:col>24</xdr:col>
      <xdr:colOff>114300</xdr:colOff>
      <xdr:row>41</xdr:row>
      <xdr:rowOff>10795</xdr:rowOff>
    </xdr:to>
    <xdr:sp macro="" textlink="">
      <xdr:nvSpPr>
        <xdr:cNvPr id="73" name="楕円 72">
          <a:extLst>
            <a:ext uri="{FF2B5EF4-FFF2-40B4-BE49-F238E27FC236}">
              <a16:creationId xmlns:a16="http://schemas.microsoft.com/office/drawing/2014/main" id="{14DF32BC-2079-414D-BDBE-E2B40BF36308}"/>
            </a:ext>
          </a:extLst>
        </xdr:cNvPr>
        <xdr:cNvSpPr/>
      </xdr:nvSpPr>
      <xdr:spPr>
        <a:xfrm>
          <a:off x="4131310" y="69405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59072</xdr:rowOff>
    </xdr:from>
    <xdr:ext cx="405111" cy="259045"/>
    <xdr:sp macro="" textlink="">
      <xdr:nvSpPr>
        <xdr:cNvPr id="74" name="【道路】&#10;有形固定資産減価償却率該当値テキスト">
          <a:extLst>
            <a:ext uri="{FF2B5EF4-FFF2-40B4-BE49-F238E27FC236}">
              <a16:creationId xmlns:a16="http://schemas.microsoft.com/office/drawing/2014/main" id="{7FA78744-BC28-493B-97DF-E2178C46DB0B}"/>
            </a:ext>
          </a:extLst>
        </xdr:cNvPr>
        <xdr:cNvSpPr txBox="1"/>
      </xdr:nvSpPr>
      <xdr:spPr>
        <a:xfrm>
          <a:off x="4212590" y="691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107315</xdr:rowOff>
    </xdr:from>
    <xdr:to>
      <xdr:col>20</xdr:col>
      <xdr:colOff>38100</xdr:colOff>
      <xdr:row>41</xdr:row>
      <xdr:rowOff>37465</xdr:rowOff>
    </xdr:to>
    <xdr:sp macro="" textlink="">
      <xdr:nvSpPr>
        <xdr:cNvPr id="75" name="楕円 74">
          <a:extLst>
            <a:ext uri="{FF2B5EF4-FFF2-40B4-BE49-F238E27FC236}">
              <a16:creationId xmlns:a16="http://schemas.microsoft.com/office/drawing/2014/main" id="{0B085959-EE41-478F-AD50-00A92932F926}"/>
            </a:ext>
          </a:extLst>
        </xdr:cNvPr>
        <xdr:cNvSpPr/>
      </xdr:nvSpPr>
      <xdr:spPr>
        <a:xfrm>
          <a:off x="3388360" y="696341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131445</xdr:rowOff>
    </xdr:from>
    <xdr:to>
      <xdr:col>24</xdr:col>
      <xdr:colOff>63500</xdr:colOff>
      <xdr:row>40</xdr:row>
      <xdr:rowOff>158115</xdr:rowOff>
    </xdr:to>
    <xdr:cxnSp macro="">
      <xdr:nvCxnSpPr>
        <xdr:cNvPr id="76" name="直線コネクタ 75">
          <a:extLst>
            <a:ext uri="{FF2B5EF4-FFF2-40B4-BE49-F238E27FC236}">
              <a16:creationId xmlns:a16="http://schemas.microsoft.com/office/drawing/2014/main" id="{69B6C739-3056-4910-93DE-DBDBAF424B09}"/>
            </a:ext>
          </a:extLst>
        </xdr:cNvPr>
        <xdr:cNvCxnSpPr/>
      </xdr:nvCxnSpPr>
      <xdr:spPr>
        <a:xfrm flipV="1">
          <a:off x="3431540" y="6993255"/>
          <a:ext cx="74295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122555</xdr:rowOff>
    </xdr:from>
    <xdr:to>
      <xdr:col>15</xdr:col>
      <xdr:colOff>101600</xdr:colOff>
      <xdr:row>41</xdr:row>
      <xdr:rowOff>52705</xdr:rowOff>
    </xdr:to>
    <xdr:sp macro="" textlink="">
      <xdr:nvSpPr>
        <xdr:cNvPr id="77" name="楕円 76">
          <a:extLst>
            <a:ext uri="{FF2B5EF4-FFF2-40B4-BE49-F238E27FC236}">
              <a16:creationId xmlns:a16="http://schemas.microsoft.com/office/drawing/2014/main" id="{40A16F6D-8FF2-4010-BEAA-1CCE28EFF01B}"/>
            </a:ext>
          </a:extLst>
        </xdr:cNvPr>
        <xdr:cNvSpPr/>
      </xdr:nvSpPr>
      <xdr:spPr>
        <a:xfrm>
          <a:off x="2571750" y="698246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158115</xdr:rowOff>
    </xdr:from>
    <xdr:to>
      <xdr:col>19</xdr:col>
      <xdr:colOff>177800</xdr:colOff>
      <xdr:row>41</xdr:row>
      <xdr:rowOff>1905</xdr:rowOff>
    </xdr:to>
    <xdr:cxnSp macro="">
      <xdr:nvCxnSpPr>
        <xdr:cNvPr id="78" name="直線コネクタ 77">
          <a:extLst>
            <a:ext uri="{FF2B5EF4-FFF2-40B4-BE49-F238E27FC236}">
              <a16:creationId xmlns:a16="http://schemas.microsoft.com/office/drawing/2014/main" id="{D1703F41-96C0-4E76-B826-8B2F67184B4D}"/>
            </a:ext>
          </a:extLst>
        </xdr:cNvPr>
        <xdr:cNvCxnSpPr/>
      </xdr:nvCxnSpPr>
      <xdr:spPr>
        <a:xfrm flipV="1">
          <a:off x="2626360" y="7018020"/>
          <a:ext cx="80518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149225</xdr:rowOff>
    </xdr:from>
    <xdr:to>
      <xdr:col>10</xdr:col>
      <xdr:colOff>165100</xdr:colOff>
      <xdr:row>41</xdr:row>
      <xdr:rowOff>79375</xdr:rowOff>
    </xdr:to>
    <xdr:sp macro="" textlink="">
      <xdr:nvSpPr>
        <xdr:cNvPr id="79" name="楕円 78">
          <a:extLst>
            <a:ext uri="{FF2B5EF4-FFF2-40B4-BE49-F238E27FC236}">
              <a16:creationId xmlns:a16="http://schemas.microsoft.com/office/drawing/2014/main" id="{811FBA76-4CFD-4495-A08C-182849815B96}"/>
            </a:ext>
          </a:extLst>
        </xdr:cNvPr>
        <xdr:cNvSpPr/>
      </xdr:nvSpPr>
      <xdr:spPr>
        <a:xfrm>
          <a:off x="1774190" y="700722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1905</xdr:rowOff>
    </xdr:from>
    <xdr:to>
      <xdr:col>15</xdr:col>
      <xdr:colOff>50800</xdr:colOff>
      <xdr:row>41</xdr:row>
      <xdr:rowOff>28575</xdr:rowOff>
    </xdr:to>
    <xdr:cxnSp macro="">
      <xdr:nvCxnSpPr>
        <xdr:cNvPr id="80" name="直線コネクタ 79">
          <a:extLst>
            <a:ext uri="{FF2B5EF4-FFF2-40B4-BE49-F238E27FC236}">
              <a16:creationId xmlns:a16="http://schemas.microsoft.com/office/drawing/2014/main" id="{4CFB43CA-A205-482A-A02E-5B55DB551E56}"/>
            </a:ext>
          </a:extLst>
        </xdr:cNvPr>
        <xdr:cNvCxnSpPr/>
      </xdr:nvCxnSpPr>
      <xdr:spPr>
        <a:xfrm flipV="1">
          <a:off x="1828800" y="7031355"/>
          <a:ext cx="79756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8255</xdr:rowOff>
    </xdr:from>
    <xdr:to>
      <xdr:col>6</xdr:col>
      <xdr:colOff>38100</xdr:colOff>
      <xdr:row>41</xdr:row>
      <xdr:rowOff>109855</xdr:rowOff>
    </xdr:to>
    <xdr:sp macro="" textlink="">
      <xdr:nvSpPr>
        <xdr:cNvPr id="81" name="楕円 80">
          <a:extLst>
            <a:ext uri="{FF2B5EF4-FFF2-40B4-BE49-F238E27FC236}">
              <a16:creationId xmlns:a16="http://schemas.microsoft.com/office/drawing/2014/main" id="{FF78F744-7B0D-42C7-B822-CAB621EB9691}"/>
            </a:ext>
          </a:extLst>
        </xdr:cNvPr>
        <xdr:cNvSpPr/>
      </xdr:nvSpPr>
      <xdr:spPr>
        <a:xfrm>
          <a:off x="988060" y="70396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28575</xdr:rowOff>
    </xdr:from>
    <xdr:to>
      <xdr:col>10</xdr:col>
      <xdr:colOff>114300</xdr:colOff>
      <xdr:row>41</xdr:row>
      <xdr:rowOff>59055</xdr:rowOff>
    </xdr:to>
    <xdr:cxnSp macro="">
      <xdr:nvCxnSpPr>
        <xdr:cNvPr id="82" name="直線コネクタ 81">
          <a:extLst>
            <a:ext uri="{FF2B5EF4-FFF2-40B4-BE49-F238E27FC236}">
              <a16:creationId xmlns:a16="http://schemas.microsoft.com/office/drawing/2014/main" id="{5A5B42B9-6230-4380-A551-6CD25E057562}"/>
            </a:ext>
          </a:extLst>
        </xdr:cNvPr>
        <xdr:cNvCxnSpPr/>
      </xdr:nvCxnSpPr>
      <xdr:spPr>
        <a:xfrm flipV="1">
          <a:off x="1031240" y="7056120"/>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74947</xdr:rowOff>
    </xdr:from>
    <xdr:ext cx="405111" cy="259045"/>
    <xdr:sp macro="" textlink="">
      <xdr:nvSpPr>
        <xdr:cNvPr id="83" name="n_1aveValue【道路】&#10;有形固定資産減価償却率">
          <a:extLst>
            <a:ext uri="{FF2B5EF4-FFF2-40B4-BE49-F238E27FC236}">
              <a16:creationId xmlns:a16="http://schemas.microsoft.com/office/drawing/2014/main" id="{144CB31E-29AD-462F-AF97-4106EDB2C570}"/>
            </a:ext>
          </a:extLst>
        </xdr:cNvPr>
        <xdr:cNvSpPr txBox="1"/>
      </xdr:nvSpPr>
      <xdr:spPr>
        <a:xfrm>
          <a:off x="3239144" y="641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59707</xdr:rowOff>
    </xdr:from>
    <xdr:ext cx="405111" cy="259045"/>
    <xdr:sp macro="" textlink="">
      <xdr:nvSpPr>
        <xdr:cNvPr id="84" name="n_2aveValue【道路】&#10;有形固定資産減価償却率">
          <a:extLst>
            <a:ext uri="{FF2B5EF4-FFF2-40B4-BE49-F238E27FC236}">
              <a16:creationId xmlns:a16="http://schemas.microsoft.com/office/drawing/2014/main" id="{2A17515B-33E8-4F0F-BC02-201F29664F66}"/>
            </a:ext>
          </a:extLst>
        </xdr:cNvPr>
        <xdr:cNvSpPr txBox="1"/>
      </xdr:nvSpPr>
      <xdr:spPr>
        <a:xfrm>
          <a:off x="2439044" y="639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21607</xdr:rowOff>
    </xdr:from>
    <xdr:ext cx="405111" cy="259045"/>
    <xdr:sp macro="" textlink="">
      <xdr:nvSpPr>
        <xdr:cNvPr id="85" name="n_3aveValue【道路】&#10;有形固定資産減価償却率">
          <a:extLst>
            <a:ext uri="{FF2B5EF4-FFF2-40B4-BE49-F238E27FC236}">
              <a16:creationId xmlns:a16="http://schemas.microsoft.com/office/drawing/2014/main" id="{9E100D0D-0009-41EE-BB7A-DE8645190B9B}"/>
            </a:ext>
          </a:extLst>
        </xdr:cNvPr>
        <xdr:cNvSpPr txBox="1"/>
      </xdr:nvSpPr>
      <xdr:spPr>
        <a:xfrm>
          <a:off x="1641484" y="636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156862</xdr:rowOff>
    </xdr:from>
    <xdr:ext cx="405111" cy="259045"/>
    <xdr:sp macro="" textlink="">
      <xdr:nvSpPr>
        <xdr:cNvPr id="86" name="n_4aveValue【道路】&#10;有形固定資産減価償却率">
          <a:extLst>
            <a:ext uri="{FF2B5EF4-FFF2-40B4-BE49-F238E27FC236}">
              <a16:creationId xmlns:a16="http://schemas.microsoft.com/office/drawing/2014/main" id="{B687E148-5B25-4160-B33B-D45516E047B0}"/>
            </a:ext>
          </a:extLst>
        </xdr:cNvPr>
        <xdr:cNvSpPr txBox="1"/>
      </xdr:nvSpPr>
      <xdr:spPr>
        <a:xfrm>
          <a:off x="855354" y="6330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28592</xdr:rowOff>
    </xdr:from>
    <xdr:ext cx="405111" cy="259045"/>
    <xdr:sp macro="" textlink="">
      <xdr:nvSpPr>
        <xdr:cNvPr id="87" name="n_1mainValue【道路】&#10;有形固定資産減価償却率">
          <a:extLst>
            <a:ext uri="{FF2B5EF4-FFF2-40B4-BE49-F238E27FC236}">
              <a16:creationId xmlns:a16="http://schemas.microsoft.com/office/drawing/2014/main" id="{A1EB9B06-702F-470C-B912-3A9BB5FD611E}"/>
            </a:ext>
          </a:extLst>
        </xdr:cNvPr>
        <xdr:cNvSpPr txBox="1"/>
      </xdr:nvSpPr>
      <xdr:spPr>
        <a:xfrm>
          <a:off x="3239144" y="705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43832</xdr:rowOff>
    </xdr:from>
    <xdr:ext cx="405111" cy="259045"/>
    <xdr:sp macro="" textlink="">
      <xdr:nvSpPr>
        <xdr:cNvPr id="88" name="n_2mainValue【道路】&#10;有形固定資産減価償却率">
          <a:extLst>
            <a:ext uri="{FF2B5EF4-FFF2-40B4-BE49-F238E27FC236}">
              <a16:creationId xmlns:a16="http://schemas.microsoft.com/office/drawing/2014/main" id="{5BCBAA9F-D9AD-4912-99AE-D34816320F1E}"/>
            </a:ext>
          </a:extLst>
        </xdr:cNvPr>
        <xdr:cNvSpPr txBox="1"/>
      </xdr:nvSpPr>
      <xdr:spPr>
        <a:xfrm>
          <a:off x="2439044" y="7075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70502</xdr:rowOff>
    </xdr:from>
    <xdr:ext cx="405111" cy="259045"/>
    <xdr:sp macro="" textlink="">
      <xdr:nvSpPr>
        <xdr:cNvPr id="89" name="n_3mainValue【道路】&#10;有形固定資産減価償却率">
          <a:extLst>
            <a:ext uri="{FF2B5EF4-FFF2-40B4-BE49-F238E27FC236}">
              <a16:creationId xmlns:a16="http://schemas.microsoft.com/office/drawing/2014/main" id="{8D932BF1-5F81-462E-9F36-F6C96021FC86}"/>
            </a:ext>
          </a:extLst>
        </xdr:cNvPr>
        <xdr:cNvSpPr txBox="1"/>
      </xdr:nvSpPr>
      <xdr:spPr>
        <a:xfrm>
          <a:off x="1641484" y="709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100982</xdr:rowOff>
    </xdr:from>
    <xdr:ext cx="405111" cy="259045"/>
    <xdr:sp macro="" textlink="">
      <xdr:nvSpPr>
        <xdr:cNvPr id="90" name="n_4mainValue【道路】&#10;有形固定資産減価償却率">
          <a:extLst>
            <a:ext uri="{FF2B5EF4-FFF2-40B4-BE49-F238E27FC236}">
              <a16:creationId xmlns:a16="http://schemas.microsoft.com/office/drawing/2014/main" id="{E0696F8C-3300-45E1-B92A-9789D755FE90}"/>
            </a:ext>
          </a:extLst>
        </xdr:cNvPr>
        <xdr:cNvSpPr txBox="1"/>
      </xdr:nvSpPr>
      <xdr:spPr>
        <a:xfrm>
          <a:off x="855354" y="712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56C5ADB1-04E4-4AA8-9D68-15243F775699}"/>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C8C7DECF-65A6-4FE0-9906-B84146D5D3B2}"/>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86483A9B-46EF-4E1D-9ED5-919F05827762}"/>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6AF70080-BC06-4C5F-9F36-C203050C7A1F}"/>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59D19759-26C5-4310-A55C-925A5C71258C}"/>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CD3DE6FA-8D1C-4A49-BDC8-46D2F3924339}"/>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AA4C5609-8727-4F17-8792-3C762CFE9CC6}"/>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4A56210F-BA8A-43E6-BC01-E499754E0D97}"/>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F7EDF528-85C4-4755-A932-3855A3F81B92}"/>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27FC4AC6-8AE5-4BDD-AB1E-0853B2D65D79}"/>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6B923F4A-0409-4EB4-AB43-B3ED8507AA03}"/>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817EA546-98B6-4299-866C-E499A1E0FF4A}"/>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31D1EC2C-EF49-4328-B068-2DAE02B9275E}"/>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81EA24C1-BFBE-4A9D-8399-090A270A5926}"/>
            </a:ext>
          </a:extLst>
        </xdr:cNvPr>
        <xdr:cNvSpPr txBox="1"/>
      </xdr:nvSpPr>
      <xdr:spPr>
        <a:xfrm>
          <a:off x="5416126" y="671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58028183-69CB-4107-A06F-DA0C922FF80E}"/>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030E1961-BA4A-4C56-937A-11982595C9A8}"/>
            </a:ext>
          </a:extLst>
        </xdr:cNvPr>
        <xdr:cNvSpPr txBox="1"/>
      </xdr:nvSpPr>
      <xdr:spPr>
        <a:xfrm>
          <a:off x="5416126" y="6336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CDC0086C-7479-440C-B950-93537E08B0BF}"/>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CC555FD1-3E59-4129-93C5-71236C7E8787}"/>
            </a:ext>
          </a:extLst>
        </xdr:cNvPr>
        <xdr:cNvSpPr txBox="1"/>
      </xdr:nvSpPr>
      <xdr:spPr>
        <a:xfrm>
          <a:off x="5416126" y="595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FF52019F-8C0F-4DBE-9EFF-498B0CE34B00}"/>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7FD34ED2-C7C0-488D-9724-106842CB1548}"/>
            </a:ext>
          </a:extLst>
        </xdr:cNvPr>
        <xdr:cNvSpPr txBox="1"/>
      </xdr:nvSpPr>
      <xdr:spPr>
        <a:xfrm>
          <a:off x="5331688" y="557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A967CB81-121B-4E4A-BF2A-ED9099876110}"/>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72E2319C-416E-44D3-9B29-0B2A91277AC6}"/>
            </a:ext>
          </a:extLst>
        </xdr:cNvPr>
        <xdr:cNvSpPr txBox="1"/>
      </xdr:nvSpPr>
      <xdr:spPr>
        <a:xfrm>
          <a:off x="5331688" y="519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49395039-3F75-4287-96CC-6E8322707D1E}"/>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127707</xdr:rowOff>
    </xdr:from>
    <xdr:to>
      <xdr:col>54</xdr:col>
      <xdr:colOff>189865</xdr:colOff>
      <xdr:row>42</xdr:row>
      <xdr:rowOff>12443</xdr:rowOff>
    </xdr:to>
    <xdr:cxnSp macro="">
      <xdr:nvCxnSpPr>
        <xdr:cNvPr id="114" name="直線コネクタ 113">
          <a:extLst>
            <a:ext uri="{FF2B5EF4-FFF2-40B4-BE49-F238E27FC236}">
              <a16:creationId xmlns:a16="http://schemas.microsoft.com/office/drawing/2014/main" id="{50BB910A-CC99-4138-B984-229E70E4FD0D}"/>
            </a:ext>
          </a:extLst>
        </xdr:cNvPr>
        <xdr:cNvCxnSpPr/>
      </xdr:nvCxnSpPr>
      <xdr:spPr>
        <a:xfrm flipV="1">
          <a:off x="9429115" y="5789367"/>
          <a:ext cx="0" cy="14277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16270</xdr:rowOff>
    </xdr:from>
    <xdr:ext cx="534377" cy="259045"/>
    <xdr:sp macro="" textlink="">
      <xdr:nvSpPr>
        <xdr:cNvPr id="115" name="【道路】&#10;一人当たり延長最小値テキスト">
          <a:extLst>
            <a:ext uri="{FF2B5EF4-FFF2-40B4-BE49-F238E27FC236}">
              <a16:creationId xmlns:a16="http://schemas.microsoft.com/office/drawing/2014/main" id="{39992732-E17D-4891-86FE-6AEFC02495DA}"/>
            </a:ext>
          </a:extLst>
        </xdr:cNvPr>
        <xdr:cNvSpPr txBox="1"/>
      </xdr:nvSpPr>
      <xdr:spPr>
        <a:xfrm>
          <a:off x="9467850" y="7220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12443</xdr:rowOff>
    </xdr:from>
    <xdr:to>
      <xdr:col>55</xdr:col>
      <xdr:colOff>88900</xdr:colOff>
      <xdr:row>42</xdr:row>
      <xdr:rowOff>12443</xdr:rowOff>
    </xdr:to>
    <xdr:cxnSp macro="">
      <xdr:nvCxnSpPr>
        <xdr:cNvPr id="116" name="直線コネクタ 115">
          <a:extLst>
            <a:ext uri="{FF2B5EF4-FFF2-40B4-BE49-F238E27FC236}">
              <a16:creationId xmlns:a16="http://schemas.microsoft.com/office/drawing/2014/main" id="{EE301FE1-7736-4AE5-8050-343ADE6C119F}"/>
            </a:ext>
          </a:extLst>
        </xdr:cNvPr>
        <xdr:cNvCxnSpPr/>
      </xdr:nvCxnSpPr>
      <xdr:spPr>
        <a:xfrm>
          <a:off x="9356090" y="721715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74384</xdr:rowOff>
    </xdr:from>
    <xdr:ext cx="690189" cy="259045"/>
    <xdr:sp macro="" textlink="">
      <xdr:nvSpPr>
        <xdr:cNvPr id="117" name="【道路】&#10;一人当たり延長最大値テキスト">
          <a:extLst>
            <a:ext uri="{FF2B5EF4-FFF2-40B4-BE49-F238E27FC236}">
              <a16:creationId xmlns:a16="http://schemas.microsoft.com/office/drawing/2014/main" id="{B8765F6F-A9C8-4752-B66F-01427E96469C}"/>
            </a:ext>
          </a:extLst>
        </xdr:cNvPr>
        <xdr:cNvSpPr txBox="1"/>
      </xdr:nvSpPr>
      <xdr:spPr>
        <a:xfrm>
          <a:off x="9467850" y="55607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127707</xdr:rowOff>
    </xdr:from>
    <xdr:to>
      <xdr:col>55</xdr:col>
      <xdr:colOff>88900</xdr:colOff>
      <xdr:row>33</xdr:row>
      <xdr:rowOff>127707</xdr:rowOff>
    </xdr:to>
    <xdr:cxnSp macro="">
      <xdr:nvCxnSpPr>
        <xdr:cNvPr id="118" name="直線コネクタ 117">
          <a:extLst>
            <a:ext uri="{FF2B5EF4-FFF2-40B4-BE49-F238E27FC236}">
              <a16:creationId xmlns:a16="http://schemas.microsoft.com/office/drawing/2014/main" id="{883AC1B6-9304-41D2-A793-1F06EC308A2F}"/>
            </a:ext>
          </a:extLst>
        </xdr:cNvPr>
        <xdr:cNvCxnSpPr/>
      </xdr:nvCxnSpPr>
      <xdr:spPr>
        <a:xfrm>
          <a:off x="9356090" y="578936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71322</xdr:rowOff>
    </xdr:from>
    <xdr:ext cx="534377" cy="259045"/>
    <xdr:sp macro="" textlink="">
      <xdr:nvSpPr>
        <xdr:cNvPr id="119" name="【道路】&#10;一人当たり延長平均値テキスト">
          <a:extLst>
            <a:ext uri="{FF2B5EF4-FFF2-40B4-BE49-F238E27FC236}">
              <a16:creationId xmlns:a16="http://schemas.microsoft.com/office/drawing/2014/main" id="{CD751ACF-D17B-46E7-B39B-76F50067D97C}"/>
            </a:ext>
          </a:extLst>
        </xdr:cNvPr>
        <xdr:cNvSpPr txBox="1"/>
      </xdr:nvSpPr>
      <xdr:spPr>
        <a:xfrm>
          <a:off x="9467850" y="6927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48445</xdr:rowOff>
    </xdr:from>
    <xdr:to>
      <xdr:col>55</xdr:col>
      <xdr:colOff>50800</xdr:colOff>
      <xdr:row>41</xdr:row>
      <xdr:rowOff>150045</xdr:rowOff>
    </xdr:to>
    <xdr:sp macro="" textlink="">
      <xdr:nvSpPr>
        <xdr:cNvPr id="120" name="フローチャート: 判断 119">
          <a:extLst>
            <a:ext uri="{FF2B5EF4-FFF2-40B4-BE49-F238E27FC236}">
              <a16:creationId xmlns:a16="http://schemas.microsoft.com/office/drawing/2014/main" id="{63671022-3BB6-4EAC-B699-3C606AA07391}"/>
            </a:ext>
          </a:extLst>
        </xdr:cNvPr>
        <xdr:cNvSpPr/>
      </xdr:nvSpPr>
      <xdr:spPr>
        <a:xfrm>
          <a:off x="9394190" y="7079800"/>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53844</xdr:rowOff>
    </xdr:from>
    <xdr:to>
      <xdr:col>50</xdr:col>
      <xdr:colOff>165100</xdr:colOff>
      <xdr:row>41</xdr:row>
      <xdr:rowOff>155444</xdr:rowOff>
    </xdr:to>
    <xdr:sp macro="" textlink="">
      <xdr:nvSpPr>
        <xdr:cNvPr id="121" name="フローチャート: 判断 120">
          <a:extLst>
            <a:ext uri="{FF2B5EF4-FFF2-40B4-BE49-F238E27FC236}">
              <a16:creationId xmlns:a16="http://schemas.microsoft.com/office/drawing/2014/main" id="{1658CFC6-38FC-4A3B-9B3D-1171A95B1039}"/>
            </a:ext>
          </a:extLst>
        </xdr:cNvPr>
        <xdr:cNvSpPr/>
      </xdr:nvSpPr>
      <xdr:spPr>
        <a:xfrm>
          <a:off x="8632190" y="7087104"/>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57858</xdr:rowOff>
    </xdr:from>
    <xdr:to>
      <xdr:col>46</xdr:col>
      <xdr:colOff>38100</xdr:colOff>
      <xdr:row>41</xdr:row>
      <xdr:rowOff>159458</xdr:rowOff>
    </xdr:to>
    <xdr:sp macro="" textlink="">
      <xdr:nvSpPr>
        <xdr:cNvPr id="122" name="フローチャート: 判断 121">
          <a:extLst>
            <a:ext uri="{FF2B5EF4-FFF2-40B4-BE49-F238E27FC236}">
              <a16:creationId xmlns:a16="http://schemas.microsoft.com/office/drawing/2014/main" id="{799F5CD0-FF82-46D5-A5D4-0CD1B3CAEBBD}"/>
            </a:ext>
          </a:extLst>
        </xdr:cNvPr>
        <xdr:cNvSpPr/>
      </xdr:nvSpPr>
      <xdr:spPr>
        <a:xfrm>
          <a:off x="7846060" y="7083498"/>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55887</xdr:rowOff>
    </xdr:from>
    <xdr:to>
      <xdr:col>41</xdr:col>
      <xdr:colOff>101600</xdr:colOff>
      <xdr:row>41</xdr:row>
      <xdr:rowOff>157487</xdr:rowOff>
    </xdr:to>
    <xdr:sp macro="" textlink="">
      <xdr:nvSpPr>
        <xdr:cNvPr id="123" name="フローチャート: 判断 122">
          <a:extLst>
            <a:ext uri="{FF2B5EF4-FFF2-40B4-BE49-F238E27FC236}">
              <a16:creationId xmlns:a16="http://schemas.microsoft.com/office/drawing/2014/main" id="{C518EA64-9246-4568-99AB-230DCEF135B1}"/>
            </a:ext>
          </a:extLst>
        </xdr:cNvPr>
        <xdr:cNvSpPr/>
      </xdr:nvSpPr>
      <xdr:spPr>
        <a:xfrm>
          <a:off x="7029450" y="7089147"/>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86602</xdr:rowOff>
    </xdr:from>
    <xdr:to>
      <xdr:col>36</xdr:col>
      <xdr:colOff>165100</xdr:colOff>
      <xdr:row>42</xdr:row>
      <xdr:rowOff>16752</xdr:rowOff>
    </xdr:to>
    <xdr:sp macro="" textlink="">
      <xdr:nvSpPr>
        <xdr:cNvPr id="124" name="フローチャート: 判断 123">
          <a:extLst>
            <a:ext uri="{FF2B5EF4-FFF2-40B4-BE49-F238E27FC236}">
              <a16:creationId xmlns:a16="http://schemas.microsoft.com/office/drawing/2014/main" id="{25BA70DE-0ABC-49B7-AD8F-1E4B74CCCBD9}"/>
            </a:ext>
          </a:extLst>
        </xdr:cNvPr>
        <xdr:cNvSpPr/>
      </xdr:nvSpPr>
      <xdr:spPr>
        <a:xfrm>
          <a:off x="6231890" y="711795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BAC89B1-965A-4147-8BAF-EC6221C5DD0A}"/>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C982FFD-384B-4CB8-BA18-64625D9A736F}"/>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877DF66-EF3A-45E4-A35A-0E0F181B3891}"/>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0CCEC84-8344-469B-945A-A60C2DB13F7F}"/>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D3E1740-C22E-469D-AA7B-6980A732564D}"/>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90828</xdr:rowOff>
    </xdr:from>
    <xdr:to>
      <xdr:col>55</xdr:col>
      <xdr:colOff>50800</xdr:colOff>
      <xdr:row>42</xdr:row>
      <xdr:rowOff>20978</xdr:rowOff>
    </xdr:to>
    <xdr:sp macro="" textlink="">
      <xdr:nvSpPr>
        <xdr:cNvPr id="130" name="楕円 129">
          <a:extLst>
            <a:ext uri="{FF2B5EF4-FFF2-40B4-BE49-F238E27FC236}">
              <a16:creationId xmlns:a16="http://schemas.microsoft.com/office/drawing/2014/main" id="{C7D4D7DF-E810-49DF-82E9-04D10B4A2A22}"/>
            </a:ext>
          </a:extLst>
        </xdr:cNvPr>
        <xdr:cNvSpPr/>
      </xdr:nvSpPr>
      <xdr:spPr>
        <a:xfrm>
          <a:off x="9394190" y="7124088"/>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26873</xdr:rowOff>
    </xdr:from>
    <xdr:ext cx="534377" cy="259045"/>
    <xdr:sp macro="" textlink="">
      <xdr:nvSpPr>
        <xdr:cNvPr id="131" name="【道路】&#10;一人当たり延長該当値テキスト">
          <a:extLst>
            <a:ext uri="{FF2B5EF4-FFF2-40B4-BE49-F238E27FC236}">
              <a16:creationId xmlns:a16="http://schemas.microsoft.com/office/drawing/2014/main" id="{171C07B2-447A-4F7D-89BF-B23E1A8856BF}"/>
            </a:ext>
          </a:extLst>
        </xdr:cNvPr>
        <xdr:cNvSpPr txBox="1"/>
      </xdr:nvSpPr>
      <xdr:spPr>
        <a:xfrm>
          <a:off x="9467850" y="7054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91594</xdr:rowOff>
    </xdr:from>
    <xdr:to>
      <xdr:col>50</xdr:col>
      <xdr:colOff>165100</xdr:colOff>
      <xdr:row>42</xdr:row>
      <xdr:rowOff>21744</xdr:rowOff>
    </xdr:to>
    <xdr:sp macro="" textlink="">
      <xdr:nvSpPr>
        <xdr:cNvPr id="132" name="楕円 131">
          <a:extLst>
            <a:ext uri="{FF2B5EF4-FFF2-40B4-BE49-F238E27FC236}">
              <a16:creationId xmlns:a16="http://schemas.microsoft.com/office/drawing/2014/main" id="{54AD1048-0F47-4F05-8B86-F7F79167F49E}"/>
            </a:ext>
          </a:extLst>
        </xdr:cNvPr>
        <xdr:cNvSpPr/>
      </xdr:nvSpPr>
      <xdr:spPr>
        <a:xfrm>
          <a:off x="8632190" y="7124854"/>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141628</xdr:rowOff>
    </xdr:from>
    <xdr:to>
      <xdr:col>55</xdr:col>
      <xdr:colOff>0</xdr:colOff>
      <xdr:row>41</xdr:row>
      <xdr:rowOff>142394</xdr:rowOff>
    </xdr:to>
    <xdr:cxnSp macro="">
      <xdr:nvCxnSpPr>
        <xdr:cNvPr id="133" name="直線コネクタ 132">
          <a:extLst>
            <a:ext uri="{FF2B5EF4-FFF2-40B4-BE49-F238E27FC236}">
              <a16:creationId xmlns:a16="http://schemas.microsoft.com/office/drawing/2014/main" id="{8C89E2A8-F8DF-45AF-8123-E379003DC956}"/>
            </a:ext>
          </a:extLst>
        </xdr:cNvPr>
        <xdr:cNvCxnSpPr/>
      </xdr:nvCxnSpPr>
      <xdr:spPr>
        <a:xfrm flipV="1">
          <a:off x="8686800" y="7169173"/>
          <a:ext cx="742950" cy="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93273</xdr:rowOff>
    </xdr:from>
    <xdr:to>
      <xdr:col>46</xdr:col>
      <xdr:colOff>38100</xdr:colOff>
      <xdr:row>42</xdr:row>
      <xdr:rowOff>23423</xdr:rowOff>
    </xdr:to>
    <xdr:sp macro="" textlink="">
      <xdr:nvSpPr>
        <xdr:cNvPr id="134" name="楕円 133">
          <a:extLst>
            <a:ext uri="{FF2B5EF4-FFF2-40B4-BE49-F238E27FC236}">
              <a16:creationId xmlns:a16="http://schemas.microsoft.com/office/drawing/2014/main" id="{FFBE31A9-D431-4326-AD70-C60EF53C1118}"/>
            </a:ext>
          </a:extLst>
        </xdr:cNvPr>
        <xdr:cNvSpPr/>
      </xdr:nvSpPr>
      <xdr:spPr>
        <a:xfrm>
          <a:off x="7846060" y="7126533"/>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142394</xdr:rowOff>
    </xdr:from>
    <xdr:to>
      <xdr:col>50</xdr:col>
      <xdr:colOff>114300</xdr:colOff>
      <xdr:row>41</xdr:row>
      <xdr:rowOff>144073</xdr:rowOff>
    </xdr:to>
    <xdr:cxnSp macro="">
      <xdr:nvCxnSpPr>
        <xdr:cNvPr id="135" name="直線コネクタ 134">
          <a:extLst>
            <a:ext uri="{FF2B5EF4-FFF2-40B4-BE49-F238E27FC236}">
              <a16:creationId xmlns:a16="http://schemas.microsoft.com/office/drawing/2014/main" id="{EBD26B23-2B81-49F0-8265-7522A958BDD5}"/>
            </a:ext>
          </a:extLst>
        </xdr:cNvPr>
        <xdr:cNvCxnSpPr/>
      </xdr:nvCxnSpPr>
      <xdr:spPr>
        <a:xfrm flipV="1">
          <a:off x="7889240" y="7169939"/>
          <a:ext cx="797560" cy="1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94504</xdr:rowOff>
    </xdr:from>
    <xdr:to>
      <xdr:col>41</xdr:col>
      <xdr:colOff>101600</xdr:colOff>
      <xdr:row>42</xdr:row>
      <xdr:rowOff>24654</xdr:rowOff>
    </xdr:to>
    <xdr:sp macro="" textlink="">
      <xdr:nvSpPr>
        <xdr:cNvPr id="136" name="楕円 135">
          <a:extLst>
            <a:ext uri="{FF2B5EF4-FFF2-40B4-BE49-F238E27FC236}">
              <a16:creationId xmlns:a16="http://schemas.microsoft.com/office/drawing/2014/main" id="{330A395E-72B8-4F6C-B9FD-34DDB1BCF601}"/>
            </a:ext>
          </a:extLst>
        </xdr:cNvPr>
        <xdr:cNvSpPr/>
      </xdr:nvSpPr>
      <xdr:spPr>
        <a:xfrm>
          <a:off x="7029450" y="712776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144073</xdr:rowOff>
    </xdr:from>
    <xdr:to>
      <xdr:col>45</xdr:col>
      <xdr:colOff>177800</xdr:colOff>
      <xdr:row>41</xdr:row>
      <xdr:rowOff>145304</xdr:rowOff>
    </xdr:to>
    <xdr:cxnSp macro="">
      <xdr:nvCxnSpPr>
        <xdr:cNvPr id="137" name="直線コネクタ 136">
          <a:extLst>
            <a:ext uri="{FF2B5EF4-FFF2-40B4-BE49-F238E27FC236}">
              <a16:creationId xmlns:a16="http://schemas.microsoft.com/office/drawing/2014/main" id="{0EF11151-E60E-49B8-AFE5-2F0A8772DB5A}"/>
            </a:ext>
          </a:extLst>
        </xdr:cNvPr>
        <xdr:cNvCxnSpPr/>
      </xdr:nvCxnSpPr>
      <xdr:spPr>
        <a:xfrm flipV="1">
          <a:off x="7084060" y="7171618"/>
          <a:ext cx="805180" cy="1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94938</xdr:rowOff>
    </xdr:from>
    <xdr:to>
      <xdr:col>36</xdr:col>
      <xdr:colOff>165100</xdr:colOff>
      <xdr:row>42</xdr:row>
      <xdr:rowOff>25088</xdr:rowOff>
    </xdr:to>
    <xdr:sp macro="" textlink="">
      <xdr:nvSpPr>
        <xdr:cNvPr id="138" name="楕円 137">
          <a:extLst>
            <a:ext uri="{FF2B5EF4-FFF2-40B4-BE49-F238E27FC236}">
              <a16:creationId xmlns:a16="http://schemas.microsoft.com/office/drawing/2014/main" id="{8BEDBED4-0AB2-450E-80F7-0017EE848717}"/>
            </a:ext>
          </a:extLst>
        </xdr:cNvPr>
        <xdr:cNvSpPr/>
      </xdr:nvSpPr>
      <xdr:spPr>
        <a:xfrm>
          <a:off x="6231890" y="7128198"/>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145304</xdr:rowOff>
    </xdr:from>
    <xdr:to>
      <xdr:col>41</xdr:col>
      <xdr:colOff>50800</xdr:colOff>
      <xdr:row>41</xdr:row>
      <xdr:rowOff>145738</xdr:rowOff>
    </xdr:to>
    <xdr:cxnSp macro="">
      <xdr:nvCxnSpPr>
        <xdr:cNvPr id="139" name="直線コネクタ 138">
          <a:extLst>
            <a:ext uri="{FF2B5EF4-FFF2-40B4-BE49-F238E27FC236}">
              <a16:creationId xmlns:a16="http://schemas.microsoft.com/office/drawing/2014/main" id="{A03942D5-1E7A-49BE-886B-F51BA22F5C67}"/>
            </a:ext>
          </a:extLst>
        </xdr:cNvPr>
        <xdr:cNvCxnSpPr/>
      </xdr:nvCxnSpPr>
      <xdr:spPr>
        <a:xfrm flipV="1">
          <a:off x="6286500" y="7172849"/>
          <a:ext cx="797560" cy="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521</xdr:rowOff>
    </xdr:from>
    <xdr:ext cx="534377" cy="259045"/>
    <xdr:sp macro="" textlink="">
      <xdr:nvSpPr>
        <xdr:cNvPr id="140" name="n_1aveValue【道路】&#10;一人当たり延長">
          <a:extLst>
            <a:ext uri="{FF2B5EF4-FFF2-40B4-BE49-F238E27FC236}">
              <a16:creationId xmlns:a16="http://schemas.microsoft.com/office/drawing/2014/main" id="{083184FF-558A-433E-A79A-04C589D54683}"/>
            </a:ext>
          </a:extLst>
        </xdr:cNvPr>
        <xdr:cNvSpPr txBox="1"/>
      </xdr:nvSpPr>
      <xdr:spPr>
        <a:xfrm>
          <a:off x="8422151" y="685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4535</xdr:rowOff>
    </xdr:from>
    <xdr:ext cx="534377" cy="259045"/>
    <xdr:sp macro="" textlink="">
      <xdr:nvSpPr>
        <xdr:cNvPr id="141" name="n_2aveValue【道路】&#10;一人当たり延長">
          <a:extLst>
            <a:ext uri="{FF2B5EF4-FFF2-40B4-BE49-F238E27FC236}">
              <a16:creationId xmlns:a16="http://schemas.microsoft.com/office/drawing/2014/main" id="{5AD831EF-3738-4AA7-9A2D-F54B25C85463}"/>
            </a:ext>
          </a:extLst>
        </xdr:cNvPr>
        <xdr:cNvSpPr txBox="1"/>
      </xdr:nvSpPr>
      <xdr:spPr>
        <a:xfrm>
          <a:off x="7641101" y="6864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2564</xdr:rowOff>
    </xdr:from>
    <xdr:ext cx="534377" cy="259045"/>
    <xdr:sp macro="" textlink="">
      <xdr:nvSpPr>
        <xdr:cNvPr id="142" name="n_3aveValue【道路】&#10;一人当たり延長">
          <a:extLst>
            <a:ext uri="{FF2B5EF4-FFF2-40B4-BE49-F238E27FC236}">
              <a16:creationId xmlns:a16="http://schemas.microsoft.com/office/drawing/2014/main" id="{7892CE7F-81D7-4C21-9B2F-F172438D48CA}"/>
            </a:ext>
          </a:extLst>
        </xdr:cNvPr>
        <xdr:cNvSpPr txBox="1"/>
      </xdr:nvSpPr>
      <xdr:spPr>
        <a:xfrm>
          <a:off x="6854971" y="686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33279</xdr:rowOff>
    </xdr:from>
    <xdr:ext cx="534377" cy="259045"/>
    <xdr:sp macro="" textlink="">
      <xdr:nvSpPr>
        <xdr:cNvPr id="143" name="n_4aveValue【道路】&#10;一人当たり延長">
          <a:extLst>
            <a:ext uri="{FF2B5EF4-FFF2-40B4-BE49-F238E27FC236}">
              <a16:creationId xmlns:a16="http://schemas.microsoft.com/office/drawing/2014/main" id="{51FEC3A9-C920-4C81-A900-BC7A418ACE08}"/>
            </a:ext>
          </a:extLst>
        </xdr:cNvPr>
        <xdr:cNvSpPr txBox="1"/>
      </xdr:nvSpPr>
      <xdr:spPr>
        <a:xfrm>
          <a:off x="6038361" y="6889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12871</xdr:rowOff>
    </xdr:from>
    <xdr:ext cx="534377" cy="259045"/>
    <xdr:sp macro="" textlink="">
      <xdr:nvSpPr>
        <xdr:cNvPr id="144" name="n_1mainValue【道路】&#10;一人当たり延長">
          <a:extLst>
            <a:ext uri="{FF2B5EF4-FFF2-40B4-BE49-F238E27FC236}">
              <a16:creationId xmlns:a16="http://schemas.microsoft.com/office/drawing/2014/main" id="{3064FFBD-AF02-4CC4-88ED-CEC0ECF2C64A}"/>
            </a:ext>
          </a:extLst>
        </xdr:cNvPr>
        <xdr:cNvSpPr txBox="1"/>
      </xdr:nvSpPr>
      <xdr:spPr>
        <a:xfrm>
          <a:off x="8422151" y="7217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14550</xdr:rowOff>
    </xdr:from>
    <xdr:ext cx="534377" cy="259045"/>
    <xdr:sp macro="" textlink="">
      <xdr:nvSpPr>
        <xdr:cNvPr id="145" name="n_2mainValue【道路】&#10;一人当たり延長">
          <a:extLst>
            <a:ext uri="{FF2B5EF4-FFF2-40B4-BE49-F238E27FC236}">
              <a16:creationId xmlns:a16="http://schemas.microsoft.com/office/drawing/2014/main" id="{658A36D4-64DA-4123-835A-E5A0EE852DC8}"/>
            </a:ext>
          </a:extLst>
        </xdr:cNvPr>
        <xdr:cNvSpPr txBox="1"/>
      </xdr:nvSpPr>
      <xdr:spPr>
        <a:xfrm>
          <a:off x="7641101" y="7219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15781</xdr:rowOff>
    </xdr:from>
    <xdr:ext cx="534377" cy="259045"/>
    <xdr:sp macro="" textlink="">
      <xdr:nvSpPr>
        <xdr:cNvPr id="146" name="n_3mainValue【道路】&#10;一人当たり延長">
          <a:extLst>
            <a:ext uri="{FF2B5EF4-FFF2-40B4-BE49-F238E27FC236}">
              <a16:creationId xmlns:a16="http://schemas.microsoft.com/office/drawing/2014/main" id="{631A284E-BD64-465F-9C6F-BADA719811AE}"/>
            </a:ext>
          </a:extLst>
        </xdr:cNvPr>
        <xdr:cNvSpPr txBox="1"/>
      </xdr:nvSpPr>
      <xdr:spPr>
        <a:xfrm>
          <a:off x="6854971" y="7220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16215</xdr:rowOff>
    </xdr:from>
    <xdr:ext cx="534377" cy="259045"/>
    <xdr:sp macro="" textlink="">
      <xdr:nvSpPr>
        <xdr:cNvPr id="147" name="n_4mainValue【道路】&#10;一人当たり延長">
          <a:extLst>
            <a:ext uri="{FF2B5EF4-FFF2-40B4-BE49-F238E27FC236}">
              <a16:creationId xmlns:a16="http://schemas.microsoft.com/office/drawing/2014/main" id="{F36D315C-BA72-4492-8FBB-E8EE404EE874}"/>
            </a:ext>
          </a:extLst>
        </xdr:cNvPr>
        <xdr:cNvSpPr txBox="1"/>
      </xdr:nvSpPr>
      <xdr:spPr>
        <a:xfrm>
          <a:off x="6038361" y="7220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601CDCBA-D266-4397-A680-6FE93CEF77D5}"/>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4AEF705-2F25-4264-AA38-A21AB3DB88CD}"/>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5341A899-8A45-4D71-9B0A-B955ABC99FF9}"/>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959B0DF2-3CA3-41C4-8F17-745078997FA0}"/>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A97CA5D0-769A-460F-A570-706926D408D4}"/>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724ABDB7-6181-43F0-BCFC-6FEE14A1E420}"/>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4D50C0E-FF79-41D5-808C-7F3700500864}"/>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93AF6BB3-ACFD-4ACA-A9C3-E19C629E4CBC}"/>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1BA08A84-62D5-47A4-9C38-73ADBC35BA1B}"/>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5DF828A3-8514-4D9D-AB87-545BD7E4DF3C}"/>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EFB0C3C6-EEC6-40AA-9DBB-3DB9EA15E3D0}"/>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158FFECB-1DB6-42B4-818C-0D46633F7C7D}"/>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89DE7D4E-FCA5-4E09-A454-560531DB03EF}"/>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9C97B6F0-955D-42C7-BCEB-9040B9AB6604}"/>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C5B62E5D-A77B-4815-8CA1-813AF6591234}"/>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3DFF5958-4081-4B5D-AD66-5022AFC8774E}"/>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CF6544E1-0918-41CA-B4D2-9F92713F14A1}"/>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23D8B710-560A-4DD8-8769-0D4046B31C8E}"/>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92873E16-4471-4EB9-AC98-9912D5EF54DD}"/>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FCD4EF08-663A-4097-BC3C-987063FDF6D3}"/>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C077B6A1-51B6-4095-AC9F-FB3021337BF1}"/>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6C01DD4F-1C11-4659-AEF5-FCE68D7BDEE6}"/>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F83B686F-F60C-4976-9250-D8AE8479C04E}"/>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CDF1A286-523F-42EE-B08E-B994CF27CD6F}"/>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11856247-3C0C-4613-9BA8-046C231E1AE2}"/>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160020</xdr:rowOff>
    </xdr:from>
    <xdr:to>
      <xdr:col>24</xdr:col>
      <xdr:colOff>62865</xdr:colOff>
      <xdr:row>64</xdr:row>
      <xdr:rowOff>76744</xdr:rowOff>
    </xdr:to>
    <xdr:cxnSp macro="">
      <xdr:nvCxnSpPr>
        <xdr:cNvPr id="173" name="直線コネクタ 172">
          <a:extLst>
            <a:ext uri="{FF2B5EF4-FFF2-40B4-BE49-F238E27FC236}">
              <a16:creationId xmlns:a16="http://schemas.microsoft.com/office/drawing/2014/main" id="{D485699C-C629-4B75-80C8-40D2599F15FE}"/>
            </a:ext>
          </a:extLst>
        </xdr:cNvPr>
        <xdr:cNvCxnSpPr/>
      </xdr:nvCxnSpPr>
      <xdr:spPr>
        <a:xfrm flipV="1">
          <a:off x="4173855" y="9591675"/>
          <a:ext cx="0" cy="1457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80571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F993BE14-6B3E-4863-8FE1-353D9C0F55CA}"/>
            </a:ext>
          </a:extLst>
        </xdr:cNvPr>
        <xdr:cNvSpPr txBox="1"/>
      </xdr:nvSpPr>
      <xdr:spPr>
        <a:xfrm>
          <a:off x="4212590" y="1105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76744</xdr:rowOff>
    </xdr:from>
    <xdr:to>
      <xdr:col>24</xdr:col>
      <xdr:colOff>152400</xdr:colOff>
      <xdr:row>64</xdr:row>
      <xdr:rowOff>76744</xdr:rowOff>
    </xdr:to>
    <xdr:cxnSp macro="">
      <xdr:nvCxnSpPr>
        <xdr:cNvPr id="175" name="直線コネクタ 174">
          <a:extLst>
            <a:ext uri="{FF2B5EF4-FFF2-40B4-BE49-F238E27FC236}">
              <a16:creationId xmlns:a16="http://schemas.microsoft.com/office/drawing/2014/main" id="{F936FC7A-EF22-428C-A847-CC46EB599524}"/>
            </a:ext>
          </a:extLst>
        </xdr:cNvPr>
        <xdr:cNvCxnSpPr/>
      </xdr:nvCxnSpPr>
      <xdr:spPr>
        <a:xfrm>
          <a:off x="4112260" y="110495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106697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8A395CE5-5B38-4E4D-88AB-209F2F07F944}"/>
            </a:ext>
          </a:extLst>
        </xdr:cNvPr>
        <xdr:cNvSpPr txBox="1"/>
      </xdr:nvSpPr>
      <xdr:spPr>
        <a:xfrm>
          <a:off x="4212590" y="936309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160020</xdr:rowOff>
    </xdr:from>
    <xdr:to>
      <xdr:col>24</xdr:col>
      <xdr:colOff>152400</xdr:colOff>
      <xdr:row>55</xdr:row>
      <xdr:rowOff>160020</xdr:rowOff>
    </xdr:to>
    <xdr:cxnSp macro="">
      <xdr:nvCxnSpPr>
        <xdr:cNvPr id="177" name="直線コネクタ 176">
          <a:extLst>
            <a:ext uri="{FF2B5EF4-FFF2-40B4-BE49-F238E27FC236}">
              <a16:creationId xmlns:a16="http://schemas.microsoft.com/office/drawing/2014/main" id="{516F90F2-82AB-4E11-BFD7-583E4B911C99}"/>
            </a:ext>
          </a:extLst>
        </xdr:cNvPr>
        <xdr:cNvCxnSpPr/>
      </xdr:nvCxnSpPr>
      <xdr:spPr>
        <a:xfrm>
          <a:off x="4112260" y="95916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113773</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28630D2A-FFB9-45BD-9D62-95D0C4867911}"/>
            </a:ext>
          </a:extLst>
        </xdr:cNvPr>
        <xdr:cNvSpPr txBox="1"/>
      </xdr:nvSpPr>
      <xdr:spPr>
        <a:xfrm>
          <a:off x="4212590" y="10400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135346</xdr:rowOff>
    </xdr:from>
    <xdr:to>
      <xdr:col>24</xdr:col>
      <xdr:colOff>114300</xdr:colOff>
      <xdr:row>61</xdr:row>
      <xdr:rowOff>65496</xdr:rowOff>
    </xdr:to>
    <xdr:sp macro="" textlink="">
      <xdr:nvSpPr>
        <xdr:cNvPr id="179" name="フローチャート: 判断 178">
          <a:extLst>
            <a:ext uri="{FF2B5EF4-FFF2-40B4-BE49-F238E27FC236}">
              <a16:creationId xmlns:a16="http://schemas.microsoft.com/office/drawing/2014/main" id="{4C0D83D7-866D-4EB0-9A03-3C5F26D7DB47}"/>
            </a:ext>
          </a:extLst>
        </xdr:cNvPr>
        <xdr:cNvSpPr/>
      </xdr:nvSpPr>
      <xdr:spPr>
        <a:xfrm>
          <a:off x="4131310" y="1041853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119017</xdr:rowOff>
    </xdr:from>
    <xdr:to>
      <xdr:col>20</xdr:col>
      <xdr:colOff>38100</xdr:colOff>
      <xdr:row>61</xdr:row>
      <xdr:rowOff>49167</xdr:rowOff>
    </xdr:to>
    <xdr:sp macro="" textlink="">
      <xdr:nvSpPr>
        <xdr:cNvPr id="180" name="フローチャート: 判断 179">
          <a:extLst>
            <a:ext uri="{FF2B5EF4-FFF2-40B4-BE49-F238E27FC236}">
              <a16:creationId xmlns:a16="http://schemas.microsoft.com/office/drawing/2014/main" id="{C6AEB029-E919-4E07-8DAC-94918DC6CD90}"/>
            </a:ext>
          </a:extLst>
        </xdr:cNvPr>
        <xdr:cNvSpPr/>
      </xdr:nvSpPr>
      <xdr:spPr>
        <a:xfrm>
          <a:off x="3388360" y="1040792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102688</xdr:rowOff>
    </xdr:from>
    <xdr:to>
      <xdr:col>15</xdr:col>
      <xdr:colOff>101600</xdr:colOff>
      <xdr:row>61</xdr:row>
      <xdr:rowOff>32838</xdr:rowOff>
    </xdr:to>
    <xdr:sp macro="" textlink="">
      <xdr:nvSpPr>
        <xdr:cNvPr id="181" name="フローチャート: 判断 180">
          <a:extLst>
            <a:ext uri="{FF2B5EF4-FFF2-40B4-BE49-F238E27FC236}">
              <a16:creationId xmlns:a16="http://schemas.microsoft.com/office/drawing/2014/main" id="{748CA19F-657D-4458-B9CC-413A782B00D7}"/>
            </a:ext>
          </a:extLst>
        </xdr:cNvPr>
        <xdr:cNvSpPr/>
      </xdr:nvSpPr>
      <xdr:spPr>
        <a:xfrm>
          <a:off x="2571750" y="1038587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99423</xdr:rowOff>
    </xdr:from>
    <xdr:to>
      <xdr:col>10</xdr:col>
      <xdr:colOff>165100</xdr:colOff>
      <xdr:row>61</xdr:row>
      <xdr:rowOff>29573</xdr:rowOff>
    </xdr:to>
    <xdr:sp macro="" textlink="">
      <xdr:nvSpPr>
        <xdr:cNvPr id="182" name="フローチャート: 判断 181">
          <a:extLst>
            <a:ext uri="{FF2B5EF4-FFF2-40B4-BE49-F238E27FC236}">
              <a16:creationId xmlns:a16="http://schemas.microsoft.com/office/drawing/2014/main" id="{1118026E-8062-4379-BCB5-F203EC378519}"/>
            </a:ext>
          </a:extLst>
        </xdr:cNvPr>
        <xdr:cNvSpPr/>
      </xdr:nvSpPr>
      <xdr:spPr>
        <a:xfrm>
          <a:off x="1774190" y="1038261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3" name="フローチャート: 判断 182">
          <a:extLst>
            <a:ext uri="{FF2B5EF4-FFF2-40B4-BE49-F238E27FC236}">
              <a16:creationId xmlns:a16="http://schemas.microsoft.com/office/drawing/2014/main" id="{957F0C88-A2FC-45DA-BECE-AA3562EDFC71}"/>
            </a:ext>
          </a:extLst>
        </xdr:cNvPr>
        <xdr:cNvSpPr/>
      </xdr:nvSpPr>
      <xdr:spPr>
        <a:xfrm>
          <a:off x="988060" y="103978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1D42675-F7BA-4EA2-B474-033705A2FDD5}"/>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CC23F7C1-1303-4C31-AB87-883B487D0797}"/>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5064465-5F42-441E-A1D4-050CD4EFF99D}"/>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DC94652-4735-40B7-8132-7E3C4735C707}"/>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BE112E1D-0117-425C-AF56-06FC1E32E1D8}"/>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168003</xdr:rowOff>
    </xdr:from>
    <xdr:to>
      <xdr:col>24</xdr:col>
      <xdr:colOff>114300</xdr:colOff>
      <xdr:row>60</xdr:row>
      <xdr:rowOff>98153</xdr:rowOff>
    </xdr:to>
    <xdr:sp macro="" textlink="">
      <xdr:nvSpPr>
        <xdr:cNvPr id="189" name="楕円 188">
          <a:extLst>
            <a:ext uri="{FF2B5EF4-FFF2-40B4-BE49-F238E27FC236}">
              <a16:creationId xmlns:a16="http://schemas.microsoft.com/office/drawing/2014/main" id="{30F46988-943B-4854-853E-12083B62D215}"/>
            </a:ext>
          </a:extLst>
        </xdr:cNvPr>
        <xdr:cNvSpPr/>
      </xdr:nvSpPr>
      <xdr:spPr>
        <a:xfrm>
          <a:off x="4131310" y="10287363"/>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19430</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6CEAFD2E-CFFD-4762-A625-24E112BEBF49}"/>
            </a:ext>
          </a:extLst>
        </xdr:cNvPr>
        <xdr:cNvSpPr txBox="1"/>
      </xdr:nvSpPr>
      <xdr:spPr>
        <a:xfrm>
          <a:off x="4212590" y="10131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140244</xdr:rowOff>
    </xdr:from>
    <xdr:to>
      <xdr:col>20</xdr:col>
      <xdr:colOff>38100</xdr:colOff>
      <xdr:row>60</xdr:row>
      <xdr:rowOff>70394</xdr:rowOff>
    </xdr:to>
    <xdr:sp macro="" textlink="">
      <xdr:nvSpPr>
        <xdr:cNvPr id="191" name="楕円 190">
          <a:extLst>
            <a:ext uri="{FF2B5EF4-FFF2-40B4-BE49-F238E27FC236}">
              <a16:creationId xmlns:a16="http://schemas.microsoft.com/office/drawing/2014/main" id="{A99E0B5B-516B-4902-B412-C04662239010}"/>
            </a:ext>
          </a:extLst>
        </xdr:cNvPr>
        <xdr:cNvSpPr/>
      </xdr:nvSpPr>
      <xdr:spPr>
        <a:xfrm>
          <a:off x="3388360" y="1025198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19594</xdr:rowOff>
    </xdr:from>
    <xdr:to>
      <xdr:col>24</xdr:col>
      <xdr:colOff>63500</xdr:colOff>
      <xdr:row>60</xdr:row>
      <xdr:rowOff>47353</xdr:rowOff>
    </xdr:to>
    <xdr:cxnSp macro="">
      <xdr:nvCxnSpPr>
        <xdr:cNvPr id="192" name="直線コネクタ 191">
          <a:extLst>
            <a:ext uri="{FF2B5EF4-FFF2-40B4-BE49-F238E27FC236}">
              <a16:creationId xmlns:a16="http://schemas.microsoft.com/office/drawing/2014/main" id="{B978B037-915E-4F85-B3C7-A27CD6705705}"/>
            </a:ext>
          </a:extLst>
        </xdr:cNvPr>
        <xdr:cNvCxnSpPr/>
      </xdr:nvCxnSpPr>
      <xdr:spPr>
        <a:xfrm>
          <a:off x="3431540" y="10302784"/>
          <a:ext cx="742950" cy="33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112485</xdr:rowOff>
    </xdr:from>
    <xdr:to>
      <xdr:col>15</xdr:col>
      <xdr:colOff>101600</xdr:colOff>
      <xdr:row>60</xdr:row>
      <xdr:rowOff>42635</xdr:rowOff>
    </xdr:to>
    <xdr:sp macro="" textlink="">
      <xdr:nvSpPr>
        <xdr:cNvPr id="193" name="楕円 192">
          <a:extLst>
            <a:ext uri="{FF2B5EF4-FFF2-40B4-BE49-F238E27FC236}">
              <a16:creationId xmlns:a16="http://schemas.microsoft.com/office/drawing/2014/main" id="{D9762047-64DE-4A0C-90F8-B9E56344EFB1}"/>
            </a:ext>
          </a:extLst>
        </xdr:cNvPr>
        <xdr:cNvSpPr/>
      </xdr:nvSpPr>
      <xdr:spPr>
        <a:xfrm>
          <a:off x="2571750" y="102280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163285</xdr:rowOff>
    </xdr:from>
    <xdr:to>
      <xdr:col>19</xdr:col>
      <xdr:colOff>177800</xdr:colOff>
      <xdr:row>60</xdr:row>
      <xdr:rowOff>19594</xdr:rowOff>
    </xdr:to>
    <xdr:cxnSp macro="">
      <xdr:nvCxnSpPr>
        <xdr:cNvPr id="194" name="直線コネクタ 193">
          <a:extLst>
            <a:ext uri="{FF2B5EF4-FFF2-40B4-BE49-F238E27FC236}">
              <a16:creationId xmlns:a16="http://schemas.microsoft.com/office/drawing/2014/main" id="{202AF1A6-4778-43EA-B583-2C1A23C0CD0C}"/>
            </a:ext>
          </a:extLst>
        </xdr:cNvPr>
        <xdr:cNvCxnSpPr/>
      </xdr:nvCxnSpPr>
      <xdr:spPr>
        <a:xfrm>
          <a:off x="2626360" y="10280740"/>
          <a:ext cx="805180" cy="22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92891</xdr:rowOff>
    </xdr:from>
    <xdr:to>
      <xdr:col>10</xdr:col>
      <xdr:colOff>165100</xdr:colOff>
      <xdr:row>60</xdr:row>
      <xdr:rowOff>23041</xdr:rowOff>
    </xdr:to>
    <xdr:sp macro="" textlink="">
      <xdr:nvSpPr>
        <xdr:cNvPr id="195" name="楕円 194">
          <a:extLst>
            <a:ext uri="{FF2B5EF4-FFF2-40B4-BE49-F238E27FC236}">
              <a16:creationId xmlns:a16="http://schemas.microsoft.com/office/drawing/2014/main" id="{BB5D89DD-FF6D-4D80-80B9-D8D57616E42A}"/>
            </a:ext>
          </a:extLst>
        </xdr:cNvPr>
        <xdr:cNvSpPr/>
      </xdr:nvSpPr>
      <xdr:spPr>
        <a:xfrm>
          <a:off x="1774190" y="10212251"/>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143691</xdr:rowOff>
    </xdr:from>
    <xdr:to>
      <xdr:col>15</xdr:col>
      <xdr:colOff>50800</xdr:colOff>
      <xdr:row>59</xdr:row>
      <xdr:rowOff>163285</xdr:rowOff>
    </xdr:to>
    <xdr:cxnSp macro="">
      <xdr:nvCxnSpPr>
        <xdr:cNvPr id="196" name="直線コネクタ 195">
          <a:extLst>
            <a:ext uri="{FF2B5EF4-FFF2-40B4-BE49-F238E27FC236}">
              <a16:creationId xmlns:a16="http://schemas.microsoft.com/office/drawing/2014/main" id="{6F36B5A0-7DDD-430B-B63A-7294D4344D69}"/>
            </a:ext>
          </a:extLst>
        </xdr:cNvPr>
        <xdr:cNvCxnSpPr/>
      </xdr:nvCxnSpPr>
      <xdr:spPr>
        <a:xfrm>
          <a:off x="1828800" y="10257336"/>
          <a:ext cx="797560" cy="23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76563</xdr:rowOff>
    </xdr:from>
    <xdr:to>
      <xdr:col>6</xdr:col>
      <xdr:colOff>38100</xdr:colOff>
      <xdr:row>60</xdr:row>
      <xdr:rowOff>6713</xdr:rowOff>
    </xdr:to>
    <xdr:sp macro="" textlink="">
      <xdr:nvSpPr>
        <xdr:cNvPr id="197" name="楕円 196">
          <a:extLst>
            <a:ext uri="{FF2B5EF4-FFF2-40B4-BE49-F238E27FC236}">
              <a16:creationId xmlns:a16="http://schemas.microsoft.com/office/drawing/2014/main" id="{77E84E43-0454-426A-9109-AFE46ADD0B2B}"/>
            </a:ext>
          </a:extLst>
        </xdr:cNvPr>
        <xdr:cNvSpPr/>
      </xdr:nvSpPr>
      <xdr:spPr>
        <a:xfrm>
          <a:off x="988060" y="1019211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127363</xdr:rowOff>
    </xdr:from>
    <xdr:to>
      <xdr:col>10</xdr:col>
      <xdr:colOff>114300</xdr:colOff>
      <xdr:row>59</xdr:row>
      <xdr:rowOff>143691</xdr:rowOff>
    </xdr:to>
    <xdr:cxnSp macro="">
      <xdr:nvCxnSpPr>
        <xdr:cNvPr id="198" name="直線コネクタ 197">
          <a:extLst>
            <a:ext uri="{FF2B5EF4-FFF2-40B4-BE49-F238E27FC236}">
              <a16:creationId xmlns:a16="http://schemas.microsoft.com/office/drawing/2014/main" id="{9110451E-8184-4239-8252-7733E7229AAD}"/>
            </a:ext>
          </a:extLst>
        </xdr:cNvPr>
        <xdr:cNvCxnSpPr/>
      </xdr:nvCxnSpPr>
      <xdr:spPr>
        <a:xfrm>
          <a:off x="1031240" y="10246723"/>
          <a:ext cx="797560" cy="10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40294</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3AEA0D9D-7240-40A4-A132-C78D8754B0EF}"/>
            </a:ext>
          </a:extLst>
        </xdr:cNvPr>
        <xdr:cNvSpPr txBox="1"/>
      </xdr:nvSpPr>
      <xdr:spPr>
        <a:xfrm>
          <a:off x="3239144" y="104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23965</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F72284B8-BE94-4E04-996C-2DF11B686946}"/>
            </a:ext>
          </a:extLst>
        </xdr:cNvPr>
        <xdr:cNvSpPr txBox="1"/>
      </xdr:nvSpPr>
      <xdr:spPr>
        <a:xfrm>
          <a:off x="2439044" y="10478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20700</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CD12CEA0-F6EA-447C-A05F-DF564F10CAEC}"/>
            </a:ext>
          </a:extLst>
        </xdr:cNvPr>
        <xdr:cNvSpPr txBox="1"/>
      </xdr:nvSpPr>
      <xdr:spPr>
        <a:xfrm>
          <a:off x="1641484" y="10475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99B563E7-BD6F-4119-BA40-E22A6AB88B48}"/>
            </a:ext>
          </a:extLst>
        </xdr:cNvPr>
        <xdr:cNvSpPr txBox="1"/>
      </xdr:nvSpPr>
      <xdr:spPr>
        <a:xfrm>
          <a:off x="855354" y="10488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86921</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9D8166C7-D7ED-4311-BDEE-B525D8A67B5B}"/>
            </a:ext>
          </a:extLst>
        </xdr:cNvPr>
        <xdr:cNvSpPr txBox="1"/>
      </xdr:nvSpPr>
      <xdr:spPr>
        <a:xfrm>
          <a:off x="3239144" y="10032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59162</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B1BA62D4-9126-4B85-96D9-7A3C6B563E6E}"/>
            </a:ext>
          </a:extLst>
        </xdr:cNvPr>
        <xdr:cNvSpPr txBox="1"/>
      </xdr:nvSpPr>
      <xdr:spPr>
        <a:xfrm>
          <a:off x="2439044" y="999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39568</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540C649B-8EED-4465-9A09-41772C646B16}"/>
            </a:ext>
          </a:extLst>
        </xdr:cNvPr>
        <xdr:cNvSpPr txBox="1"/>
      </xdr:nvSpPr>
      <xdr:spPr>
        <a:xfrm>
          <a:off x="1641484" y="9983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23240</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4918439-AE11-4E8E-A514-C5D328BBB962}"/>
            </a:ext>
          </a:extLst>
        </xdr:cNvPr>
        <xdr:cNvSpPr txBox="1"/>
      </xdr:nvSpPr>
      <xdr:spPr>
        <a:xfrm>
          <a:off x="855354" y="9963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546B38D8-A327-43DD-848F-9D734CBDAD4B}"/>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FFD8AD36-ABB2-4422-9A7E-4CB185909E08}"/>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B8D84554-C57F-4E47-B5B6-BDDDBB4165B5}"/>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B0161340-D08D-4A01-84E8-9C6E2732FB32}"/>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87CC9592-B3CE-42C9-A2C4-6C3185A7AB81}"/>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84082EB6-5E5B-4C54-BED5-D3C24E11D5B4}"/>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C92BD5AA-0222-49DC-8AEE-44C8FBC4D114}"/>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E69025FF-7A65-4E4E-B9A8-218A514557F9}"/>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F6B69215-6E57-4C29-9188-290624A106FD}"/>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9125A8AC-3305-436A-ABA8-0D2FFC057ACC}"/>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EA826CD-2978-4321-A913-2D12535FDBE6}"/>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6219BF7A-224B-4857-B1CB-59C28288FDED}"/>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3CD502F0-CAE7-4ECA-BBA7-F0B25F9B4CD9}"/>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0" name="テキスト ボックス 219">
          <a:extLst>
            <a:ext uri="{FF2B5EF4-FFF2-40B4-BE49-F238E27FC236}">
              <a16:creationId xmlns:a16="http://schemas.microsoft.com/office/drawing/2014/main" id="{991CDE13-6E09-47F4-885E-777C9036C8F1}"/>
            </a:ext>
          </a:extLst>
        </xdr:cNvPr>
        <xdr:cNvSpPr txBox="1"/>
      </xdr:nvSpPr>
      <xdr:spPr>
        <a:xfrm>
          <a:off x="5331688" y="10523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6312980D-91B0-453B-A913-92E669A3AF0D}"/>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AC55A8B7-0904-4AB9-AD54-C947F8B726DA}"/>
            </a:ext>
          </a:extLst>
        </xdr:cNvPr>
        <xdr:cNvSpPr txBox="1"/>
      </xdr:nvSpPr>
      <xdr:spPr>
        <a:xfrm>
          <a:off x="5331688" y="10142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3CFC35A8-1587-43B3-863F-1B441BC759B1}"/>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767860A1-6AD1-4A7F-A035-F1FA7303CF46}"/>
            </a:ext>
          </a:extLst>
        </xdr:cNvPr>
        <xdr:cNvSpPr txBox="1"/>
      </xdr:nvSpPr>
      <xdr:spPr>
        <a:xfrm>
          <a:off x="5331688" y="9765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EBC20EE7-303F-4C30-944C-CFB8C759F66D}"/>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3DE538F8-F1A6-4219-A08E-916E35AF4AEF}"/>
            </a:ext>
          </a:extLst>
        </xdr:cNvPr>
        <xdr:cNvSpPr txBox="1"/>
      </xdr:nvSpPr>
      <xdr:spPr>
        <a:xfrm>
          <a:off x="5331688" y="938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AE362CE6-4D65-4562-8B07-CFBFB2F2086B}"/>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5EBBBEA-BAA1-437A-AEEB-F9F9189C3769}"/>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A5B4D23D-E221-41FD-BA50-B32C73989B6C}"/>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117549</xdr:rowOff>
    </xdr:from>
    <xdr:to>
      <xdr:col>54</xdr:col>
      <xdr:colOff>189865</xdr:colOff>
      <xdr:row>64</xdr:row>
      <xdr:rowOff>66663</xdr:rowOff>
    </xdr:to>
    <xdr:cxnSp macro="">
      <xdr:nvCxnSpPr>
        <xdr:cNvPr id="230" name="直線コネクタ 229">
          <a:extLst>
            <a:ext uri="{FF2B5EF4-FFF2-40B4-BE49-F238E27FC236}">
              <a16:creationId xmlns:a16="http://schemas.microsoft.com/office/drawing/2014/main" id="{E7097167-FEAE-4F18-BA01-BD74D0E52302}"/>
            </a:ext>
          </a:extLst>
        </xdr:cNvPr>
        <xdr:cNvCxnSpPr/>
      </xdr:nvCxnSpPr>
      <xdr:spPr>
        <a:xfrm flipV="1">
          <a:off x="9429115" y="9718749"/>
          <a:ext cx="0" cy="1318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70490</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BB0267F7-A274-4AA8-BF54-887842761540}"/>
            </a:ext>
          </a:extLst>
        </xdr:cNvPr>
        <xdr:cNvSpPr txBox="1"/>
      </xdr:nvSpPr>
      <xdr:spPr>
        <a:xfrm>
          <a:off x="9467850" y="11041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66663</xdr:rowOff>
    </xdr:from>
    <xdr:to>
      <xdr:col>55</xdr:col>
      <xdr:colOff>88900</xdr:colOff>
      <xdr:row>64</xdr:row>
      <xdr:rowOff>66663</xdr:rowOff>
    </xdr:to>
    <xdr:cxnSp macro="">
      <xdr:nvCxnSpPr>
        <xdr:cNvPr id="232" name="直線コネクタ 231">
          <a:extLst>
            <a:ext uri="{FF2B5EF4-FFF2-40B4-BE49-F238E27FC236}">
              <a16:creationId xmlns:a16="http://schemas.microsoft.com/office/drawing/2014/main" id="{9A7A466B-8270-4762-B9D6-F23F42060C67}"/>
            </a:ext>
          </a:extLst>
        </xdr:cNvPr>
        <xdr:cNvCxnSpPr/>
      </xdr:nvCxnSpPr>
      <xdr:spPr>
        <a:xfrm>
          <a:off x="9356090" y="1103755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64226</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670D0BC9-0222-4EF8-AD38-D9E185DFD9C3}"/>
            </a:ext>
          </a:extLst>
        </xdr:cNvPr>
        <xdr:cNvSpPr txBox="1"/>
      </xdr:nvSpPr>
      <xdr:spPr>
        <a:xfrm>
          <a:off x="9467850" y="94901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117549</xdr:rowOff>
    </xdr:from>
    <xdr:to>
      <xdr:col>55</xdr:col>
      <xdr:colOff>88900</xdr:colOff>
      <xdr:row>56</xdr:row>
      <xdr:rowOff>117549</xdr:rowOff>
    </xdr:to>
    <xdr:cxnSp macro="">
      <xdr:nvCxnSpPr>
        <xdr:cNvPr id="234" name="直線コネクタ 233">
          <a:extLst>
            <a:ext uri="{FF2B5EF4-FFF2-40B4-BE49-F238E27FC236}">
              <a16:creationId xmlns:a16="http://schemas.microsoft.com/office/drawing/2014/main" id="{BBDC16F3-AB63-4D25-9F6E-4C4CE1585F89}"/>
            </a:ext>
          </a:extLst>
        </xdr:cNvPr>
        <xdr:cNvCxnSpPr/>
      </xdr:nvCxnSpPr>
      <xdr:spPr>
        <a:xfrm>
          <a:off x="9356090" y="971874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48956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F4B66C91-F002-4C14-A748-007C727E431B}"/>
            </a:ext>
          </a:extLst>
        </xdr:cNvPr>
        <xdr:cNvSpPr txBox="1"/>
      </xdr:nvSpPr>
      <xdr:spPr>
        <a:xfrm>
          <a:off x="9467850" y="105093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26079</xdr:rowOff>
    </xdr:from>
    <xdr:to>
      <xdr:col>55</xdr:col>
      <xdr:colOff>50800</xdr:colOff>
      <xdr:row>62</xdr:row>
      <xdr:rowOff>127679</xdr:rowOff>
    </xdr:to>
    <xdr:sp macro="" textlink="">
      <xdr:nvSpPr>
        <xdr:cNvPr id="236" name="フローチャート: 判断 235">
          <a:extLst>
            <a:ext uri="{FF2B5EF4-FFF2-40B4-BE49-F238E27FC236}">
              <a16:creationId xmlns:a16="http://schemas.microsoft.com/office/drawing/2014/main" id="{557D633D-3864-4721-BD59-D6E8B21122F8}"/>
            </a:ext>
          </a:extLst>
        </xdr:cNvPr>
        <xdr:cNvSpPr/>
      </xdr:nvSpPr>
      <xdr:spPr>
        <a:xfrm>
          <a:off x="9394190" y="10652169"/>
          <a:ext cx="9017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37361</xdr:rowOff>
    </xdr:from>
    <xdr:to>
      <xdr:col>50</xdr:col>
      <xdr:colOff>165100</xdr:colOff>
      <xdr:row>62</xdr:row>
      <xdr:rowOff>138961</xdr:rowOff>
    </xdr:to>
    <xdr:sp macro="" textlink="">
      <xdr:nvSpPr>
        <xdr:cNvPr id="237" name="フローチャート: 判断 236">
          <a:extLst>
            <a:ext uri="{FF2B5EF4-FFF2-40B4-BE49-F238E27FC236}">
              <a16:creationId xmlns:a16="http://schemas.microsoft.com/office/drawing/2014/main" id="{10326EAB-29A4-458C-96E9-18F8FEA47F2D}"/>
            </a:ext>
          </a:extLst>
        </xdr:cNvPr>
        <xdr:cNvSpPr/>
      </xdr:nvSpPr>
      <xdr:spPr>
        <a:xfrm>
          <a:off x="8632190" y="10667261"/>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49059</xdr:rowOff>
    </xdr:from>
    <xdr:to>
      <xdr:col>46</xdr:col>
      <xdr:colOff>38100</xdr:colOff>
      <xdr:row>62</xdr:row>
      <xdr:rowOff>150659</xdr:rowOff>
    </xdr:to>
    <xdr:sp macro="" textlink="">
      <xdr:nvSpPr>
        <xdr:cNvPr id="238" name="フローチャート: 判断 237">
          <a:extLst>
            <a:ext uri="{FF2B5EF4-FFF2-40B4-BE49-F238E27FC236}">
              <a16:creationId xmlns:a16="http://schemas.microsoft.com/office/drawing/2014/main" id="{F0A266A4-DA07-4978-B51F-44A815BAA2BA}"/>
            </a:ext>
          </a:extLst>
        </xdr:cNvPr>
        <xdr:cNvSpPr/>
      </xdr:nvSpPr>
      <xdr:spPr>
        <a:xfrm>
          <a:off x="7846060" y="10680864"/>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60385</xdr:rowOff>
    </xdr:from>
    <xdr:to>
      <xdr:col>41</xdr:col>
      <xdr:colOff>101600</xdr:colOff>
      <xdr:row>62</xdr:row>
      <xdr:rowOff>161985</xdr:rowOff>
    </xdr:to>
    <xdr:sp macro="" textlink="">
      <xdr:nvSpPr>
        <xdr:cNvPr id="239" name="フローチャート: 判断 238">
          <a:extLst>
            <a:ext uri="{FF2B5EF4-FFF2-40B4-BE49-F238E27FC236}">
              <a16:creationId xmlns:a16="http://schemas.microsoft.com/office/drawing/2014/main" id="{A4ECE96E-3810-49B5-A2DE-7CA24CCF8C27}"/>
            </a:ext>
          </a:extLst>
        </xdr:cNvPr>
        <xdr:cNvSpPr/>
      </xdr:nvSpPr>
      <xdr:spPr>
        <a:xfrm>
          <a:off x="7029450" y="1068647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49166</xdr:rowOff>
    </xdr:from>
    <xdr:to>
      <xdr:col>36</xdr:col>
      <xdr:colOff>165100</xdr:colOff>
      <xdr:row>62</xdr:row>
      <xdr:rowOff>150766</xdr:rowOff>
    </xdr:to>
    <xdr:sp macro="" textlink="">
      <xdr:nvSpPr>
        <xdr:cNvPr id="240" name="フローチャート: 判断 239">
          <a:extLst>
            <a:ext uri="{FF2B5EF4-FFF2-40B4-BE49-F238E27FC236}">
              <a16:creationId xmlns:a16="http://schemas.microsoft.com/office/drawing/2014/main" id="{9309106F-969D-479B-B703-DFBBA2B5BE83}"/>
            </a:ext>
          </a:extLst>
        </xdr:cNvPr>
        <xdr:cNvSpPr/>
      </xdr:nvSpPr>
      <xdr:spPr>
        <a:xfrm>
          <a:off x="6231890" y="10680971"/>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738ADFC-346A-4679-A5FF-C478549743E5}"/>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0F4CE86-64B6-4F90-B5CD-128B6A8EFC59}"/>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0BFD32C-B9C6-412D-98CC-3252F25F77B8}"/>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4D7A09D-1D86-42D0-B8FA-AA69CCA4378F}"/>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5B4CF2D-F122-49E2-A760-08217097EA5D}"/>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2680</xdr:rowOff>
    </xdr:from>
    <xdr:to>
      <xdr:col>55</xdr:col>
      <xdr:colOff>50800</xdr:colOff>
      <xdr:row>63</xdr:row>
      <xdr:rowOff>104280</xdr:rowOff>
    </xdr:to>
    <xdr:sp macro="" textlink="">
      <xdr:nvSpPr>
        <xdr:cNvPr id="246" name="楕円 245">
          <a:extLst>
            <a:ext uri="{FF2B5EF4-FFF2-40B4-BE49-F238E27FC236}">
              <a16:creationId xmlns:a16="http://schemas.microsoft.com/office/drawing/2014/main" id="{9E9D341D-E821-477C-B96C-C6B6365ABBE9}"/>
            </a:ext>
          </a:extLst>
        </xdr:cNvPr>
        <xdr:cNvSpPr/>
      </xdr:nvSpPr>
      <xdr:spPr>
        <a:xfrm>
          <a:off x="9394190" y="10804030"/>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152557</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11D5C8AD-3C37-47D0-BD4F-E8949F4824E8}"/>
            </a:ext>
          </a:extLst>
        </xdr:cNvPr>
        <xdr:cNvSpPr txBox="1"/>
      </xdr:nvSpPr>
      <xdr:spPr>
        <a:xfrm>
          <a:off x="9467850" y="10782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509,631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4872</xdr:rowOff>
    </xdr:from>
    <xdr:to>
      <xdr:col>50</xdr:col>
      <xdr:colOff>165100</xdr:colOff>
      <xdr:row>63</xdr:row>
      <xdr:rowOff>106472</xdr:rowOff>
    </xdr:to>
    <xdr:sp macro="" textlink="">
      <xdr:nvSpPr>
        <xdr:cNvPr id="248" name="楕円 247">
          <a:extLst>
            <a:ext uri="{FF2B5EF4-FFF2-40B4-BE49-F238E27FC236}">
              <a16:creationId xmlns:a16="http://schemas.microsoft.com/office/drawing/2014/main" id="{12756B19-2156-4E5B-9CF2-6BE511810452}"/>
            </a:ext>
          </a:extLst>
        </xdr:cNvPr>
        <xdr:cNvSpPr/>
      </xdr:nvSpPr>
      <xdr:spPr>
        <a:xfrm>
          <a:off x="8632190" y="10808127"/>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53480</xdr:rowOff>
    </xdr:from>
    <xdr:to>
      <xdr:col>55</xdr:col>
      <xdr:colOff>0</xdr:colOff>
      <xdr:row>63</xdr:row>
      <xdr:rowOff>55672</xdr:rowOff>
    </xdr:to>
    <xdr:cxnSp macro="">
      <xdr:nvCxnSpPr>
        <xdr:cNvPr id="249" name="直線コネクタ 248">
          <a:extLst>
            <a:ext uri="{FF2B5EF4-FFF2-40B4-BE49-F238E27FC236}">
              <a16:creationId xmlns:a16="http://schemas.microsoft.com/office/drawing/2014/main" id="{22A0FC19-6842-4F2F-9878-F1B55C088979}"/>
            </a:ext>
          </a:extLst>
        </xdr:cNvPr>
        <xdr:cNvCxnSpPr/>
      </xdr:nvCxnSpPr>
      <xdr:spPr>
        <a:xfrm flipV="1">
          <a:off x="8686800" y="10858640"/>
          <a:ext cx="742950" cy="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9671</xdr:rowOff>
    </xdr:from>
    <xdr:to>
      <xdr:col>46</xdr:col>
      <xdr:colOff>38100</xdr:colOff>
      <xdr:row>63</xdr:row>
      <xdr:rowOff>111271</xdr:rowOff>
    </xdr:to>
    <xdr:sp macro="" textlink="">
      <xdr:nvSpPr>
        <xdr:cNvPr id="250" name="楕円 249">
          <a:extLst>
            <a:ext uri="{FF2B5EF4-FFF2-40B4-BE49-F238E27FC236}">
              <a16:creationId xmlns:a16="http://schemas.microsoft.com/office/drawing/2014/main" id="{C20516AA-5CD8-4049-8F21-593BB894E0B9}"/>
            </a:ext>
          </a:extLst>
        </xdr:cNvPr>
        <xdr:cNvSpPr/>
      </xdr:nvSpPr>
      <xdr:spPr>
        <a:xfrm>
          <a:off x="7846060" y="1081292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55672</xdr:rowOff>
    </xdr:from>
    <xdr:to>
      <xdr:col>50</xdr:col>
      <xdr:colOff>114300</xdr:colOff>
      <xdr:row>63</xdr:row>
      <xdr:rowOff>60471</xdr:rowOff>
    </xdr:to>
    <xdr:cxnSp macro="">
      <xdr:nvCxnSpPr>
        <xdr:cNvPr id="251" name="直線コネクタ 250">
          <a:extLst>
            <a:ext uri="{FF2B5EF4-FFF2-40B4-BE49-F238E27FC236}">
              <a16:creationId xmlns:a16="http://schemas.microsoft.com/office/drawing/2014/main" id="{88F1661C-F1FB-4BAD-8E1D-CA55C7165493}"/>
            </a:ext>
          </a:extLst>
        </xdr:cNvPr>
        <xdr:cNvCxnSpPr/>
      </xdr:nvCxnSpPr>
      <xdr:spPr>
        <a:xfrm flipV="1">
          <a:off x="7889240" y="10860832"/>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15166</xdr:rowOff>
    </xdr:from>
    <xdr:to>
      <xdr:col>41</xdr:col>
      <xdr:colOff>101600</xdr:colOff>
      <xdr:row>63</xdr:row>
      <xdr:rowOff>116766</xdr:rowOff>
    </xdr:to>
    <xdr:sp macro="" textlink="">
      <xdr:nvSpPr>
        <xdr:cNvPr id="252" name="楕円 251">
          <a:extLst>
            <a:ext uri="{FF2B5EF4-FFF2-40B4-BE49-F238E27FC236}">
              <a16:creationId xmlns:a16="http://schemas.microsoft.com/office/drawing/2014/main" id="{8AB42AAC-8D17-4D33-AF8B-3444A76CFC79}"/>
            </a:ext>
          </a:extLst>
        </xdr:cNvPr>
        <xdr:cNvSpPr/>
      </xdr:nvSpPr>
      <xdr:spPr>
        <a:xfrm>
          <a:off x="7029450" y="1082032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60471</xdr:rowOff>
    </xdr:from>
    <xdr:to>
      <xdr:col>45</xdr:col>
      <xdr:colOff>177800</xdr:colOff>
      <xdr:row>63</xdr:row>
      <xdr:rowOff>65966</xdr:rowOff>
    </xdr:to>
    <xdr:cxnSp macro="">
      <xdr:nvCxnSpPr>
        <xdr:cNvPr id="253" name="直線コネクタ 252">
          <a:extLst>
            <a:ext uri="{FF2B5EF4-FFF2-40B4-BE49-F238E27FC236}">
              <a16:creationId xmlns:a16="http://schemas.microsoft.com/office/drawing/2014/main" id="{90D6147A-387F-4861-8BD7-F523FABE1151}"/>
            </a:ext>
          </a:extLst>
        </xdr:cNvPr>
        <xdr:cNvCxnSpPr/>
      </xdr:nvCxnSpPr>
      <xdr:spPr>
        <a:xfrm flipV="1">
          <a:off x="7084060" y="10858011"/>
          <a:ext cx="805180" cy="7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18681</xdr:rowOff>
    </xdr:from>
    <xdr:to>
      <xdr:col>36</xdr:col>
      <xdr:colOff>165100</xdr:colOff>
      <xdr:row>63</xdr:row>
      <xdr:rowOff>120281</xdr:rowOff>
    </xdr:to>
    <xdr:sp macro="" textlink="">
      <xdr:nvSpPr>
        <xdr:cNvPr id="254" name="楕円 253">
          <a:extLst>
            <a:ext uri="{FF2B5EF4-FFF2-40B4-BE49-F238E27FC236}">
              <a16:creationId xmlns:a16="http://schemas.microsoft.com/office/drawing/2014/main" id="{013D5B04-837D-4A4A-A894-7A4FA5CF4EA7}"/>
            </a:ext>
          </a:extLst>
        </xdr:cNvPr>
        <xdr:cNvSpPr/>
      </xdr:nvSpPr>
      <xdr:spPr>
        <a:xfrm>
          <a:off x="6231890" y="10823841"/>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65966</xdr:rowOff>
    </xdr:from>
    <xdr:to>
      <xdr:col>41</xdr:col>
      <xdr:colOff>50800</xdr:colOff>
      <xdr:row>63</xdr:row>
      <xdr:rowOff>69481</xdr:rowOff>
    </xdr:to>
    <xdr:cxnSp macro="">
      <xdr:nvCxnSpPr>
        <xdr:cNvPr id="255" name="直線コネクタ 254">
          <a:extLst>
            <a:ext uri="{FF2B5EF4-FFF2-40B4-BE49-F238E27FC236}">
              <a16:creationId xmlns:a16="http://schemas.microsoft.com/office/drawing/2014/main" id="{41E07074-1664-4E9A-BD99-014742484757}"/>
            </a:ext>
          </a:extLst>
        </xdr:cNvPr>
        <xdr:cNvCxnSpPr/>
      </xdr:nvCxnSpPr>
      <xdr:spPr>
        <a:xfrm flipV="1">
          <a:off x="6286500" y="10865411"/>
          <a:ext cx="797560" cy="3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155488</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D24B7A53-612B-4344-A0DC-F247FC563A7D}"/>
            </a:ext>
          </a:extLst>
        </xdr:cNvPr>
        <xdr:cNvSpPr txBox="1"/>
      </xdr:nvSpPr>
      <xdr:spPr>
        <a:xfrm>
          <a:off x="8401265" y="10442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167186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4299588E-2E48-4A9D-98FE-14A0803B6DA6}"/>
            </a:ext>
          </a:extLst>
        </xdr:cNvPr>
        <xdr:cNvSpPr txBox="1"/>
      </xdr:nvSpPr>
      <xdr:spPr>
        <a:xfrm>
          <a:off x="7610690" y="10457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7062</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591156F4-FF90-4102-9F55-142FCE4C1738}"/>
            </a:ext>
          </a:extLst>
        </xdr:cNvPr>
        <xdr:cNvSpPr txBox="1"/>
      </xdr:nvSpPr>
      <xdr:spPr>
        <a:xfrm>
          <a:off x="6822655" y="10467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167293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8BEF645F-B851-493D-BB46-12FD929C4684}"/>
            </a:ext>
          </a:extLst>
        </xdr:cNvPr>
        <xdr:cNvSpPr txBox="1"/>
      </xdr:nvSpPr>
      <xdr:spPr>
        <a:xfrm>
          <a:off x="6007950" y="10458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97599</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DE137F58-519C-444E-BD1D-70927AE8883A}"/>
            </a:ext>
          </a:extLst>
        </xdr:cNvPr>
        <xdr:cNvSpPr txBox="1"/>
      </xdr:nvSpPr>
      <xdr:spPr>
        <a:xfrm>
          <a:off x="8401265" y="10895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102398</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1DCADD57-A950-43CB-A4A8-2C870F793235}"/>
            </a:ext>
          </a:extLst>
        </xdr:cNvPr>
        <xdr:cNvSpPr txBox="1"/>
      </xdr:nvSpPr>
      <xdr:spPr>
        <a:xfrm>
          <a:off x="7610690" y="10899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107893</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FD820B68-6C48-4A3E-A020-E7FA3954CC7C}"/>
            </a:ext>
          </a:extLst>
        </xdr:cNvPr>
        <xdr:cNvSpPr txBox="1"/>
      </xdr:nvSpPr>
      <xdr:spPr>
        <a:xfrm>
          <a:off x="6822655" y="10907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111408</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DB1A5603-77C3-4E1E-8B6A-F43CDEB0139E}"/>
            </a:ext>
          </a:extLst>
        </xdr:cNvPr>
        <xdr:cNvSpPr txBox="1"/>
      </xdr:nvSpPr>
      <xdr:spPr>
        <a:xfrm>
          <a:off x="6007950" y="10912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9F6C888-2446-4862-9AE6-89D789D3CE84}"/>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BBABB7DE-E522-4D10-806B-8B55413A0625}"/>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FE5C37FE-EEFA-462C-B15D-CFE29EFA690A}"/>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DA1E12B5-FCD4-49E4-BB16-9CFF2D4078D2}"/>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340B3CCC-BD65-4A17-B30D-421E8A28784D}"/>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2EEFDE50-DEC5-4815-91A6-3060931DDD28}"/>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41811603-2E44-4CBE-A507-26799ED416DD}"/>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A8D003D0-AF13-4B5E-9018-D1CAA63E37F0}"/>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3528F044-3EC4-4591-8504-CB3528D85F08}"/>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296A1189-5985-4CE6-839A-2BF981B42DDD}"/>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BFA97225-2688-41B4-AA1A-5607F96F25AF}"/>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2FAB1FD8-29E2-4EE1-94E5-45BB3FA5F174}"/>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C3B35FF4-0B0B-419D-A92C-D89D21F68964}"/>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E7BEADC9-84CA-4028-BC99-C49C748A29B8}"/>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F25A0A76-A91A-464C-A9D2-733B4547E9DD}"/>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BFB6B28A-BE42-401D-92DE-8CCC1B902A2C}"/>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2716C365-BF87-4C90-B523-B7B6906DB5C6}"/>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3AB23A01-8E9E-47DB-BE0C-89DF2CECD03B}"/>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FD33EA8-2712-43BE-B9B6-641C6611BF47}"/>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9F016B01-D269-4DA9-87A0-C81C93D1881D}"/>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5B8757C-578D-41A7-8881-83C0D1BEDD5B}"/>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4C8611B8-5634-408F-8D7A-43C500A83F3D}"/>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80108C71-E7EC-4323-80F0-0A8E770C0DFA}"/>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9383B953-C969-4344-80C6-C619164FF4E5}"/>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112395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3F689665-4E33-4FEE-BE10-C66181CD1684}"/>
            </a:ext>
          </a:extLst>
        </xdr:cNvPr>
        <xdr:cNvCxnSpPr/>
      </xdr:nvCxnSpPr>
      <xdr:spPr>
        <a:xfrm flipV="1">
          <a:off x="4173855" y="13485495"/>
          <a:ext cx="0" cy="1373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30AE32DA-5C66-439A-A638-3579066825FE}"/>
            </a:ext>
          </a:extLst>
        </xdr:cNvPr>
        <xdr:cNvSpPr txBox="1"/>
      </xdr:nvSpPr>
      <xdr:spPr>
        <a:xfrm>
          <a:off x="421259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28AEEA15-6E34-419C-8434-D6AC98412AB1}"/>
            </a:ext>
          </a:extLst>
        </xdr:cNvPr>
        <xdr:cNvCxnSpPr/>
      </xdr:nvCxnSpPr>
      <xdr:spPr>
        <a:xfrm>
          <a:off x="411226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59072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E41987D9-38A2-4F46-8A0D-517588D7CB09}"/>
            </a:ext>
          </a:extLst>
        </xdr:cNvPr>
        <xdr:cNvSpPr txBox="1"/>
      </xdr:nvSpPr>
      <xdr:spPr>
        <a:xfrm>
          <a:off x="4212590" y="13256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112395</xdr:rowOff>
    </xdr:from>
    <xdr:to>
      <xdr:col>24</xdr:col>
      <xdr:colOff>152400</xdr:colOff>
      <xdr:row>78</xdr:row>
      <xdr:rowOff>112395</xdr:rowOff>
    </xdr:to>
    <xdr:cxnSp macro="">
      <xdr:nvCxnSpPr>
        <xdr:cNvPr id="292" name="直線コネクタ 291">
          <a:extLst>
            <a:ext uri="{FF2B5EF4-FFF2-40B4-BE49-F238E27FC236}">
              <a16:creationId xmlns:a16="http://schemas.microsoft.com/office/drawing/2014/main" id="{3DF88C1E-D97E-4E35-B756-EC2F69B51D00}"/>
            </a:ext>
          </a:extLst>
        </xdr:cNvPr>
        <xdr:cNvCxnSpPr/>
      </xdr:nvCxnSpPr>
      <xdr:spPr>
        <a:xfrm>
          <a:off x="4112260" y="134854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146702</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6491F4CD-7506-46CF-A6F7-E6C59D67BE97}"/>
            </a:ext>
          </a:extLst>
        </xdr:cNvPr>
        <xdr:cNvSpPr txBox="1"/>
      </xdr:nvSpPr>
      <xdr:spPr>
        <a:xfrm>
          <a:off x="4212590" y="142036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168275</xdr:rowOff>
    </xdr:from>
    <xdr:to>
      <xdr:col>24</xdr:col>
      <xdr:colOff>114300</xdr:colOff>
      <xdr:row>83</xdr:row>
      <xdr:rowOff>98425</xdr:rowOff>
    </xdr:to>
    <xdr:sp macro="" textlink="">
      <xdr:nvSpPr>
        <xdr:cNvPr id="294" name="フローチャート: 判断 293">
          <a:extLst>
            <a:ext uri="{FF2B5EF4-FFF2-40B4-BE49-F238E27FC236}">
              <a16:creationId xmlns:a16="http://schemas.microsoft.com/office/drawing/2014/main" id="{2B574E34-E945-4EBF-A45C-E6F66B371B47}"/>
            </a:ext>
          </a:extLst>
        </xdr:cNvPr>
        <xdr:cNvSpPr/>
      </xdr:nvSpPr>
      <xdr:spPr>
        <a:xfrm>
          <a:off x="4131310" y="1423098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132080</xdr:rowOff>
    </xdr:from>
    <xdr:to>
      <xdr:col>20</xdr:col>
      <xdr:colOff>38100</xdr:colOff>
      <xdr:row>83</xdr:row>
      <xdr:rowOff>62230</xdr:rowOff>
    </xdr:to>
    <xdr:sp macro="" textlink="">
      <xdr:nvSpPr>
        <xdr:cNvPr id="295" name="フローチャート: 判断 294">
          <a:extLst>
            <a:ext uri="{FF2B5EF4-FFF2-40B4-BE49-F238E27FC236}">
              <a16:creationId xmlns:a16="http://schemas.microsoft.com/office/drawing/2014/main" id="{7456907D-BD09-453A-9971-C61C7F093834}"/>
            </a:ext>
          </a:extLst>
        </xdr:cNvPr>
        <xdr:cNvSpPr/>
      </xdr:nvSpPr>
      <xdr:spPr>
        <a:xfrm>
          <a:off x="3388360" y="1419479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126364</xdr:rowOff>
    </xdr:from>
    <xdr:to>
      <xdr:col>15</xdr:col>
      <xdr:colOff>101600</xdr:colOff>
      <xdr:row>83</xdr:row>
      <xdr:rowOff>56514</xdr:rowOff>
    </xdr:to>
    <xdr:sp macro="" textlink="">
      <xdr:nvSpPr>
        <xdr:cNvPr id="296" name="フローチャート: 判断 295">
          <a:extLst>
            <a:ext uri="{FF2B5EF4-FFF2-40B4-BE49-F238E27FC236}">
              <a16:creationId xmlns:a16="http://schemas.microsoft.com/office/drawing/2014/main" id="{2BE1A7BD-30A8-4775-9109-84C6D53BB481}"/>
            </a:ext>
          </a:extLst>
        </xdr:cNvPr>
        <xdr:cNvSpPr/>
      </xdr:nvSpPr>
      <xdr:spPr>
        <a:xfrm>
          <a:off x="2571750" y="1418907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107314</xdr:rowOff>
    </xdr:from>
    <xdr:to>
      <xdr:col>10</xdr:col>
      <xdr:colOff>165100</xdr:colOff>
      <xdr:row>83</xdr:row>
      <xdr:rowOff>37464</xdr:rowOff>
    </xdr:to>
    <xdr:sp macro="" textlink="">
      <xdr:nvSpPr>
        <xdr:cNvPr id="297" name="フローチャート: 判断 296">
          <a:extLst>
            <a:ext uri="{FF2B5EF4-FFF2-40B4-BE49-F238E27FC236}">
              <a16:creationId xmlns:a16="http://schemas.microsoft.com/office/drawing/2014/main" id="{5F02137E-C946-4175-8820-11AEFB0F61B0}"/>
            </a:ext>
          </a:extLst>
        </xdr:cNvPr>
        <xdr:cNvSpPr/>
      </xdr:nvSpPr>
      <xdr:spPr>
        <a:xfrm>
          <a:off x="1774190" y="1416430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76836</xdr:rowOff>
    </xdr:from>
    <xdr:to>
      <xdr:col>6</xdr:col>
      <xdr:colOff>38100</xdr:colOff>
      <xdr:row>83</xdr:row>
      <xdr:rowOff>6986</xdr:rowOff>
    </xdr:to>
    <xdr:sp macro="" textlink="">
      <xdr:nvSpPr>
        <xdr:cNvPr id="298" name="フローチャート: 判断 297">
          <a:extLst>
            <a:ext uri="{FF2B5EF4-FFF2-40B4-BE49-F238E27FC236}">
              <a16:creationId xmlns:a16="http://schemas.microsoft.com/office/drawing/2014/main" id="{4D25E841-1028-4C6E-BBF8-58DE9AFBB44D}"/>
            </a:ext>
          </a:extLst>
        </xdr:cNvPr>
        <xdr:cNvSpPr/>
      </xdr:nvSpPr>
      <xdr:spPr>
        <a:xfrm>
          <a:off x="988060" y="1413573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DB1F90A-089C-45D3-B2BF-5826BBEDBEC6}"/>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85186128-F8CC-4FFA-A052-D589D10E6E73}"/>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D9DEE57-014B-4FF1-BC0C-715C851C4653}"/>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E346719-DD9C-461C-9D53-AB1364697CD4}"/>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2759088-293C-45A9-A5CB-036C927FF1C6}"/>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33020</xdr:rowOff>
    </xdr:from>
    <xdr:to>
      <xdr:col>24</xdr:col>
      <xdr:colOff>114300</xdr:colOff>
      <xdr:row>81</xdr:row>
      <xdr:rowOff>134620</xdr:rowOff>
    </xdr:to>
    <xdr:sp macro="" textlink="">
      <xdr:nvSpPr>
        <xdr:cNvPr id="304" name="楕円 303">
          <a:extLst>
            <a:ext uri="{FF2B5EF4-FFF2-40B4-BE49-F238E27FC236}">
              <a16:creationId xmlns:a16="http://schemas.microsoft.com/office/drawing/2014/main" id="{2511A659-4BD4-48C7-AFEF-D5C8A1FBD157}"/>
            </a:ext>
          </a:extLst>
        </xdr:cNvPr>
        <xdr:cNvSpPr/>
      </xdr:nvSpPr>
      <xdr:spPr>
        <a:xfrm>
          <a:off x="4131310" y="1391856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55897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D881650A-5907-4CCE-B076-8EB0A9A82BCE}"/>
            </a:ext>
          </a:extLst>
        </xdr:cNvPr>
        <xdr:cNvSpPr txBox="1"/>
      </xdr:nvSpPr>
      <xdr:spPr>
        <a:xfrm>
          <a:off x="4212590"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21589</xdr:rowOff>
    </xdr:from>
    <xdr:to>
      <xdr:col>20</xdr:col>
      <xdr:colOff>38100</xdr:colOff>
      <xdr:row>81</xdr:row>
      <xdr:rowOff>123189</xdr:rowOff>
    </xdr:to>
    <xdr:sp macro="" textlink="">
      <xdr:nvSpPr>
        <xdr:cNvPr id="306" name="楕円 305">
          <a:extLst>
            <a:ext uri="{FF2B5EF4-FFF2-40B4-BE49-F238E27FC236}">
              <a16:creationId xmlns:a16="http://schemas.microsoft.com/office/drawing/2014/main" id="{016ED960-5764-44E7-BDA3-99EB87998592}"/>
            </a:ext>
          </a:extLst>
        </xdr:cNvPr>
        <xdr:cNvSpPr/>
      </xdr:nvSpPr>
      <xdr:spPr>
        <a:xfrm>
          <a:off x="3388360" y="13905229"/>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72389</xdr:rowOff>
    </xdr:from>
    <xdr:to>
      <xdr:col>24</xdr:col>
      <xdr:colOff>63500</xdr:colOff>
      <xdr:row>81</xdr:row>
      <xdr:rowOff>83820</xdr:rowOff>
    </xdr:to>
    <xdr:cxnSp macro="">
      <xdr:nvCxnSpPr>
        <xdr:cNvPr id="307" name="直線コネクタ 306">
          <a:extLst>
            <a:ext uri="{FF2B5EF4-FFF2-40B4-BE49-F238E27FC236}">
              <a16:creationId xmlns:a16="http://schemas.microsoft.com/office/drawing/2014/main" id="{4B5E1B72-E401-446E-B2C6-7AC355644789}"/>
            </a:ext>
          </a:extLst>
        </xdr:cNvPr>
        <xdr:cNvCxnSpPr/>
      </xdr:nvCxnSpPr>
      <xdr:spPr>
        <a:xfrm>
          <a:off x="3431540" y="13957934"/>
          <a:ext cx="74295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65405</xdr:rowOff>
    </xdr:from>
    <xdr:to>
      <xdr:col>15</xdr:col>
      <xdr:colOff>101600</xdr:colOff>
      <xdr:row>81</xdr:row>
      <xdr:rowOff>167005</xdr:rowOff>
    </xdr:to>
    <xdr:sp macro="" textlink="">
      <xdr:nvSpPr>
        <xdr:cNvPr id="308" name="楕円 307">
          <a:extLst>
            <a:ext uri="{FF2B5EF4-FFF2-40B4-BE49-F238E27FC236}">
              <a16:creationId xmlns:a16="http://schemas.microsoft.com/office/drawing/2014/main" id="{28DA8774-0B49-4AEA-9C7C-CE3B4D5644A2}"/>
            </a:ext>
          </a:extLst>
        </xdr:cNvPr>
        <xdr:cNvSpPr/>
      </xdr:nvSpPr>
      <xdr:spPr>
        <a:xfrm>
          <a:off x="2571750" y="1395095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72389</xdr:rowOff>
    </xdr:from>
    <xdr:to>
      <xdr:col>19</xdr:col>
      <xdr:colOff>177800</xdr:colOff>
      <xdr:row>81</xdr:row>
      <xdr:rowOff>116205</xdr:rowOff>
    </xdr:to>
    <xdr:cxnSp macro="">
      <xdr:nvCxnSpPr>
        <xdr:cNvPr id="309" name="直線コネクタ 308">
          <a:extLst>
            <a:ext uri="{FF2B5EF4-FFF2-40B4-BE49-F238E27FC236}">
              <a16:creationId xmlns:a16="http://schemas.microsoft.com/office/drawing/2014/main" id="{1238A7BB-99E6-4B99-A0BC-3B62A07D8C96}"/>
            </a:ext>
          </a:extLst>
        </xdr:cNvPr>
        <xdr:cNvCxnSpPr/>
      </xdr:nvCxnSpPr>
      <xdr:spPr>
        <a:xfrm flipV="1">
          <a:off x="2626360" y="13957934"/>
          <a:ext cx="80518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107314</xdr:rowOff>
    </xdr:from>
    <xdr:to>
      <xdr:col>10</xdr:col>
      <xdr:colOff>165100</xdr:colOff>
      <xdr:row>82</xdr:row>
      <xdr:rowOff>37464</xdr:rowOff>
    </xdr:to>
    <xdr:sp macro="" textlink="">
      <xdr:nvSpPr>
        <xdr:cNvPr id="310" name="楕円 309">
          <a:extLst>
            <a:ext uri="{FF2B5EF4-FFF2-40B4-BE49-F238E27FC236}">
              <a16:creationId xmlns:a16="http://schemas.microsoft.com/office/drawing/2014/main" id="{A1490159-DF39-4878-BCF1-BAAF34850437}"/>
            </a:ext>
          </a:extLst>
        </xdr:cNvPr>
        <xdr:cNvSpPr/>
      </xdr:nvSpPr>
      <xdr:spPr>
        <a:xfrm>
          <a:off x="1774190" y="1399285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116205</xdr:rowOff>
    </xdr:from>
    <xdr:to>
      <xdr:col>15</xdr:col>
      <xdr:colOff>50800</xdr:colOff>
      <xdr:row>81</xdr:row>
      <xdr:rowOff>158114</xdr:rowOff>
    </xdr:to>
    <xdr:cxnSp macro="">
      <xdr:nvCxnSpPr>
        <xdr:cNvPr id="311" name="直線コネクタ 310">
          <a:extLst>
            <a:ext uri="{FF2B5EF4-FFF2-40B4-BE49-F238E27FC236}">
              <a16:creationId xmlns:a16="http://schemas.microsoft.com/office/drawing/2014/main" id="{0AACE1D4-0766-47E1-B1B4-BAAB89A9D712}"/>
            </a:ext>
          </a:extLst>
        </xdr:cNvPr>
        <xdr:cNvCxnSpPr/>
      </xdr:nvCxnSpPr>
      <xdr:spPr>
        <a:xfrm flipV="1">
          <a:off x="1828800" y="14003655"/>
          <a:ext cx="79756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61595</xdr:rowOff>
    </xdr:from>
    <xdr:to>
      <xdr:col>6</xdr:col>
      <xdr:colOff>38100</xdr:colOff>
      <xdr:row>81</xdr:row>
      <xdr:rowOff>163195</xdr:rowOff>
    </xdr:to>
    <xdr:sp macro="" textlink="">
      <xdr:nvSpPr>
        <xdr:cNvPr id="312" name="楕円 311">
          <a:extLst>
            <a:ext uri="{FF2B5EF4-FFF2-40B4-BE49-F238E27FC236}">
              <a16:creationId xmlns:a16="http://schemas.microsoft.com/office/drawing/2014/main" id="{5A933CE4-FEB1-4E97-B8B9-8828E87397FC}"/>
            </a:ext>
          </a:extLst>
        </xdr:cNvPr>
        <xdr:cNvSpPr/>
      </xdr:nvSpPr>
      <xdr:spPr>
        <a:xfrm>
          <a:off x="988060" y="1394523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112395</xdr:rowOff>
    </xdr:from>
    <xdr:to>
      <xdr:col>10</xdr:col>
      <xdr:colOff>114300</xdr:colOff>
      <xdr:row>81</xdr:row>
      <xdr:rowOff>158114</xdr:rowOff>
    </xdr:to>
    <xdr:cxnSp macro="">
      <xdr:nvCxnSpPr>
        <xdr:cNvPr id="313" name="直線コネクタ 312">
          <a:extLst>
            <a:ext uri="{FF2B5EF4-FFF2-40B4-BE49-F238E27FC236}">
              <a16:creationId xmlns:a16="http://schemas.microsoft.com/office/drawing/2014/main" id="{4E4A0F1E-0FCD-4AB6-A129-D2F9BE59959A}"/>
            </a:ext>
          </a:extLst>
        </xdr:cNvPr>
        <xdr:cNvCxnSpPr/>
      </xdr:nvCxnSpPr>
      <xdr:spPr>
        <a:xfrm>
          <a:off x="1031240" y="13999845"/>
          <a:ext cx="797560" cy="47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53357</xdr:rowOff>
    </xdr:from>
    <xdr:ext cx="405111" cy="259045"/>
    <xdr:sp macro="" textlink="">
      <xdr:nvSpPr>
        <xdr:cNvPr id="314" name="n_1aveValue【公営住宅】&#10;有形固定資産減価償却率">
          <a:extLst>
            <a:ext uri="{FF2B5EF4-FFF2-40B4-BE49-F238E27FC236}">
              <a16:creationId xmlns:a16="http://schemas.microsoft.com/office/drawing/2014/main" id="{AAF29D12-27CE-4A4B-AFC8-17380D6647D4}"/>
            </a:ext>
          </a:extLst>
        </xdr:cNvPr>
        <xdr:cNvSpPr txBox="1"/>
      </xdr:nvSpPr>
      <xdr:spPr>
        <a:xfrm>
          <a:off x="3239144" y="1428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47641</xdr:rowOff>
    </xdr:from>
    <xdr:ext cx="405111" cy="259045"/>
    <xdr:sp macro="" textlink="">
      <xdr:nvSpPr>
        <xdr:cNvPr id="315" name="n_2aveValue【公営住宅】&#10;有形固定資産減価償却率">
          <a:extLst>
            <a:ext uri="{FF2B5EF4-FFF2-40B4-BE49-F238E27FC236}">
              <a16:creationId xmlns:a16="http://schemas.microsoft.com/office/drawing/2014/main" id="{E10EB8F9-1AB8-49C3-A39C-111BB8D233AF}"/>
            </a:ext>
          </a:extLst>
        </xdr:cNvPr>
        <xdr:cNvSpPr txBox="1"/>
      </xdr:nvSpPr>
      <xdr:spPr>
        <a:xfrm>
          <a:off x="2439044" y="14279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28591</xdr:rowOff>
    </xdr:from>
    <xdr:ext cx="405111" cy="259045"/>
    <xdr:sp macro="" textlink="">
      <xdr:nvSpPr>
        <xdr:cNvPr id="316" name="n_3aveValue【公営住宅】&#10;有形固定資産減価償却率">
          <a:extLst>
            <a:ext uri="{FF2B5EF4-FFF2-40B4-BE49-F238E27FC236}">
              <a16:creationId xmlns:a16="http://schemas.microsoft.com/office/drawing/2014/main" id="{1783D7D2-A4F7-49B5-B94E-0052DA3CA8F2}"/>
            </a:ext>
          </a:extLst>
        </xdr:cNvPr>
        <xdr:cNvSpPr txBox="1"/>
      </xdr:nvSpPr>
      <xdr:spPr>
        <a:xfrm>
          <a:off x="1641484" y="14257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169563</xdr:rowOff>
    </xdr:from>
    <xdr:ext cx="405111" cy="259045"/>
    <xdr:sp macro="" textlink="">
      <xdr:nvSpPr>
        <xdr:cNvPr id="317" name="n_4aveValue【公営住宅】&#10;有形固定資産減価償却率">
          <a:extLst>
            <a:ext uri="{FF2B5EF4-FFF2-40B4-BE49-F238E27FC236}">
              <a16:creationId xmlns:a16="http://schemas.microsoft.com/office/drawing/2014/main" id="{F8536BA6-4418-47E9-9C63-F0F24530CAB1}"/>
            </a:ext>
          </a:extLst>
        </xdr:cNvPr>
        <xdr:cNvSpPr txBox="1"/>
      </xdr:nvSpPr>
      <xdr:spPr>
        <a:xfrm>
          <a:off x="855354" y="1423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139716</xdr:rowOff>
    </xdr:from>
    <xdr:ext cx="405111" cy="259045"/>
    <xdr:sp macro="" textlink="">
      <xdr:nvSpPr>
        <xdr:cNvPr id="318" name="n_1mainValue【公営住宅】&#10;有形固定資産減価償却率">
          <a:extLst>
            <a:ext uri="{FF2B5EF4-FFF2-40B4-BE49-F238E27FC236}">
              <a16:creationId xmlns:a16="http://schemas.microsoft.com/office/drawing/2014/main" id="{DE4202A4-E55C-49E7-8BC0-2F8C98DD0930}"/>
            </a:ext>
          </a:extLst>
        </xdr:cNvPr>
        <xdr:cNvSpPr txBox="1"/>
      </xdr:nvSpPr>
      <xdr:spPr>
        <a:xfrm>
          <a:off x="3239144" y="13680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12082</xdr:rowOff>
    </xdr:from>
    <xdr:ext cx="405111" cy="259045"/>
    <xdr:sp macro="" textlink="">
      <xdr:nvSpPr>
        <xdr:cNvPr id="319" name="n_2mainValue【公営住宅】&#10;有形固定資産減価償却率">
          <a:extLst>
            <a:ext uri="{FF2B5EF4-FFF2-40B4-BE49-F238E27FC236}">
              <a16:creationId xmlns:a16="http://schemas.microsoft.com/office/drawing/2014/main" id="{967630B2-AE93-41A4-B385-77B66205EBCA}"/>
            </a:ext>
          </a:extLst>
        </xdr:cNvPr>
        <xdr:cNvSpPr txBox="1"/>
      </xdr:nvSpPr>
      <xdr:spPr>
        <a:xfrm>
          <a:off x="2439044" y="1373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53991</xdr:rowOff>
    </xdr:from>
    <xdr:ext cx="405111" cy="259045"/>
    <xdr:sp macro="" textlink="">
      <xdr:nvSpPr>
        <xdr:cNvPr id="320" name="n_3mainValue【公営住宅】&#10;有形固定資産減価償却率">
          <a:extLst>
            <a:ext uri="{FF2B5EF4-FFF2-40B4-BE49-F238E27FC236}">
              <a16:creationId xmlns:a16="http://schemas.microsoft.com/office/drawing/2014/main" id="{BDC1BF77-720E-4BA1-B436-C6949485CA4E}"/>
            </a:ext>
          </a:extLst>
        </xdr:cNvPr>
        <xdr:cNvSpPr txBox="1"/>
      </xdr:nvSpPr>
      <xdr:spPr>
        <a:xfrm>
          <a:off x="1641484" y="13773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8272</xdr:rowOff>
    </xdr:from>
    <xdr:ext cx="405111" cy="259045"/>
    <xdr:sp macro="" textlink="">
      <xdr:nvSpPr>
        <xdr:cNvPr id="321" name="n_4mainValue【公営住宅】&#10;有形固定資産減価償却率">
          <a:extLst>
            <a:ext uri="{FF2B5EF4-FFF2-40B4-BE49-F238E27FC236}">
              <a16:creationId xmlns:a16="http://schemas.microsoft.com/office/drawing/2014/main" id="{8427AF78-61FA-428E-B4E8-DCFC02DB4FB6}"/>
            </a:ext>
          </a:extLst>
        </xdr:cNvPr>
        <xdr:cNvSpPr txBox="1"/>
      </xdr:nvSpPr>
      <xdr:spPr>
        <a:xfrm>
          <a:off x="855354" y="1372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4FFC974C-172F-4F98-AB11-3B369CA90D03}"/>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27FA3182-307D-4A5D-A2A7-09051A66FEA5}"/>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12A75F43-14E9-403F-9529-8AD1BD139B1A}"/>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4268896D-9789-4FA2-8646-636CE893D6BF}"/>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F98377EC-2D9B-4775-9EE6-7A7503B1AE83}"/>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1D62E81A-C2C2-4196-BE0C-59587F5A1443}"/>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DD716FEC-A2B6-4CC1-8BFE-0F1911C6571C}"/>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86BA4142-DD4D-4168-8A45-F4F60CCE8A54}"/>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8521055E-E926-4952-AAD6-3CD55FF77B26}"/>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B8572DFA-BF4D-4575-8304-800E6438EFB7}"/>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3EE2F24B-ACC4-45EB-AD03-0BCCAE90BB69}"/>
            </a:ext>
          </a:extLst>
        </xdr:cNvPr>
        <xdr:cNvCxnSpPr/>
      </xdr:nvCxnSpPr>
      <xdr:spPr>
        <a:xfrm>
          <a:off x="5960110" y="14664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FEBA88D7-6483-4BF3-9BDC-37DB1FECA138}"/>
            </a:ext>
          </a:extLst>
        </xdr:cNvPr>
        <xdr:cNvSpPr txBox="1"/>
      </xdr:nvSpPr>
      <xdr:spPr>
        <a:xfrm>
          <a:off x="5527221" y="1452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7D9EC786-116B-45AC-B833-EF59C645B078}"/>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5" name="テキスト ボックス 334">
          <a:extLst>
            <a:ext uri="{FF2B5EF4-FFF2-40B4-BE49-F238E27FC236}">
              <a16:creationId xmlns:a16="http://schemas.microsoft.com/office/drawing/2014/main" id="{EFBF9AA1-548F-41CB-AB8A-B835C8884528}"/>
            </a:ext>
          </a:extLst>
        </xdr:cNvPr>
        <xdr:cNvSpPr txBox="1"/>
      </xdr:nvSpPr>
      <xdr:spPr>
        <a:xfrm>
          <a:off x="5485961" y="13952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FFC81BD4-9185-4877-BBD3-0C419E750989}"/>
            </a:ext>
          </a:extLst>
        </xdr:cNvPr>
        <xdr:cNvCxnSpPr/>
      </xdr:nvCxnSpPr>
      <xdr:spPr>
        <a:xfrm>
          <a:off x="5960110" y="1352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10177</xdr:rowOff>
    </xdr:from>
    <xdr:ext cx="531299" cy="259045"/>
    <xdr:sp macro="" textlink="">
      <xdr:nvSpPr>
        <xdr:cNvPr id="337" name="テキスト ボックス 336">
          <a:extLst>
            <a:ext uri="{FF2B5EF4-FFF2-40B4-BE49-F238E27FC236}">
              <a16:creationId xmlns:a16="http://schemas.microsoft.com/office/drawing/2014/main" id="{E7904CD5-4FA3-4F98-B19A-4634DC6B66FD}"/>
            </a:ext>
          </a:extLst>
        </xdr:cNvPr>
        <xdr:cNvSpPr txBox="1"/>
      </xdr:nvSpPr>
      <xdr:spPr>
        <a:xfrm>
          <a:off x="5485961" y="133851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AEFDED21-C8EB-4D26-8C95-DCA808158375}"/>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9" name="テキスト ボックス 338">
          <a:extLst>
            <a:ext uri="{FF2B5EF4-FFF2-40B4-BE49-F238E27FC236}">
              <a16:creationId xmlns:a16="http://schemas.microsoft.com/office/drawing/2014/main" id="{B07B847C-E63B-45A5-A981-699C184F81D4}"/>
            </a:ext>
          </a:extLst>
        </xdr:cNvPr>
        <xdr:cNvSpPr txBox="1"/>
      </xdr:nvSpPr>
      <xdr:spPr>
        <a:xfrm>
          <a:off x="5485961" y="1281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6E652545-3130-4F96-8AF7-63E956F52A81}"/>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130054</xdr:rowOff>
    </xdr:from>
    <xdr:to>
      <xdr:col>54</xdr:col>
      <xdr:colOff>189865</xdr:colOff>
      <xdr:row>85</xdr:row>
      <xdr:rowOff>85934</xdr:rowOff>
    </xdr:to>
    <xdr:cxnSp macro="">
      <xdr:nvCxnSpPr>
        <xdr:cNvPr id="341" name="直線コネクタ 340">
          <a:extLst>
            <a:ext uri="{FF2B5EF4-FFF2-40B4-BE49-F238E27FC236}">
              <a16:creationId xmlns:a16="http://schemas.microsoft.com/office/drawing/2014/main" id="{281783EA-C812-471B-B09D-7D400972990E}"/>
            </a:ext>
          </a:extLst>
        </xdr:cNvPr>
        <xdr:cNvCxnSpPr/>
      </xdr:nvCxnSpPr>
      <xdr:spPr>
        <a:xfrm flipV="1">
          <a:off x="9429115" y="13506964"/>
          <a:ext cx="0" cy="1154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89761</xdr:rowOff>
    </xdr:from>
    <xdr:ext cx="469744" cy="259045"/>
    <xdr:sp macro="" textlink="">
      <xdr:nvSpPr>
        <xdr:cNvPr id="342" name="【公営住宅】&#10;一人当たり面積最小値テキスト">
          <a:extLst>
            <a:ext uri="{FF2B5EF4-FFF2-40B4-BE49-F238E27FC236}">
              <a16:creationId xmlns:a16="http://schemas.microsoft.com/office/drawing/2014/main" id="{5EEE5517-9E66-4F74-8171-36401A6259F8}"/>
            </a:ext>
          </a:extLst>
        </xdr:cNvPr>
        <xdr:cNvSpPr txBox="1"/>
      </xdr:nvSpPr>
      <xdr:spPr>
        <a:xfrm>
          <a:off x="9467850" y="14666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85934</xdr:rowOff>
    </xdr:from>
    <xdr:to>
      <xdr:col>55</xdr:col>
      <xdr:colOff>88900</xdr:colOff>
      <xdr:row>85</xdr:row>
      <xdr:rowOff>85934</xdr:rowOff>
    </xdr:to>
    <xdr:cxnSp macro="">
      <xdr:nvCxnSpPr>
        <xdr:cNvPr id="343" name="直線コネクタ 342">
          <a:extLst>
            <a:ext uri="{FF2B5EF4-FFF2-40B4-BE49-F238E27FC236}">
              <a16:creationId xmlns:a16="http://schemas.microsoft.com/office/drawing/2014/main" id="{DE360E31-062A-445A-8259-9C5A46CCA091}"/>
            </a:ext>
          </a:extLst>
        </xdr:cNvPr>
        <xdr:cNvCxnSpPr/>
      </xdr:nvCxnSpPr>
      <xdr:spPr>
        <a:xfrm>
          <a:off x="9356090" y="1466108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76731</xdr:rowOff>
    </xdr:from>
    <xdr:ext cx="534377" cy="259045"/>
    <xdr:sp macro="" textlink="">
      <xdr:nvSpPr>
        <xdr:cNvPr id="344" name="【公営住宅】&#10;一人当たり面積最大値テキスト">
          <a:extLst>
            <a:ext uri="{FF2B5EF4-FFF2-40B4-BE49-F238E27FC236}">
              <a16:creationId xmlns:a16="http://schemas.microsoft.com/office/drawing/2014/main" id="{43381E5C-40CE-4D86-B963-6EE0A3269A14}"/>
            </a:ext>
          </a:extLst>
        </xdr:cNvPr>
        <xdr:cNvSpPr txBox="1"/>
      </xdr:nvSpPr>
      <xdr:spPr>
        <a:xfrm>
          <a:off x="9467850" y="1327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130054</xdr:rowOff>
    </xdr:from>
    <xdr:to>
      <xdr:col>55</xdr:col>
      <xdr:colOff>88900</xdr:colOff>
      <xdr:row>78</xdr:row>
      <xdr:rowOff>130054</xdr:rowOff>
    </xdr:to>
    <xdr:cxnSp macro="">
      <xdr:nvCxnSpPr>
        <xdr:cNvPr id="345" name="直線コネクタ 344">
          <a:extLst>
            <a:ext uri="{FF2B5EF4-FFF2-40B4-BE49-F238E27FC236}">
              <a16:creationId xmlns:a16="http://schemas.microsoft.com/office/drawing/2014/main" id="{FF06A351-9A15-4E30-959D-0436F4D3EAC8}"/>
            </a:ext>
          </a:extLst>
        </xdr:cNvPr>
        <xdr:cNvCxnSpPr/>
      </xdr:nvCxnSpPr>
      <xdr:spPr>
        <a:xfrm>
          <a:off x="9356090" y="1350696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37609</xdr:rowOff>
    </xdr:from>
    <xdr:ext cx="469744" cy="259045"/>
    <xdr:sp macro="" textlink="">
      <xdr:nvSpPr>
        <xdr:cNvPr id="346" name="【公営住宅】&#10;一人当たり面積平均値テキスト">
          <a:extLst>
            <a:ext uri="{FF2B5EF4-FFF2-40B4-BE49-F238E27FC236}">
              <a16:creationId xmlns:a16="http://schemas.microsoft.com/office/drawing/2014/main" id="{1900E121-CEA2-4EB5-A77A-C0BF5836A9EE}"/>
            </a:ext>
          </a:extLst>
        </xdr:cNvPr>
        <xdr:cNvSpPr txBox="1"/>
      </xdr:nvSpPr>
      <xdr:spPr>
        <a:xfrm>
          <a:off x="9467850" y="142679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14732</xdr:rowOff>
    </xdr:from>
    <xdr:to>
      <xdr:col>55</xdr:col>
      <xdr:colOff>50800</xdr:colOff>
      <xdr:row>84</xdr:row>
      <xdr:rowOff>116332</xdr:rowOff>
    </xdr:to>
    <xdr:sp macro="" textlink="">
      <xdr:nvSpPr>
        <xdr:cNvPr id="347" name="フローチャート: 判断 346">
          <a:extLst>
            <a:ext uri="{FF2B5EF4-FFF2-40B4-BE49-F238E27FC236}">
              <a16:creationId xmlns:a16="http://schemas.microsoft.com/office/drawing/2014/main" id="{8D777EEF-F5C5-4B0A-B0F6-8D1C040CA259}"/>
            </a:ext>
          </a:extLst>
        </xdr:cNvPr>
        <xdr:cNvSpPr/>
      </xdr:nvSpPr>
      <xdr:spPr>
        <a:xfrm>
          <a:off x="9394190" y="14420342"/>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26448</xdr:rowOff>
    </xdr:from>
    <xdr:to>
      <xdr:col>50</xdr:col>
      <xdr:colOff>165100</xdr:colOff>
      <xdr:row>84</xdr:row>
      <xdr:rowOff>128048</xdr:rowOff>
    </xdr:to>
    <xdr:sp macro="" textlink="">
      <xdr:nvSpPr>
        <xdr:cNvPr id="348" name="フローチャート: 判断 347">
          <a:extLst>
            <a:ext uri="{FF2B5EF4-FFF2-40B4-BE49-F238E27FC236}">
              <a16:creationId xmlns:a16="http://schemas.microsoft.com/office/drawing/2014/main" id="{26B42048-68F9-4070-A043-EB083412B932}"/>
            </a:ext>
          </a:extLst>
        </xdr:cNvPr>
        <xdr:cNvSpPr/>
      </xdr:nvSpPr>
      <xdr:spPr>
        <a:xfrm>
          <a:off x="8632190" y="14424438"/>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33934</xdr:rowOff>
    </xdr:from>
    <xdr:to>
      <xdr:col>46</xdr:col>
      <xdr:colOff>38100</xdr:colOff>
      <xdr:row>84</xdr:row>
      <xdr:rowOff>135534</xdr:rowOff>
    </xdr:to>
    <xdr:sp macro="" textlink="">
      <xdr:nvSpPr>
        <xdr:cNvPr id="349" name="フローチャート: 判断 348">
          <a:extLst>
            <a:ext uri="{FF2B5EF4-FFF2-40B4-BE49-F238E27FC236}">
              <a16:creationId xmlns:a16="http://schemas.microsoft.com/office/drawing/2014/main" id="{4E223ACD-1712-4265-A919-EE1702222A3A}"/>
            </a:ext>
          </a:extLst>
        </xdr:cNvPr>
        <xdr:cNvSpPr/>
      </xdr:nvSpPr>
      <xdr:spPr>
        <a:xfrm>
          <a:off x="7846060" y="1443382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44965</xdr:rowOff>
    </xdr:from>
    <xdr:to>
      <xdr:col>41</xdr:col>
      <xdr:colOff>101600</xdr:colOff>
      <xdr:row>84</xdr:row>
      <xdr:rowOff>146565</xdr:rowOff>
    </xdr:to>
    <xdr:sp macro="" textlink="">
      <xdr:nvSpPr>
        <xdr:cNvPr id="350" name="フローチャート: 判断 349">
          <a:extLst>
            <a:ext uri="{FF2B5EF4-FFF2-40B4-BE49-F238E27FC236}">
              <a16:creationId xmlns:a16="http://schemas.microsoft.com/office/drawing/2014/main" id="{D226E56B-2654-458F-9C03-6001C5C64935}"/>
            </a:ext>
          </a:extLst>
        </xdr:cNvPr>
        <xdr:cNvSpPr/>
      </xdr:nvSpPr>
      <xdr:spPr>
        <a:xfrm>
          <a:off x="7029450" y="1444867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56338</xdr:rowOff>
    </xdr:from>
    <xdr:to>
      <xdr:col>36</xdr:col>
      <xdr:colOff>165100</xdr:colOff>
      <xdr:row>84</xdr:row>
      <xdr:rowOff>157938</xdr:rowOff>
    </xdr:to>
    <xdr:sp macro="" textlink="">
      <xdr:nvSpPr>
        <xdr:cNvPr id="351" name="フローチャート: 判断 350">
          <a:extLst>
            <a:ext uri="{FF2B5EF4-FFF2-40B4-BE49-F238E27FC236}">
              <a16:creationId xmlns:a16="http://schemas.microsoft.com/office/drawing/2014/main" id="{D76D4FF8-E542-4908-B9DE-1F13F05991E9}"/>
            </a:ext>
          </a:extLst>
        </xdr:cNvPr>
        <xdr:cNvSpPr/>
      </xdr:nvSpPr>
      <xdr:spPr>
        <a:xfrm>
          <a:off x="6231890" y="14461948"/>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AE27CE6D-6711-4A19-AC20-8301620B45C4}"/>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DE651EA5-6363-4FD1-BBC5-C4DFC12C3515}"/>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0928D9A-5C02-4CFD-BC2E-2E08B666088D}"/>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6CCD3A7F-3327-4061-A2FF-4C27420D2B9F}"/>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8FFBBC0-2471-4A09-A049-9257E121ADFE}"/>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24333</xdr:rowOff>
    </xdr:from>
    <xdr:to>
      <xdr:col>55</xdr:col>
      <xdr:colOff>50800</xdr:colOff>
      <xdr:row>84</xdr:row>
      <xdr:rowOff>125933</xdr:rowOff>
    </xdr:to>
    <xdr:sp macro="" textlink="">
      <xdr:nvSpPr>
        <xdr:cNvPr id="357" name="楕円 356">
          <a:extLst>
            <a:ext uri="{FF2B5EF4-FFF2-40B4-BE49-F238E27FC236}">
              <a16:creationId xmlns:a16="http://schemas.microsoft.com/office/drawing/2014/main" id="{B334E01E-2C17-44FA-8B7D-9406AD50630F}"/>
            </a:ext>
          </a:extLst>
        </xdr:cNvPr>
        <xdr:cNvSpPr/>
      </xdr:nvSpPr>
      <xdr:spPr>
        <a:xfrm>
          <a:off x="9394190" y="14422323"/>
          <a:ext cx="9017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2760</xdr:rowOff>
    </xdr:from>
    <xdr:ext cx="469744" cy="259045"/>
    <xdr:sp macro="" textlink="">
      <xdr:nvSpPr>
        <xdr:cNvPr id="358" name="【公営住宅】&#10;一人当たり面積該当値テキスト">
          <a:extLst>
            <a:ext uri="{FF2B5EF4-FFF2-40B4-BE49-F238E27FC236}">
              <a16:creationId xmlns:a16="http://schemas.microsoft.com/office/drawing/2014/main" id="{60B915E5-46D9-4712-90B9-A0A679129475}"/>
            </a:ext>
          </a:extLst>
        </xdr:cNvPr>
        <xdr:cNvSpPr txBox="1"/>
      </xdr:nvSpPr>
      <xdr:spPr>
        <a:xfrm>
          <a:off x="9467850" y="14404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17647</xdr:rowOff>
    </xdr:from>
    <xdr:to>
      <xdr:col>50</xdr:col>
      <xdr:colOff>165100</xdr:colOff>
      <xdr:row>84</xdr:row>
      <xdr:rowOff>119247</xdr:rowOff>
    </xdr:to>
    <xdr:sp macro="" textlink="">
      <xdr:nvSpPr>
        <xdr:cNvPr id="359" name="楕円 358">
          <a:extLst>
            <a:ext uri="{FF2B5EF4-FFF2-40B4-BE49-F238E27FC236}">
              <a16:creationId xmlns:a16="http://schemas.microsoft.com/office/drawing/2014/main" id="{48D8C2C3-614E-4B29-825C-09CDED8DBA46}"/>
            </a:ext>
          </a:extLst>
        </xdr:cNvPr>
        <xdr:cNvSpPr/>
      </xdr:nvSpPr>
      <xdr:spPr>
        <a:xfrm>
          <a:off x="8632190" y="14423257"/>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68447</xdr:rowOff>
    </xdr:from>
    <xdr:to>
      <xdr:col>55</xdr:col>
      <xdr:colOff>0</xdr:colOff>
      <xdr:row>84</xdr:row>
      <xdr:rowOff>75133</xdr:rowOff>
    </xdr:to>
    <xdr:cxnSp macro="">
      <xdr:nvCxnSpPr>
        <xdr:cNvPr id="360" name="直線コネクタ 359">
          <a:extLst>
            <a:ext uri="{FF2B5EF4-FFF2-40B4-BE49-F238E27FC236}">
              <a16:creationId xmlns:a16="http://schemas.microsoft.com/office/drawing/2014/main" id="{26CF8DCB-3B39-4A07-9D9D-A5A06367F361}"/>
            </a:ext>
          </a:extLst>
        </xdr:cNvPr>
        <xdr:cNvCxnSpPr/>
      </xdr:nvCxnSpPr>
      <xdr:spPr>
        <a:xfrm>
          <a:off x="8686800" y="14468342"/>
          <a:ext cx="742950" cy="8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59310</xdr:rowOff>
    </xdr:from>
    <xdr:to>
      <xdr:col>46</xdr:col>
      <xdr:colOff>38100</xdr:colOff>
      <xdr:row>84</xdr:row>
      <xdr:rowOff>160910</xdr:rowOff>
    </xdr:to>
    <xdr:sp macro="" textlink="">
      <xdr:nvSpPr>
        <xdr:cNvPr id="361" name="楕円 360">
          <a:extLst>
            <a:ext uri="{FF2B5EF4-FFF2-40B4-BE49-F238E27FC236}">
              <a16:creationId xmlns:a16="http://schemas.microsoft.com/office/drawing/2014/main" id="{8EA86524-3A41-4B29-A940-B42F8F98D8A7}"/>
            </a:ext>
          </a:extLst>
        </xdr:cNvPr>
        <xdr:cNvSpPr/>
      </xdr:nvSpPr>
      <xdr:spPr>
        <a:xfrm>
          <a:off x="7846060" y="1445730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68447</xdr:rowOff>
    </xdr:from>
    <xdr:to>
      <xdr:col>50</xdr:col>
      <xdr:colOff>114300</xdr:colOff>
      <xdr:row>84</xdr:row>
      <xdr:rowOff>110110</xdr:rowOff>
    </xdr:to>
    <xdr:cxnSp macro="">
      <xdr:nvCxnSpPr>
        <xdr:cNvPr id="362" name="直線コネクタ 361">
          <a:extLst>
            <a:ext uri="{FF2B5EF4-FFF2-40B4-BE49-F238E27FC236}">
              <a16:creationId xmlns:a16="http://schemas.microsoft.com/office/drawing/2014/main" id="{AE03E44C-B3EB-47D1-9F34-6C07909BED7A}"/>
            </a:ext>
          </a:extLst>
        </xdr:cNvPr>
        <xdr:cNvCxnSpPr/>
      </xdr:nvCxnSpPr>
      <xdr:spPr>
        <a:xfrm flipV="1">
          <a:off x="7889240" y="14468342"/>
          <a:ext cx="797560" cy="41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61480</xdr:rowOff>
    </xdr:from>
    <xdr:to>
      <xdr:col>41</xdr:col>
      <xdr:colOff>101600</xdr:colOff>
      <xdr:row>84</xdr:row>
      <xdr:rowOff>163080</xdr:rowOff>
    </xdr:to>
    <xdr:sp macro="" textlink="">
      <xdr:nvSpPr>
        <xdr:cNvPr id="363" name="楕円 362">
          <a:extLst>
            <a:ext uri="{FF2B5EF4-FFF2-40B4-BE49-F238E27FC236}">
              <a16:creationId xmlns:a16="http://schemas.microsoft.com/office/drawing/2014/main" id="{8C8EEA46-08EF-473B-B0FD-BC702F83F2D3}"/>
            </a:ext>
          </a:extLst>
        </xdr:cNvPr>
        <xdr:cNvSpPr/>
      </xdr:nvSpPr>
      <xdr:spPr>
        <a:xfrm>
          <a:off x="7029450" y="1445947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110110</xdr:rowOff>
    </xdr:from>
    <xdr:to>
      <xdr:col>45</xdr:col>
      <xdr:colOff>177800</xdr:colOff>
      <xdr:row>84</xdr:row>
      <xdr:rowOff>112280</xdr:rowOff>
    </xdr:to>
    <xdr:cxnSp macro="">
      <xdr:nvCxnSpPr>
        <xdr:cNvPr id="364" name="直線コネクタ 363">
          <a:extLst>
            <a:ext uri="{FF2B5EF4-FFF2-40B4-BE49-F238E27FC236}">
              <a16:creationId xmlns:a16="http://schemas.microsoft.com/office/drawing/2014/main" id="{ED75AD96-9A9C-4282-A40F-4EC6DDA7BCD1}"/>
            </a:ext>
          </a:extLst>
        </xdr:cNvPr>
        <xdr:cNvCxnSpPr/>
      </xdr:nvCxnSpPr>
      <xdr:spPr>
        <a:xfrm flipV="1">
          <a:off x="7084060" y="14510005"/>
          <a:ext cx="805180" cy="4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62509</xdr:rowOff>
    </xdr:from>
    <xdr:to>
      <xdr:col>36</xdr:col>
      <xdr:colOff>165100</xdr:colOff>
      <xdr:row>84</xdr:row>
      <xdr:rowOff>164109</xdr:rowOff>
    </xdr:to>
    <xdr:sp macro="" textlink="">
      <xdr:nvSpPr>
        <xdr:cNvPr id="365" name="楕円 364">
          <a:extLst>
            <a:ext uri="{FF2B5EF4-FFF2-40B4-BE49-F238E27FC236}">
              <a16:creationId xmlns:a16="http://schemas.microsoft.com/office/drawing/2014/main" id="{67B41A9A-EDF6-4926-A158-CF140D63204F}"/>
            </a:ext>
          </a:extLst>
        </xdr:cNvPr>
        <xdr:cNvSpPr/>
      </xdr:nvSpPr>
      <xdr:spPr>
        <a:xfrm>
          <a:off x="6231890" y="14460499"/>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112280</xdr:rowOff>
    </xdr:from>
    <xdr:to>
      <xdr:col>41</xdr:col>
      <xdr:colOff>50800</xdr:colOff>
      <xdr:row>84</xdr:row>
      <xdr:rowOff>113309</xdr:rowOff>
    </xdr:to>
    <xdr:cxnSp macro="">
      <xdr:nvCxnSpPr>
        <xdr:cNvPr id="366" name="直線コネクタ 365">
          <a:extLst>
            <a:ext uri="{FF2B5EF4-FFF2-40B4-BE49-F238E27FC236}">
              <a16:creationId xmlns:a16="http://schemas.microsoft.com/office/drawing/2014/main" id="{F74B88FB-E3B8-4838-BCE5-B9277DE60A59}"/>
            </a:ext>
          </a:extLst>
        </xdr:cNvPr>
        <xdr:cNvCxnSpPr/>
      </xdr:nvCxnSpPr>
      <xdr:spPr>
        <a:xfrm flipV="1">
          <a:off x="6286500" y="14514080"/>
          <a:ext cx="797560" cy="1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119175</xdr:rowOff>
    </xdr:from>
    <xdr:ext cx="469744" cy="259045"/>
    <xdr:sp macro="" textlink="">
      <xdr:nvSpPr>
        <xdr:cNvPr id="367" name="n_1aveValue【公営住宅】&#10;一人当たり面積">
          <a:extLst>
            <a:ext uri="{FF2B5EF4-FFF2-40B4-BE49-F238E27FC236}">
              <a16:creationId xmlns:a16="http://schemas.microsoft.com/office/drawing/2014/main" id="{9ED1CD36-5263-495C-B16C-70ADDF6C7635}"/>
            </a:ext>
          </a:extLst>
        </xdr:cNvPr>
        <xdr:cNvSpPr txBox="1"/>
      </xdr:nvSpPr>
      <xdr:spPr>
        <a:xfrm>
          <a:off x="8454467" y="14522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152061</xdr:rowOff>
    </xdr:from>
    <xdr:ext cx="469744" cy="259045"/>
    <xdr:sp macro="" textlink="">
      <xdr:nvSpPr>
        <xdr:cNvPr id="368" name="n_2aveValue【公営住宅】&#10;一人当たり面積">
          <a:extLst>
            <a:ext uri="{FF2B5EF4-FFF2-40B4-BE49-F238E27FC236}">
              <a16:creationId xmlns:a16="http://schemas.microsoft.com/office/drawing/2014/main" id="{12A5DC4C-875C-43CF-989C-6488FCA0C72D}"/>
            </a:ext>
          </a:extLst>
        </xdr:cNvPr>
        <xdr:cNvSpPr txBox="1"/>
      </xdr:nvSpPr>
      <xdr:spPr>
        <a:xfrm>
          <a:off x="7673417" y="14210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163092</xdr:rowOff>
    </xdr:from>
    <xdr:ext cx="469744" cy="259045"/>
    <xdr:sp macro="" textlink="">
      <xdr:nvSpPr>
        <xdr:cNvPr id="369" name="n_3aveValue【公営住宅】&#10;一人当たり面積">
          <a:extLst>
            <a:ext uri="{FF2B5EF4-FFF2-40B4-BE49-F238E27FC236}">
              <a16:creationId xmlns:a16="http://schemas.microsoft.com/office/drawing/2014/main" id="{7367396C-F1AA-4CBC-AD5D-1FD74244B5EB}"/>
            </a:ext>
          </a:extLst>
        </xdr:cNvPr>
        <xdr:cNvSpPr txBox="1"/>
      </xdr:nvSpPr>
      <xdr:spPr>
        <a:xfrm>
          <a:off x="6866332" y="14223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3015</xdr:rowOff>
    </xdr:from>
    <xdr:ext cx="469744" cy="259045"/>
    <xdr:sp macro="" textlink="">
      <xdr:nvSpPr>
        <xdr:cNvPr id="370" name="n_4aveValue【公営住宅】&#10;一人当たり面積">
          <a:extLst>
            <a:ext uri="{FF2B5EF4-FFF2-40B4-BE49-F238E27FC236}">
              <a16:creationId xmlns:a16="http://schemas.microsoft.com/office/drawing/2014/main" id="{7D595504-1227-4AF1-98CB-084B1C6A7492}"/>
            </a:ext>
          </a:extLst>
        </xdr:cNvPr>
        <xdr:cNvSpPr txBox="1"/>
      </xdr:nvSpPr>
      <xdr:spPr>
        <a:xfrm>
          <a:off x="6068772" y="14233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135774</xdr:rowOff>
    </xdr:from>
    <xdr:ext cx="469744" cy="259045"/>
    <xdr:sp macro="" textlink="">
      <xdr:nvSpPr>
        <xdr:cNvPr id="371" name="n_1mainValue【公営住宅】&#10;一人当たり面積">
          <a:extLst>
            <a:ext uri="{FF2B5EF4-FFF2-40B4-BE49-F238E27FC236}">
              <a16:creationId xmlns:a16="http://schemas.microsoft.com/office/drawing/2014/main" id="{B9606CC5-084E-4B63-BC0C-839ABDCA4DD8}"/>
            </a:ext>
          </a:extLst>
        </xdr:cNvPr>
        <xdr:cNvSpPr txBox="1"/>
      </xdr:nvSpPr>
      <xdr:spPr>
        <a:xfrm>
          <a:off x="8454467" y="14190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152037</xdr:rowOff>
    </xdr:from>
    <xdr:ext cx="469744" cy="259045"/>
    <xdr:sp macro="" textlink="">
      <xdr:nvSpPr>
        <xdr:cNvPr id="372" name="n_2mainValue【公営住宅】&#10;一人当たり面積">
          <a:extLst>
            <a:ext uri="{FF2B5EF4-FFF2-40B4-BE49-F238E27FC236}">
              <a16:creationId xmlns:a16="http://schemas.microsoft.com/office/drawing/2014/main" id="{6689CC52-9A26-465E-A65B-67BE53582980}"/>
            </a:ext>
          </a:extLst>
        </xdr:cNvPr>
        <xdr:cNvSpPr txBox="1"/>
      </xdr:nvSpPr>
      <xdr:spPr>
        <a:xfrm>
          <a:off x="7673417" y="14553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154207</xdr:rowOff>
    </xdr:from>
    <xdr:ext cx="469744" cy="259045"/>
    <xdr:sp macro="" textlink="">
      <xdr:nvSpPr>
        <xdr:cNvPr id="373" name="n_3mainValue【公営住宅】&#10;一人当たり面積">
          <a:extLst>
            <a:ext uri="{FF2B5EF4-FFF2-40B4-BE49-F238E27FC236}">
              <a16:creationId xmlns:a16="http://schemas.microsoft.com/office/drawing/2014/main" id="{F91ACC70-7702-4DE6-B88F-FEC4B0BA445D}"/>
            </a:ext>
          </a:extLst>
        </xdr:cNvPr>
        <xdr:cNvSpPr txBox="1"/>
      </xdr:nvSpPr>
      <xdr:spPr>
        <a:xfrm>
          <a:off x="6866332" y="14556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155236</xdr:rowOff>
    </xdr:from>
    <xdr:ext cx="469744" cy="259045"/>
    <xdr:sp macro="" textlink="">
      <xdr:nvSpPr>
        <xdr:cNvPr id="374" name="n_4mainValue【公営住宅】&#10;一人当たり面積">
          <a:extLst>
            <a:ext uri="{FF2B5EF4-FFF2-40B4-BE49-F238E27FC236}">
              <a16:creationId xmlns:a16="http://schemas.microsoft.com/office/drawing/2014/main" id="{867D437A-3CDF-4B9D-9449-ACFCD09C8643}"/>
            </a:ext>
          </a:extLst>
        </xdr:cNvPr>
        <xdr:cNvSpPr txBox="1"/>
      </xdr:nvSpPr>
      <xdr:spPr>
        <a:xfrm>
          <a:off x="6068772" y="14557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1FCF13B5-65CF-4321-9DAC-F82DB03289A8}"/>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8433AEFB-2D04-40D0-8F20-CE8DE0B69EB5}"/>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FDFA13C1-750A-4445-8B25-F957E2DAC9B6}"/>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9FE677F9-D44A-4EA7-B82A-A131A8D22751}"/>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EF90D557-CA20-44F4-9B05-833406958FC3}"/>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B4CD881E-732D-40EA-8326-26E9BC27D0C3}"/>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77D0E292-0E91-4361-A08B-DF4F640CCBA4}"/>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AB060AE4-895F-44A3-B17C-3D8641A93F29}"/>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3C86FE6D-9CF2-4E8E-BDED-6992BB9E2D58}"/>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AC8A0F78-6143-4408-A057-C58597F01E71}"/>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ADA52C25-05A3-4CE3-B195-8FE3E691B99A}"/>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6" name="直線コネクタ 385">
          <a:extLst>
            <a:ext uri="{FF2B5EF4-FFF2-40B4-BE49-F238E27FC236}">
              <a16:creationId xmlns:a16="http://schemas.microsoft.com/office/drawing/2014/main" id="{7764002B-BCF7-466B-BC79-28A99ABDEC01}"/>
            </a:ext>
          </a:extLst>
        </xdr:cNvPr>
        <xdr:cNvCxnSpPr/>
      </xdr:nvCxnSpPr>
      <xdr:spPr>
        <a:xfrm>
          <a:off x="6858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7" name="テキスト ボックス 386">
          <a:extLst>
            <a:ext uri="{FF2B5EF4-FFF2-40B4-BE49-F238E27FC236}">
              <a16:creationId xmlns:a16="http://schemas.microsoft.com/office/drawing/2014/main" id="{69A199E6-0185-4E26-8151-243C740D334D}"/>
            </a:ext>
          </a:extLst>
        </xdr:cNvPr>
        <xdr:cNvSpPr txBox="1"/>
      </xdr:nvSpPr>
      <xdr:spPr>
        <a:xfrm>
          <a:off x="2738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8" name="直線コネクタ 387">
          <a:extLst>
            <a:ext uri="{FF2B5EF4-FFF2-40B4-BE49-F238E27FC236}">
              <a16:creationId xmlns:a16="http://schemas.microsoft.com/office/drawing/2014/main" id="{51B18898-5C82-41F8-97C8-1FD94F45A5A1}"/>
            </a:ext>
          </a:extLst>
        </xdr:cNvPr>
        <xdr:cNvCxnSpPr/>
      </xdr:nvCxnSpPr>
      <xdr:spPr>
        <a:xfrm>
          <a:off x="6858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9" name="テキスト ボックス 388">
          <a:extLst>
            <a:ext uri="{FF2B5EF4-FFF2-40B4-BE49-F238E27FC236}">
              <a16:creationId xmlns:a16="http://schemas.microsoft.com/office/drawing/2014/main" id="{4941D7BA-1FF6-43A5-9C31-5218BB52DD38}"/>
            </a:ext>
          </a:extLst>
        </xdr:cNvPr>
        <xdr:cNvSpPr txBox="1"/>
      </xdr:nvSpPr>
      <xdr:spPr>
        <a:xfrm>
          <a:off x="34370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0" name="直線コネクタ 389">
          <a:extLst>
            <a:ext uri="{FF2B5EF4-FFF2-40B4-BE49-F238E27FC236}">
              <a16:creationId xmlns:a16="http://schemas.microsoft.com/office/drawing/2014/main" id="{33F66C1E-19B9-462C-A3C6-0D52013F35B7}"/>
            </a:ext>
          </a:extLst>
        </xdr:cNvPr>
        <xdr:cNvCxnSpPr/>
      </xdr:nvCxnSpPr>
      <xdr:spPr>
        <a:xfrm>
          <a:off x="6858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1" name="テキスト ボックス 390">
          <a:extLst>
            <a:ext uri="{FF2B5EF4-FFF2-40B4-BE49-F238E27FC236}">
              <a16:creationId xmlns:a16="http://schemas.microsoft.com/office/drawing/2014/main" id="{A3E05755-215F-4DDF-A194-15D09EE6F2F5}"/>
            </a:ext>
          </a:extLst>
        </xdr:cNvPr>
        <xdr:cNvSpPr txBox="1"/>
      </xdr:nvSpPr>
      <xdr:spPr>
        <a:xfrm>
          <a:off x="34370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2" name="直線コネクタ 391">
          <a:extLst>
            <a:ext uri="{FF2B5EF4-FFF2-40B4-BE49-F238E27FC236}">
              <a16:creationId xmlns:a16="http://schemas.microsoft.com/office/drawing/2014/main" id="{9BF369B1-7CD9-464F-844F-EC06448E4DBF}"/>
            </a:ext>
          </a:extLst>
        </xdr:cNvPr>
        <xdr:cNvCxnSpPr/>
      </xdr:nvCxnSpPr>
      <xdr:spPr>
        <a:xfrm>
          <a:off x="6858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3" name="テキスト ボックス 392">
          <a:extLst>
            <a:ext uri="{FF2B5EF4-FFF2-40B4-BE49-F238E27FC236}">
              <a16:creationId xmlns:a16="http://schemas.microsoft.com/office/drawing/2014/main" id="{88EEA546-A8AA-4E3A-BCA0-8C0653E7ABEE}"/>
            </a:ext>
          </a:extLst>
        </xdr:cNvPr>
        <xdr:cNvSpPr txBox="1"/>
      </xdr:nvSpPr>
      <xdr:spPr>
        <a:xfrm>
          <a:off x="34370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4" name="直線コネクタ 393">
          <a:extLst>
            <a:ext uri="{FF2B5EF4-FFF2-40B4-BE49-F238E27FC236}">
              <a16:creationId xmlns:a16="http://schemas.microsoft.com/office/drawing/2014/main" id="{FBD84C0A-6680-435C-B740-EDC330856B7B}"/>
            </a:ext>
          </a:extLst>
        </xdr:cNvPr>
        <xdr:cNvCxnSpPr/>
      </xdr:nvCxnSpPr>
      <xdr:spPr>
        <a:xfrm>
          <a:off x="6858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5" name="テキスト ボックス 394">
          <a:extLst>
            <a:ext uri="{FF2B5EF4-FFF2-40B4-BE49-F238E27FC236}">
              <a16:creationId xmlns:a16="http://schemas.microsoft.com/office/drawing/2014/main" id="{C6862400-05AB-4413-8C63-B052F926465A}"/>
            </a:ext>
          </a:extLst>
        </xdr:cNvPr>
        <xdr:cNvSpPr txBox="1"/>
      </xdr:nvSpPr>
      <xdr:spPr>
        <a:xfrm>
          <a:off x="34370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6" name="直線コネクタ 395">
          <a:extLst>
            <a:ext uri="{FF2B5EF4-FFF2-40B4-BE49-F238E27FC236}">
              <a16:creationId xmlns:a16="http://schemas.microsoft.com/office/drawing/2014/main" id="{5084CD30-8EEC-477C-8035-745DC9BBD6C0}"/>
            </a:ext>
          </a:extLst>
        </xdr:cNvPr>
        <xdr:cNvCxnSpPr/>
      </xdr:nvCxnSpPr>
      <xdr:spPr>
        <a:xfrm>
          <a:off x="6858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7" name="テキスト ボックス 396">
          <a:extLst>
            <a:ext uri="{FF2B5EF4-FFF2-40B4-BE49-F238E27FC236}">
              <a16:creationId xmlns:a16="http://schemas.microsoft.com/office/drawing/2014/main" id="{B05023DF-72DB-48C5-8035-906E641CF83E}"/>
            </a:ext>
          </a:extLst>
        </xdr:cNvPr>
        <xdr:cNvSpPr txBox="1"/>
      </xdr:nvSpPr>
      <xdr:spPr>
        <a:xfrm>
          <a:off x="38686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B68A4500-A6B1-4143-8F31-70AFDE467DA6}"/>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港湾・漁港】&#10;有形固定資産減価償却率グラフ枠">
          <a:extLst>
            <a:ext uri="{FF2B5EF4-FFF2-40B4-BE49-F238E27FC236}">
              <a16:creationId xmlns:a16="http://schemas.microsoft.com/office/drawing/2014/main" id="{CC76F75C-36B4-43EF-9F6D-954A896531B2}"/>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46808</xdr:rowOff>
    </xdr:from>
    <xdr:to>
      <xdr:col>24</xdr:col>
      <xdr:colOff>62865</xdr:colOff>
      <xdr:row>109</xdr:row>
      <xdr:rowOff>7620</xdr:rowOff>
    </xdr:to>
    <xdr:cxnSp macro="">
      <xdr:nvCxnSpPr>
        <xdr:cNvPr id="400" name="直線コネクタ 399">
          <a:extLst>
            <a:ext uri="{FF2B5EF4-FFF2-40B4-BE49-F238E27FC236}">
              <a16:creationId xmlns:a16="http://schemas.microsoft.com/office/drawing/2014/main" id="{4650E18B-36DD-4C38-9C55-075060F702D7}"/>
            </a:ext>
          </a:extLst>
        </xdr:cNvPr>
        <xdr:cNvCxnSpPr/>
      </xdr:nvCxnSpPr>
      <xdr:spPr>
        <a:xfrm flipV="1">
          <a:off x="4173855" y="17193713"/>
          <a:ext cx="0" cy="1503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11447</xdr:rowOff>
    </xdr:from>
    <xdr:ext cx="405111" cy="259045"/>
    <xdr:sp macro="" textlink="">
      <xdr:nvSpPr>
        <xdr:cNvPr id="401" name="【港湾・漁港】&#10;有形固定資産減価償却率最小値テキスト">
          <a:extLst>
            <a:ext uri="{FF2B5EF4-FFF2-40B4-BE49-F238E27FC236}">
              <a16:creationId xmlns:a16="http://schemas.microsoft.com/office/drawing/2014/main" id="{85A29982-D22F-4D4A-88FB-EDDFE4700594}"/>
            </a:ext>
          </a:extLst>
        </xdr:cNvPr>
        <xdr:cNvSpPr txBox="1"/>
      </xdr:nvSpPr>
      <xdr:spPr>
        <a:xfrm>
          <a:off x="4212590" y="187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7620</xdr:rowOff>
    </xdr:from>
    <xdr:to>
      <xdr:col>24</xdr:col>
      <xdr:colOff>152400</xdr:colOff>
      <xdr:row>109</xdr:row>
      <xdr:rowOff>7620</xdr:rowOff>
    </xdr:to>
    <xdr:cxnSp macro="">
      <xdr:nvCxnSpPr>
        <xdr:cNvPr id="402" name="直線コネクタ 401">
          <a:extLst>
            <a:ext uri="{FF2B5EF4-FFF2-40B4-BE49-F238E27FC236}">
              <a16:creationId xmlns:a16="http://schemas.microsoft.com/office/drawing/2014/main" id="{9231EAEF-5F9A-443E-AB0A-9A34BB1CFB7F}"/>
            </a:ext>
          </a:extLst>
        </xdr:cNvPr>
        <xdr:cNvCxnSpPr/>
      </xdr:nvCxnSpPr>
      <xdr:spPr>
        <a:xfrm>
          <a:off x="4112260" y="186975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164935</xdr:rowOff>
    </xdr:from>
    <xdr:ext cx="340478" cy="259045"/>
    <xdr:sp macro="" textlink="">
      <xdr:nvSpPr>
        <xdr:cNvPr id="403" name="【港湾・漁港】&#10;有形固定資産減価償却率最大値テキスト">
          <a:extLst>
            <a:ext uri="{FF2B5EF4-FFF2-40B4-BE49-F238E27FC236}">
              <a16:creationId xmlns:a16="http://schemas.microsoft.com/office/drawing/2014/main" id="{782D6B2B-E989-446D-A19C-D6C87B85529F}"/>
            </a:ext>
          </a:extLst>
        </xdr:cNvPr>
        <xdr:cNvSpPr txBox="1"/>
      </xdr:nvSpPr>
      <xdr:spPr>
        <a:xfrm>
          <a:off x="4212590" y="1697084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46808</xdr:rowOff>
    </xdr:from>
    <xdr:to>
      <xdr:col>24</xdr:col>
      <xdr:colOff>152400</xdr:colOff>
      <xdr:row>100</xdr:row>
      <xdr:rowOff>46808</xdr:rowOff>
    </xdr:to>
    <xdr:cxnSp macro="">
      <xdr:nvCxnSpPr>
        <xdr:cNvPr id="404" name="直線コネクタ 403">
          <a:extLst>
            <a:ext uri="{FF2B5EF4-FFF2-40B4-BE49-F238E27FC236}">
              <a16:creationId xmlns:a16="http://schemas.microsoft.com/office/drawing/2014/main" id="{8D3EA65D-532E-424F-9B68-DBE33D08AD18}"/>
            </a:ext>
          </a:extLst>
        </xdr:cNvPr>
        <xdr:cNvCxnSpPr/>
      </xdr:nvCxnSpPr>
      <xdr:spPr>
        <a:xfrm>
          <a:off x="4112260" y="171937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61340</xdr:rowOff>
    </xdr:from>
    <xdr:ext cx="405111" cy="259045"/>
    <xdr:sp macro="" textlink="">
      <xdr:nvSpPr>
        <xdr:cNvPr id="405" name="【港湾・漁港】&#10;有形固定資産減価償却率平均値テキスト">
          <a:extLst>
            <a:ext uri="{FF2B5EF4-FFF2-40B4-BE49-F238E27FC236}">
              <a16:creationId xmlns:a16="http://schemas.microsoft.com/office/drawing/2014/main" id="{BE021E15-EF06-46C0-833C-1B06A268D429}"/>
            </a:ext>
          </a:extLst>
        </xdr:cNvPr>
        <xdr:cNvSpPr txBox="1"/>
      </xdr:nvSpPr>
      <xdr:spPr>
        <a:xfrm>
          <a:off x="4212590" y="178883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38463</xdr:rowOff>
    </xdr:from>
    <xdr:to>
      <xdr:col>24</xdr:col>
      <xdr:colOff>114300</xdr:colOff>
      <xdr:row>105</xdr:row>
      <xdr:rowOff>140063</xdr:rowOff>
    </xdr:to>
    <xdr:sp macro="" textlink="">
      <xdr:nvSpPr>
        <xdr:cNvPr id="406" name="フローチャート: 判断 405">
          <a:extLst>
            <a:ext uri="{FF2B5EF4-FFF2-40B4-BE49-F238E27FC236}">
              <a16:creationId xmlns:a16="http://schemas.microsoft.com/office/drawing/2014/main" id="{CCE6FAAC-4F2A-4872-945F-151066243769}"/>
            </a:ext>
          </a:extLst>
        </xdr:cNvPr>
        <xdr:cNvSpPr/>
      </xdr:nvSpPr>
      <xdr:spPr>
        <a:xfrm>
          <a:off x="4131310" y="1804071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15602</xdr:rowOff>
    </xdr:from>
    <xdr:to>
      <xdr:col>20</xdr:col>
      <xdr:colOff>38100</xdr:colOff>
      <xdr:row>105</xdr:row>
      <xdr:rowOff>117202</xdr:rowOff>
    </xdr:to>
    <xdr:sp macro="" textlink="">
      <xdr:nvSpPr>
        <xdr:cNvPr id="407" name="フローチャート: 判断 406">
          <a:extLst>
            <a:ext uri="{FF2B5EF4-FFF2-40B4-BE49-F238E27FC236}">
              <a16:creationId xmlns:a16="http://schemas.microsoft.com/office/drawing/2014/main" id="{1D0D5064-85E2-4847-AEE4-430AD4279EDA}"/>
            </a:ext>
          </a:extLst>
        </xdr:cNvPr>
        <xdr:cNvSpPr/>
      </xdr:nvSpPr>
      <xdr:spPr>
        <a:xfrm>
          <a:off x="3388360" y="180216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134801</xdr:rowOff>
    </xdr:from>
    <xdr:to>
      <xdr:col>15</xdr:col>
      <xdr:colOff>101600</xdr:colOff>
      <xdr:row>105</xdr:row>
      <xdr:rowOff>64951</xdr:rowOff>
    </xdr:to>
    <xdr:sp macro="" textlink="">
      <xdr:nvSpPr>
        <xdr:cNvPr id="408" name="フローチャート: 判断 407">
          <a:extLst>
            <a:ext uri="{FF2B5EF4-FFF2-40B4-BE49-F238E27FC236}">
              <a16:creationId xmlns:a16="http://schemas.microsoft.com/office/drawing/2014/main" id="{927E9430-CF1D-4777-B568-6B4981996A48}"/>
            </a:ext>
          </a:extLst>
        </xdr:cNvPr>
        <xdr:cNvSpPr/>
      </xdr:nvSpPr>
      <xdr:spPr>
        <a:xfrm>
          <a:off x="2571750" y="1796179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141332</xdr:rowOff>
    </xdr:from>
    <xdr:to>
      <xdr:col>10</xdr:col>
      <xdr:colOff>165100</xdr:colOff>
      <xdr:row>105</xdr:row>
      <xdr:rowOff>71482</xdr:rowOff>
    </xdr:to>
    <xdr:sp macro="" textlink="">
      <xdr:nvSpPr>
        <xdr:cNvPr id="409" name="フローチャート: 判断 408">
          <a:extLst>
            <a:ext uri="{FF2B5EF4-FFF2-40B4-BE49-F238E27FC236}">
              <a16:creationId xmlns:a16="http://schemas.microsoft.com/office/drawing/2014/main" id="{00425997-9147-4159-9492-387B06858BA3}"/>
            </a:ext>
          </a:extLst>
        </xdr:cNvPr>
        <xdr:cNvSpPr/>
      </xdr:nvSpPr>
      <xdr:spPr>
        <a:xfrm>
          <a:off x="1774190" y="17970227"/>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123371</xdr:rowOff>
    </xdr:from>
    <xdr:to>
      <xdr:col>6</xdr:col>
      <xdr:colOff>38100</xdr:colOff>
      <xdr:row>106</xdr:row>
      <xdr:rowOff>53521</xdr:rowOff>
    </xdr:to>
    <xdr:sp macro="" textlink="">
      <xdr:nvSpPr>
        <xdr:cNvPr id="410" name="フローチャート: 判断 409">
          <a:extLst>
            <a:ext uri="{FF2B5EF4-FFF2-40B4-BE49-F238E27FC236}">
              <a16:creationId xmlns:a16="http://schemas.microsoft.com/office/drawing/2014/main" id="{F2C364AE-616C-403B-8F72-5D7D4EE0CCDA}"/>
            </a:ext>
          </a:extLst>
        </xdr:cNvPr>
        <xdr:cNvSpPr/>
      </xdr:nvSpPr>
      <xdr:spPr>
        <a:xfrm>
          <a:off x="988060" y="1812752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205335A2-895B-4F99-A1A3-F37ABA934FC1}"/>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967E61A9-4BA2-4AB2-BB77-BD55B3CCB0E9}"/>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54713E5B-E0FA-4ABB-9DC9-58AA421F8A4B}"/>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8AEB0A80-F02A-4F9B-B471-5BDB74150928}"/>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8947CA2-BDB3-4EF8-975C-F8AD38AFE7B7}"/>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64588</xdr:rowOff>
    </xdr:from>
    <xdr:to>
      <xdr:col>24</xdr:col>
      <xdr:colOff>114300</xdr:colOff>
      <xdr:row>105</xdr:row>
      <xdr:rowOff>166188</xdr:rowOff>
    </xdr:to>
    <xdr:sp macro="" textlink="">
      <xdr:nvSpPr>
        <xdr:cNvPr id="416" name="楕円 415">
          <a:extLst>
            <a:ext uri="{FF2B5EF4-FFF2-40B4-BE49-F238E27FC236}">
              <a16:creationId xmlns:a16="http://schemas.microsoft.com/office/drawing/2014/main" id="{D504A03E-752F-4844-9E99-993FE3CA9484}"/>
            </a:ext>
          </a:extLst>
        </xdr:cNvPr>
        <xdr:cNvSpPr/>
      </xdr:nvSpPr>
      <xdr:spPr>
        <a:xfrm>
          <a:off x="4131310" y="18063028"/>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43015</xdr:rowOff>
    </xdr:from>
    <xdr:ext cx="405111" cy="259045"/>
    <xdr:sp macro="" textlink="">
      <xdr:nvSpPr>
        <xdr:cNvPr id="417" name="【港湾・漁港】&#10;有形固定資産減価償却率該当値テキスト">
          <a:extLst>
            <a:ext uri="{FF2B5EF4-FFF2-40B4-BE49-F238E27FC236}">
              <a16:creationId xmlns:a16="http://schemas.microsoft.com/office/drawing/2014/main" id="{1EBA7622-BE52-4367-8D8C-A5427489776C}"/>
            </a:ext>
          </a:extLst>
        </xdr:cNvPr>
        <xdr:cNvSpPr txBox="1"/>
      </xdr:nvSpPr>
      <xdr:spPr>
        <a:xfrm>
          <a:off x="4212590" y="18047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38463</xdr:rowOff>
    </xdr:from>
    <xdr:to>
      <xdr:col>20</xdr:col>
      <xdr:colOff>38100</xdr:colOff>
      <xdr:row>105</xdr:row>
      <xdr:rowOff>140063</xdr:rowOff>
    </xdr:to>
    <xdr:sp macro="" textlink="">
      <xdr:nvSpPr>
        <xdr:cNvPr id="418" name="楕円 417">
          <a:extLst>
            <a:ext uri="{FF2B5EF4-FFF2-40B4-BE49-F238E27FC236}">
              <a16:creationId xmlns:a16="http://schemas.microsoft.com/office/drawing/2014/main" id="{4F87024F-695C-467A-89A4-A7CBC06FF85C}"/>
            </a:ext>
          </a:extLst>
        </xdr:cNvPr>
        <xdr:cNvSpPr/>
      </xdr:nvSpPr>
      <xdr:spPr>
        <a:xfrm>
          <a:off x="3388360" y="1804071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89263</xdr:rowOff>
    </xdr:from>
    <xdr:to>
      <xdr:col>24</xdr:col>
      <xdr:colOff>63500</xdr:colOff>
      <xdr:row>105</xdr:row>
      <xdr:rowOff>115388</xdr:rowOff>
    </xdr:to>
    <xdr:cxnSp macro="">
      <xdr:nvCxnSpPr>
        <xdr:cNvPr id="419" name="直線コネクタ 418">
          <a:extLst>
            <a:ext uri="{FF2B5EF4-FFF2-40B4-BE49-F238E27FC236}">
              <a16:creationId xmlns:a16="http://schemas.microsoft.com/office/drawing/2014/main" id="{BF87C159-F452-4663-903E-B3D5DFDCD86D}"/>
            </a:ext>
          </a:extLst>
        </xdr:cNvPr>
        <xdr:cNvCxnSpPr/>
      </xdr:nvCxnSpPr>
      <xdr:spPr>
        <a:xfrm>
          <a:off x="3431540" y="18095323"/>
          <a:ext cx="742950" cy="22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5806</xdr:rowOff>
    </xdr:from>
    <xdr:to>
      <xdr:col>15</xdr:col>
      <xdr:colOff>101600</xdr:colOff>
      <xdr:row>105</xdr:row>
      <xdr:rowOff>107406</xdr:rowOff>
    </xdr:to>
    <xdr:sp macro="" textlink="">
      <xdr:nvSpPr>
        <xdr:cNvPr id="420" name="楕円 419">
          <a:extLst>
            <a:ext uri="{FF2B5EF4-FFF2-40B4-BE49-F238E27FC236}">
              <a16:creationId xmlns:a16="http://schemas.microsoft.com/office/drawing/2014/main" id="{8D76A164-222E-4250-9ED8-6CAC363F1706}"/>
            </a:ext>
          </a:extLst>
        </xdr:cNvPr>
        <xdr:cNvSpPr/>
      </xdr:nvSpPr>
      <xdr:spPr>
        <a:xfrm>
          <a:off x="2571750" y="1800996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56606</xdr:rowOff>
    </xdr:from>
    <xdr:to>
      <xdr:col>19</xdr:col>
      <xdr:colOff>177800</xdr:colOff>
      <xdr:row>105</xdr:row>
      <xdr:rowOff>89263</xdr:rowOff>
    </xdr:to>
    <xdr:cxnSp macro="">
      <xdr:nvCxnSpPr>
        <xdr:cNvPr id="421" name="直線コネクタ 420">
          <a:extLst>
            <a:ext uri="{FF2B5EF4-FFF2-40B4-BE49-F238E27FC236}">
              <a16:creationId xmlns:a16="http://schemas.microsoft.com/office/drawing/2014/main" id="{8D4873F8-1753-464F-8A21-C14752F41A4A}"/>
            </a:ext>
          </a:extLst>
        </xdr:cNvPr>
        <xdr:cNvCxnSpPr/>
      </xdr:nvCxnSpPr>
      <xdr:spPr>
        <a:xfrm>
          <a:off x="2626360" y="18062666"/>
          <a:ext cx="80518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144599</xdr:rowOff>
    </xdr:from>
    <xdr:to>
      <xdr:col>10</xdr:col>
      <xdr:colOff>165100</xdr:colOff>
      <xdr:row>105</xdr:row>
      <xdr:rowOff>74749</xdr:rowOff>
    </xdr:to>
    <xdr:sp macro="" textlink="">
      <xdr:nvSpPr>
        <xdr:cNvPr id="422" name="楕円 421">
          <a:extLst>
            <a:ext uri="{FF2B5EF4-FFF2-40B4-BE49-F238E27FC236}">
              <a16:creationId xmlns:a16="http://schemas.microsoft.com/office/drawing/2014/main" id="{660C9563-B2AF-4147-A6C6-9D729FB02EB9}"/>
            </a:ext>
          </a:extLst>
        </xdr:cNvPr>
        <xdr:cNvSpPr/>
      </xdr:nvSpPr>
      <xdr:spPr>
        <a:xfrm>
          <a:off x="1774190" y="1797349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23949</xdr:rowOff>
    </xdr:from>
    <xdr:to>
      <xdr:col>15</xdr:col>
      <xdr:colOff>50800</xdr:colOff>
      <xdr:row>105</xdr:row>
      <xdr:rowOff>56606</xdr:rowOff>
    </xdr:to>
    <xdr:cxnSp macro="">
      <xdr:nvCxnSpPr>
        <xdr:cNvPr id="423" name="直線コネクタ 422">
          <a:extLst>
            <a:ext uri="{FF2B5EF4-FFF2-40B4-BE49-F238E27FC236}">
              <a16:creationId xmlns:a16="http://schemas.microsoft.com/office/drawing/2014/main" id="{4A9407CA-7490-4507-93FB-D43C3D0C5142}"/>
            </a:ext>
          </a:extLst>
        </xdr:cNvPr>
        <xdr:cNvCxnSpPr/>
      </xdr:nvCxnSpPr>
      <xdr:spPr>
        <a:xfrm>
          <a:off x="1828800" y="18022389"/>
          <a:ext cx="797560" cy="4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111942</xdr:rowOff>
    </xdr:from>
    <xdr:to>
      <xdr:col>6</xdr:col>
      <xdr:colOff>38100</xdr:colOff>
      <xdr:row>105</xdr:row>
      <xdr:rowOff>42092</xdr:rowOff>
    </xdr:to>
    <xdr:sp macro="" textlink="">
      <xdr:nvSpPr>
        <xdr:cNvPr id="424" name="楕円 423">
          <a:extLst>
            <a:ext uri="{FF2B5EF4-FFF2-40B4-BE49-F238E27FC236}">
              <a16:creationId xmlns:a16="http://schemas.microsoft.com/office/drawing/2014/main" id="{D0257BAE-87E1-4E3F-B220-712F0D553204}"/>
            </a:ext>
          </a:extLst>
        </xdr:cNvPr>
        <xdr:cNvSpPr/>
      </xdr:nvSpPr>
      <xdr:spPr>
        <a:xfrm>
          <a:off x="988060" y="1794274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162742</xdr:rowOff>
    </xdr:from>
    <xdr:to>
      <xdr:col>10</xdr:col>
      <xdr:colOff>114300</xdr:colOff>
      <xdr:row>105</xdr:row>
      <xdr:rowOff>23949</xdr:rowOff>
    </xdr:to>
    <xdr:cxnSp macro="">
      <xdr:nvCxnSpPr>
        <xdr:cNvPr id="425" name="直線コネクタ 424">
          <a:extLst>
            <a:ext uri="{FF2B5EF4-FFF2-40B4-BE49-F238E27FC236}">
              <a16:creationId xmlns:a16="http://schemas.microsoft.com/office/drawing/2014/main" id="{A2BBA814-73A8-4FEF-8EF9-BE3535204645}"/>
            </a:ext>
          </a:extLst>
        </xdr:cNvPr>
        <xdr:cNvCxnSpPr/>
      </xdr:nvCxnSpPr>
      <xdr:spPr>
        <a:xfrm>
          <a:off x="1031240" y="17995447"/>
          <a:ext cx="797560" cy="26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133729</xdr:rowOff>
    </xdr:from>
    <xdr:ext cx="405111" cy="259045"/>
    <xdr:sp macro="" textlink="">
      <xdr:nvSpPr>
        <xdr:cNvPr id="426" name="n_1aveValue【港湾・漁港】&#10;有形固定資産減価償却率">
          <a:extLst>
            <a:ext uri="{FF2B5EF4-FFF2-40B4-BE49-F238E27FC236}">
              <a16:creationId xmlns:a16="http://schemas.microsoft.com/office/drawing/2014/main" id="{B055D9A6-2E81-4D47-B9DC-63719DA39C5B}"/>
            </a:ext>
          </a:extLst>
        </xdr:cNvPr>
        <xdr:cNvSpPr txBox="1"/>
      </xdr:nvSpPr>
      <xdr:spPr>
        <a:xfrm>
          <a:off x="3239144" y="17789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81478</xdr:rowOff>
    </xdr:from>
    <xdr:ext cx="405111" cy="259045"/>
    <xdr:sp macro="" textlink="">
      <xdr:nvSpPr>
        <xdr:cNvPr id="427" name="n_2aveValue【港湾・漁港】&#10;有形固定資産減価償却率">
          <a:extLst>
            <a:ext uri="{FF2B5EF4-FFF2-40B4-BE49-F238E27FC236}">
              <a16:creationId xmlns:a16="http://schemas.microsoft.com/office/drawing/2014/main" id="{0F3E80D8-F7E7-42E9-B8D5-1FAB520D8AF5}"/>
            </a:ext>
          </a:extLst>
        </xdr:cNvPr>
        <xdr:cNvSpPr txBox="1"/>
      </xdr:nvSpPr>
      <xdr:spPr>
        <a:xfrm>
          <a:off x="2439044" y="17742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88009</xdr:rowOff>
    </xdr:from>
    <xdr:ext cx="405111" cy="259045"/>
    <xdr:sp macro="" textlink="">
      <xdr:nvSpPr>
        <xdr:cNvPr id="428" name="n_3aveValue【港湾・漁港】&#10;有形固定資産減価償却率">
          <a:extLst>
            <a:ext uri="{FF2B5EF4-FFF2-40B4-BE49-F238E27FC236}">
              <a16:creationId xmlns:a16="http://schemas.microsoft.com/office/drawing/2014/main" id="{122C640B-5E5C-457E-B768-62F44D91E8F5}"/>
            </a:ext>
          </a:extLst>
        </xdr:cNvPr>
        <xdr:cNvSpPr txBox="1"/>
      </xdr:nvSpPr>
      <xdr:spPr>
        <a:xfrm>
          <a:off x="1641484" y="1775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44648</xdr:rowOff>
    </xdr:from>
    <xdr:ext cx="405111" cy="259045"/>
    <xdr:sp macro="" textlink="">
      <xdr:nvSpPr>
        <xdr:cNvPr id="429" name="n_4aveValue【港湾・漁港】&#10;有形固定資産減価償却率">
          <a:extLst>
            <a:ext uri="{FF2B5EF4-FFF2-40B4-BE49-F238E27FC236}">
              <a16:creationId xmlns:a16="http://schemas.microsoft.com/office/drawing/2014/main" id="{48AD8F91-83D9-4D8B-8F84-F0178163E0C0}"/>
            </a:ext>
          </a:extLst>
        </xdr:cNvPr>
        <xdr:cNvSpPr txBox="1"/>
      </xdr:nvSpPr>
      <xdr:spPr>
        <a:xfrm>
          <a:off x="855354" y="18220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131190</xdr:rowOff>
    </xdr:from>
    <xdr:ext cx="405111" cy="259045"/>
    <xdr:sp macro="" textlink="">
      <xdr:nvSpPr>
        <xdr:cNvPr id="430" name="n_1mainValue【港湾・漁港】&#10;有形固定資産減価償却率">
          <a:extLst>
            <a:ext uri="{FF2B5EF4-FFF2-40B4-BE49-F238E27FC236}">
              <a16:creationId xmlns:a16="http://schemas.microsoft.com/office/drawing/2014/main" id="{141E7AA4-2919-4309-BDCF-657D86DE670F}"/>
            </a:ext>
          </a:extLst>
        </xdr:cNvPr>
        <xdr:cNvSpPr txBox="1"/>
      </xdr:nvSpPr>
      <xdr:spPr>
        <a:xfrm>
          <a:off x="3239144" y="18137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98533</xdr:rowOff>
    </xdr:from>
    <xdr:ext cx="405111" cy="259045"/>
    <xdr:sp macro="" textlink="">
      <xdr:nvSpPr>
        <xdr:cNvPr id="431" name="n_2mainValue【港湾・漁港】&#10;有形固定資産減価償却率">
          <a:extLst>
            <a:ext uri="{FF2B5EF4-FFF2-40B4-BE49-F238E27FC236}">
              <a16:creationId xmlns:a16="http://schemas.microsoft.com/office/drawing/2014/main" id="{F1F7B163-A0C4-44DF-A228-270D8995CF47}"/>
            </a:ext>
          </a:extLst>
        </xdr:cNvPr>
        <xdr:cNvSpPr txBox="1"/>
      </xdr:nvSpPr>
      <xdr:spPr>
        <a:xfrm>
          <a:off x="2439044" y="18096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65876</xdr:rowOff>
    </xdr:from>
    <xdr:ext cx="405111" cy="259045"/>
    <xdr:sp macro="" textlink="">
      <xdr:nvSpPr>
        <xdr:cNvPr id="432" name="n_3mainValue【港湾・漁港】&#10;有形固定資産減価償却率">
          <a:extLst>
            <a:ext uri="{FF2B5EF4-FFF2-40B4-BE49-F238E27FC236}">
              <a16:creationId xmlns:a16="http://schemas.microsoft.com/office/drawing/2014/main" id="{09F15E0F-59C9-4C23-B9F7-8112BAB7B667}"/>
            </a:ext>
          </a:extLst>
        </xdr:cNvPr>
        <xdr:cNvSpPr txBox="1"/>
      </xdr:nvSpPr>
      <xdr:spPr>
        <a:xfrm>
          <a:off x="1641484" y="1806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58619</xdr:rowOff>
    </xdr:from>
    <xdr:ext cx="405111" cy="259045"/>
    <xdr:sp macro="" textlink="">
      <xdr:nvSpPr>
        <xdr:cNvPr id="433" name="n_4mainValue【港湾・漁港】&#10;有形固定資産減価償却率">
          <a:extLst>
            <a:ext uri="{FF2B5EF4-FFF2-40B4-BE49-F238E27FC236}">
              <a16:creationId xmlns:a16="http://schemas.microsoft.com/office/drawing/2014/main" id="{2E09C7AC-5F71-4CB2-92EE-88B1BA5F48EC}"/>
            </a:ext>
          </a:extLst>
        </xdr:cNvPr>
        <xdr:cNvSpPr txBox="1"/>
      </xdr:nvSpPr>
      <xdr:spPr>
        <a:xfrm>
          <a:off x="855354" y="17714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190D6E02-36AA-4D2E-B92A-9A6A61C0624F}"/>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37228870-C7CE-44A2-9A3E-2E7FDFA7A95B}"/>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E0968D27-3A9B-481C-BE1C-B5009271227E}"/>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2823142B-9890-4A35-9AEC-B5B1020C1A22}"/>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2A598363-E33D-43CA-8C61-F64C04299CA1}"/>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C4B53B49-590F-44C8-88FC-01FE7205E17D}"/>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6C85D653-1252-4AD6-970F-2F31255802EC}"/>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54897C97-6B90-4224-858F-ACE1BECDF45A}"/>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5E53D5CD-9EED-4582-A663-DED2178D7213}"/>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8576A448-4F15-4F63-B941-8AE87B328423}"/>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15DFEA87-B3BF-4B53-8355-1B371D62061E}"/>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5" name="テキスト ボックス 444">
          <a:extLst>
            <a:ext uri="{FF2B5EF4-FFF2-40B4-BE49-F238E27FC236}">
              <a16:creationId xmlns:a16="http://schemas.microsoft.com/office/drawing/2014/main" id="{7AF3C7B7-F94C-4165-8C3D-94FA0C785245}"/>
            </a:ext>
          </a:extLst>
        </xdr:cNvPr>
        <xdr:cNvSpPr txBox="1"/>
      </xdr:nvSpPr>
      <xdr:spPr>
        <a:xfrm>
          <a:off x="5724659" y="185286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5B2E3B84-9EB5-44CA-809A-F46A2E4C8940}"/>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105</xdr:row>
      <xdr:rowOff>143527</xdr:rowOff>
    </xdr:from>
    <xdr:ext cx="685572" cy="259045"/>
    <xdr:sp macro="" textlink="">
      <xdr:nvSpPr>
        <xdr:cNvPr id="447" name="テキスト ボックス 446">
          <a:extLst>
            <a:ext uri="{FF2B5EF4-FFF2-40B4-BE49-F238E27FC236}">
              <a16:creationId xmlns:a16="http://schemas.microsoft.com/office/drawing/2014/main" id="{2FA1DDE2-39BA-4036-A2B1-7191DB64346F}"/>
            </a:ext>
          </a:extLst>
        </xdr:cNvPr>
        <xdr:cNvSpPr txBox="1"/>
      </xdr:nvSpPr>
      <xdr:spPr>
        <a:xfrm>
          <a:off x="5331688" y="18143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12E5C87E-B929-45A5-8D63-47C891F53394}"/>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49" name="テキスト ボックス 448">
          <a:extLst>
            <a:ext uri="{FF2B5EF4-FFF2-40B4-BE49-F238E27FC236}">
              <a16:creationId xmlns:a16="http://schemas.microsoft.com/office/drawing/2014/main" id="{2DE2B700-0913-4C9C-A0F3-962D4F612C88}"/>
            </a:ext>
          </a:extLst>
        </xdr:cNvPr>
        <xdr:cNvSpPr txBox="1"/>
      </xdr:nvSpPr>
      <xdr:spPr>
        <a:xfrm>
          <a:off x="5331688" y="17762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BF6E199B-9212-4CCB-A3B6-B75193120BDF}"/>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101</xdr:row>
      <xdr:rowOff>67327</xdr:rowOff>
    </xdr:from>
    <xdr:ext cx="685572" cy="259045"/>
    <xdr:sp macro="" textlink="">
      <xdr:nvSpPr>
        <xdr:cNvPr id="451" name="テキスト ボックス 450">
          <a:extLst>
            <a:ext uri="{FF2B5EF4-FFF2-40B4-BE49-F238E27FC236}">
              <a16:creationId xmlns:a16="http://schemas.microsoft.com/office/drawing/2014/main" id="{5F537FC4-666E-47C5-A258-D608D113E05C}"/>
            </a:ext>
          </a:extLst>
        </xdr:cNvPr>
        <xdr:cNvSpPr txBox="1"/>
      </xdr:nvSpPr>
      <xdr:spPr>
        <a:xfrm>
          <a:off x="5331688" y="17381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48A75F09-CA3E-4B54-9E13-14A3AD28964E}"/>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29227</xdr:rowOff>
    </xdr:from>
    <xdr:ext cx="685572" cy="259045"/>
    <xdr:sp macro="" textlink="">
      <xdr:nvSpPr>
        <xdr:cNvPr id="453" name="テキスト ボックス 452">
          <a:extLst>
            <a:ext uri="{FF2B5EF4-FFF2-40B4-BE49-F238E27FC236}">
              <a16:creationId xmlns:a16="http://schemas.microsoft.com/office/drawing/2014/main" id="{BC50C6F0-96A2-40C1-B90B-BB9E454246F1}"/>
            </a:ext>
          </a:extLst>
        </xdr:cNvPr>
        <xdr:cNvSpPr txBox="1"/>
      </xdr:nvSpPr>
      <xdr:spPr>
        <a:xfrm>
          <a:off x="5331688" y="17000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709ED017-D803-4E86-BB56-2B0864B1E68C}"/>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5" name="テキスト ボックス 454">
          <a:extLst>
            <a:ext uri="{FF2B5EF4-FFF2-40B4-BE49-F238E27FC236}">
              <a16:creationId xmlns:a16="http://schemas.microsoft.com/office/drawing/2014/main" id="{60D94CA5-E437-4031-9B5C-1BB02563FDE0}"/>
            </a:ext>
          </a:extLst>
        </xdr:cNvPr>
        <xdr:cNvSpPr txBox="1"/>
      </xdr:nvSpPr>
      <xdr:spPr>
        <a:xfrm>
          <a:off x="5331688" y="1662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港湾・漁港】&#10;一人当たり有形固定資産（償却資産）額グラフ枠">
          <a:extLst>
            <a:ext uri="{FF2B5EF4-FFF2-40B4-BE49-F238E27FC236}">
              <a16:creationId xmlns:a16="http://schemas.microsoft.com/office/drawing/2014/main" id="{EC1E8071-E604-43F9-A42A-EDDD162DDC41}"/>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106935</xdr:rowOff>
    </xdr:from>
    <xdr:to>
      <xdr:col>54</xdr:col>
      <xdr:colOff>189865</xdr:colOff>
      <xdr:row>108</xdr:row>
      <xdr:rowOff>150871</xdr:rowOff>
    </xdr:to>
    <xdr:cxnSp macro="">
      <xdr:nvCxnSpPr>
        <xdr:cNvPr id="457" name="直線コネクタ 456">
          <a:extLst>
            <a:ext uri="{FF2B5EF4-FFF2-40B4-BE49-F238E27FC236}">
              <a16:creationId xmlns:a16="http://schemas.microsoft.com/office/drawing/2014/main" id="{0419F47F-0D5C-4B00-9963-E48E094A5EFD}"/>
            </a:ext>
          </a:extLst>
        </xdr:cNvPr>
        <xdr:cNvCxnSpPr/>
      </xdr:nvCxnSpPr>
      <xdr:spPr>
        <a:xfrm flipV="1">
          <a:off x="9429115" y="17250030"/>
          <a:ext cx="0" cy="1417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154698</xdr:rowOff>
    </xdr:from>
    <xdr:ext cx="469744" cy="259045"/>
    <xdr:sp macro="" textlink="">
      <xdr:nvSpPr>
        <xdr:cNvPr id="458" name="【港湾・漁港】&#10;一人当たり有形固定資産（償却資産）額最小値テキスト">
          <a:extLst>
            <a:ext uri="{FF2B5EF4-FFF2-40B4-BE49-F238E27FC236}">
              <a16:creationId xmlns:a16="http://schemas.microsoft.com/office/drawing/2014/main" id="{650A8091-463F-4963-BDE5-70A4415FCB84}"/>
            </a:ext>
          </a:extLst>
        </xdr:cNvPr>
        <xdr:cNvSpPr txBox="1"/>
      </xdr:nvSpPr>
      <xdr:spPr>
        <a:xfrm>
          <a:off x="9467850" y="18671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150871</xdr:rowOff>
    </xdr:from>
    <xdr:to>
      <xdr:col>55</xdr:col>
      <xdr:colOff>88900</xdr:colOff>
      <xdr:row>108</xdr:row>
      <xdr:rowOff>150871</xdr:rowOff>
    </xdr:to>
    <xdr:cxnSp macro="">
      <xdr:nvCxnSpPr>
        <xdr:cNvPr id="459" name="直線コネクタ 458">
          <a:extLst>
            <a:ext uri="{FF2B5EF4-FFF2-40B4-BE49-F238E27FC236}">
              <a16:creationId xmlns:a16="http://schemas.microsoft.com/office/drawing/2014/main" id="{57B1EB54-DBAF-401C-AE3F-D1F2E5A2E8F7}"/>
            </a:ext>
          </a:extLst>
        </xdr:cNvPr>
        <xdr:cNvCxnSpPr/>
      </xdr:nvCxnSpPr>
      <xdr:spPr>
        <a:xfrm>
          <a:off x="9356090" y="1866747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53612</xdr:rowOff>
    </xdr:from>
    <xdr:ext cx="690189" cy="259045"/>
    <xdr:sp macro="" textlink="">
      <xdr:nvSpPr>
        <xdr:cNvPr id="460" name="【港湾・漁港】&#10;一人当たり有形固定資産（償却資産）額最大値テキスト">
          <a:extLst>
            <a:ext uri="{FF2B5EF4-FFF2-40B4-BE49-F238E27FC236}">
              <a16:creationId xmlns:a16="http://schemas.microsoft.com/office/drawing/2014/main" id="{24EE5D6A-AF29-4CFC-AD4B-2A42E202299F}"/>
            </a:ext>
          </a:extLst>
        </xdr:cNvPr>
        <xdr:cNvSpPr txBox="1"/>
      </xdr:nvSpPr>
      <xdr:spPr>
        <a:xfrm>
          <a:off x="9467850" y="170309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3,719,333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106935</xdr:rowOff>
    </xdr:from>
    <xdr:to>
      <xdr:col>55</xdr:col>
      <xdr:colOff>88900</xdr:colOff>
      <xdr:row>100</xdr:row>
      <xdr:rowOff>106935</xdr:rowOff>
    </xdr:to>
    <xdr:cxnSp macro="">
      <xdr:nvCxnSpPr>
        <xdr:cNvPr id="461" name="直線コネクタ 460">
          <a:extLst>
            <a:ext uri="{FF2B5EF4-FFF2-40B4-BE49-F238E27FC236}">
              <a16:creationId xmlns:a16="http://schemas.microsoft.com/office/drawing/2014/main" id="{9A8348BE-7E8A-4FB1-BF8F-5FA73E232EBF}"/>
            </a:ext>
          </a:extLst>
        </xdr:cNvPr>
        <xdr:cNvCxnSpPr/>
      </xdr:nvCxnSpPr>
      <xdr:spPr>
        <a:xfrm>
          <a:off x="9356090" y="1725003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115978</xdr:rowOff>
    </xdr:from>
    <xdr:ext cx="599010" cy="259045"/>
    <xdr:sp macro="" textlink="">
      <xdr:nvSpPr>
        <xdr:cNvPr id="462" name="【港湾・漁港】&#10;一人当たり有形固定資産（償却資産）額平均値テキスト">
          <a:extLst>
            <a:ext uri="{FF2B5EF4-FFF2-40B4-BE49-F238E27FC236}">
              <a16:creationId xmlns:a16="http://schemas.microsoft.com/office/drawing/2014/main" id="{24CE7266-E0C6-4177-8F65-7F4101E4AA8F}"/>
            </a:ext>
          </a:extLst>
        </xdr:cNvPr>
        <xdr:cNvSpPr txBox="1"/>
      </xdr:nvSpPr>
      <xdr:spPr>
        <a:xfrm>
          <a:off x="9467850" y="182896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805,638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137551</xdr:rowOff>
    </xdr:from>
    <xdr:to>
      <xdr:col>55</xdr:col>
      <xdr:colOff>50800</xdr:colOff>
      <xdr:row>107</xdr:row>
      <xdr:rowOff>67701</xdr:rowOff>
    </xdr:to>
    <xdr:sp macro="" textlink="">
      <xdr:nvSpPr>
        <xdr:cNvPr id="463" name="フローチャート: 判断 462">
          <a:extLst>
            <a:ext uri="{FF2B5EF4-FFF2-40B4-BE49-F238E27FC236}">
              <a16:creationId xmlns:a16="http://schemas.microsoft.com/office/drawing/2014/main" id="{6BADA925-090D-4F09-9AC9-BE88F131D762}"/>
            </a:ext>
          </a:extLst>
        </xdr:cNvPr>
        <xdr:cNvSpPr/>
      </xdr:nvSpPr>
      <xdr:spPr>
        <a:xfrm>
          <a:off x="9394190" y="18307441"/>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153508</xdr:rowOff>
    </xdr:from>
    <xdr:to>
      <xdr:col>50</xdr:col>
      <xdr:colOff>165100</xdr:colOff>
      <xdr:row>107</xdr:row>
      <xdr:rowOff>83658</xdr:rowOff>
    </xdr:to>
    <xdr:sp macro="" textlink="">
      <xdr:nvSpPr>
        <xdr:cNvPr id="464" name="フローチャート: 判断 463">
          <a:extLst>
            <a:ext uri="{FF2B5EF4-FFF2-40B4-BE49-F238E27FC236}">
              <a16:creationId xmlns:a16="http://schemas.microsoft.com/office/drawing/2014/main" id="{1600D032-E668-4E43-803F-C5563683314B}"/>
            </a:ext>
          </a:extLst>
        </xdr:cNvPr>
        <xdr:cNvSpPr/>
      </xdr:nvSpPr>
      <xdr:spPr>
        <a:xfrm>
          <a:off x="8632190" y="1832720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153191</xdr:rowOff>
    </xdr:from>
    <xdr:to>
      <xdr:col>46</xdr:col>
      <xdr:colOff>38100</xdr:colOff>
      <xdr:row>107</xdr:row>
      <xdr:rowOff>83341</xdr:rowOff>
    </xdr:to>
    <xdr:sp macro="" textlink="">
      <xdr:nvSpPr>
        <xdr:cNvPr id="465" name="フローチャート: 判断 464">
          <a:extLst>
            <a:ext uri="{FF2B5EF4-FFF2-40B4-BE49-F238E27FC236}">
              <a16:creationId xmlns:a16="http://schemas.microsoft.com/office/drawing/2014/main" id="{3341834D-FB0A-4E94-9577-BEDEBDE2812B}"/>
            </a:ext>
          </a:extLst>
        </xdr:cNvPr>
        <xdr:cNvSpPr/>
      </xdr:nvSpPr>
      <xdr:spPr>
        <a:xfrm>
          <a:off x="7846060" y="1832689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9003</xdr:rowOff>
    </xdr:from>
    <xdr:to>
      <xdr:col>41</xdr:col>
      <xdr:colOff>101600</xdr:colOff>
      <xdr:row>107</xdr:row>
      <xdr:rowOff>110603</xdr:rowOff>
    </xdr:to>
    <xdr:sp macro="" textlink="">
      <xdr:nvSpPr>
        <xdr:cNvPr id="466" name="フローチャート: 判断 465">
          <a:extLst>
            <a:ext uri="{FF2B5EF4-FFF2-40B4-BE49-F238E27FC236}">
              <a16:creationId xmlns:a16="http://schemas.microsoft.com/office/drawing/2014/main" id="{FA525F0C-A8FB-46F2-B721-38E77043A2CB}"/>
            </a:ext>
          </a:extLst>
        </xdr:cNvPr>
        <xdr:cNvSpPr/>
      </xdr:nvSpPr>
      <xdr:spPr>
        <a:xfrm>
          <a:off x="7029450" y="18356058"/>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55332</xdr:rowOff>
    </xdr:from>
    <xdr:to>
      <xdr:col>36</xdr:col>
      <xdr:colOff>165100</xdr:colOff>
      <xdr:row>106</xdr:row>
      <xdr:rowOff>156932</xdr:rowOff>
    </xdr:to>
    <xdr:sp macro="" textlink="">
      <xdr:nvSpPr>
        <xdr:cNvPr id="467" name="フローチャート: 判断 466">
          <a:extLst>
            <a:ext uri="{FF2B5EF4-FFF2-40B4-BE49-F238E27FC236}">
              <a16:creationId xmlns:a16="http://schemas.microsoft.com/office/drawing/2014/main" id="{793C8C02-8905-4CF7-8CF6-DC263EF450B3}"/>
            </a:ext>
          </a:extLst>
        </xdr:cNvPr>
        <xdr:cNvSpPr/>
      </xdr:nvSpPr>
      <xdr:spPr>
        <a:xfrm>
          <a:off x="6231890" y="18232842"/>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3C01F3B7-DBB1-476C-8AFD-3F615E8D7C97}"/>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3A79588C-5C77-456C-9EE7-594EAE3382F3}"/>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1697DCEF-F6DA-42E0-9317-62CE343E70E7}"/>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B1D19645-B0F9-4E55-9B53-3D21631721FB}"/>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6BD412A3-7F96-404C-9E15-AB72240A0084}"/>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39418</xdr:rowOff>
    </xdr:from>
    <xdr:to>
      <xdr:col>55</xdr:col>
      <xdr:colOff>50800</xdr:colOff>
      <xdr:row>106</xdr:row>
      <xdr:rowOff>141018</xdr:rowOff>
    </xdr:to>
    <xdr:sp macro="" textlink="">
      <xdr:nvSpPr>
        <xdr:cNvPr id="473" name="楕円 472">
          <a:extLst>
            <a:ext uri="{FF2B5EF4-FFF2-40B4-BE49-F238E27FC236}">
              <a16:creationId xmlns:a16="http://schemas.microsoft.com/office/drawing/2014/main" id="{6E2FFE69-C986-4C20-91F3-C80390C6581D}"/>
            </a:ext>
          </a:extLst>
        </xdr:cNvPr>
        <xdr:cNvSpPr/>
      </xdr:nvSpPr>
      <xdr:spPr>
        <a:xfrm>
          <a:off x="9394190" y="18213118"/>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62295</xdr:rowOff>
    </xdr:from>
    <xdr:ext cx="690189" cy="259045"/>
    <xdr:sp macro="" textlink="">
      <xdr:nvSpPr>
        <xdr:cNvPr id="474" name="【港湾・漁港】&#10;一人当たり有形固定資産（償却資産）額該当値テキスト">
          <a:extLst>
            <a:ext uri="{FF2B5EF4-FFF2-40B4-BE49-F238E27FC236}">
              <a16:creationId xmlns:a16="http://schemas.microsoft.com/office/drawing/2014/main" id="{9545DA89-53C8-4231-88DC-60CFC7ED8D45}"/>
            </a:ext>
          </a:extLst>
        </xdr:cNvPr>
        <xdr:cNvSpPr txBox="1"/>
      </xdr:nvSpPr>
      <xdr:spPr>
        <a:xfrm>
          <a:off x="9467850" y="1806073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1,063,206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46551</xdr:rowOff>
    </xdr:from>
    <xdr:to>
      <xdr:col>50</xdr:col>
      <xdr:colOff>165100</xdr:colOff>
      <xdr:row>106</xdr:row>
      <xdr:rowOff>148151</xdr:rowOff>
    </xdr:to>
    <xdr:sp macro="" textlink="">
      <xdr:nvSpPr>
        <xdr:cNvPr id="475" name="楕円 474">
          <a:extLst>
            <a:ext uri="{FF2B5EF4-FFF2-40B4-BE49-F238E27FC236}">
              <a16:creationId xmlns:a16="http://schemas.microsoft.com/office/drawing/2014/main" id="{E64EE054-C8BF-40A3-A83B-7D5352B96027}"/>
            </a:ext>
          </a:extLst>
        </xdr:cNvPr>
        <xdr:cNvSpPr/>
      </xdr:nvSpPr>
      <xdr:spPr>
        <a:xfrm>
          <a:off x="8632190" y="18222156"/>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90218</xdr:rowOff>
    </xdr:from>
    <xdr:to>
      <xdr:col>55</xdr:col>
      <xdr:colOff>0</xdr:colOff>
      <xdr:row>106</xdr:row>
      <xdr:rowOff>97351</xdr:rowOff>
    </xdr:to>
    <xdr:cxnSp macro="">
      <xdr:nvCxnSpPr>
        <xdr:cNvPr id="476" name="直線コネクタ 475">
          <a:extLst>
            <a:ext uri="{FF2B5EF4-FFF2-40B4-BE49-F238E27FC236}">
              <a16:creationId xmlns:a16="http://schemas.microsoft.com/office/drawing/2014/main" id="{6C60322E-8929-478B-8B30-4E35A31F19D6}"/>
            </a:ext>
          </a:extLst>
        </xdr:cNvPr>
        <xdr:cNvCxnSpPr/>
      </xdr:nvCxnSpPr>
      <xdr:spPr>
        <a:xfrm flipV="1">
          <a:off x="8686800" y="18267728"/>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56497</xdr:rowOff>
    </xdr:from>
    <xdr:to>
      <xdr:col>46</xdr:col>
      <xdr:colOff>38100</xdr:colOff>
      <xdr:row>106</xdr:row>
      <xdr:rowOff>158097</xdr:rowOff>
    </xdr:to>
    <xdr:sp macro="" textlink="">
      <xdr:nvSpPr>
        <xdr:cNvPr id="477" name="楕円 476">
          <a:extLst>
            <a:ext uri="{FF2B5EF4-FFF2-40B4-BE49-F238E27FC236}">
              <a16:creationId xmlns:a16="http://schemas.microsoft.com/office/drawing/2014/main" id="{C5690E17-C736-437E-B2F2-D800496E21BA}"/>
            </a:ext>
          </a:extLst>
        </xdr:cNvPr>
        <xdr:cNvSpPr/>
      </xdr:nvSpPr>
      <xdr:spPr>
        <a:xfrm>
          <a:off x="7846060" y="18234007"/>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97351</xdr:rowOff>
    </xdr:from>
    <xdr:to>
      <xdr:col>50</xdr:col>
      <xdr:colOff>114300</xdr:colOff>
      <xdr:row>106</xdr:row>
      <xdr:rowOff>107297</xdr:rowOff>
    </xdr:to>
    <xdr:cxnSp macro="">
      <xdr:nvCxnSpPr>
        <xdr:cNvPr id="478" name="直線コネクタ 477">
          <a:extLst>
            <a:ext uri="{FF2B5EF4-FFF2-40B4-BE49-F238E27FC236}">
              <a16:creationId xmlns:a16="http://schemas.microsoft.com/office/drawing/2014/main" id="{218B2384-39BF-4ACC-A3DC-84FC45B81B04}"/>
            </a:ext>
          </a:extLst>
        </xdr:cNvPr>
        <xdr:cNvCxnSpPr/>
      </xdr:nvCxnSpPr>
      <xdr:spPr>
        <a:xfrm flipV="1">
          <a:off x="7889240" y="18267241"/>
          <a:ext cx="797560" cy="11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63799</xdr:rowOff>
    </xdr:from>
    <xdr:to>
      <xdr:col>41</xdr:col>
      <xdr:colOff>101600</xdr:colOff>
      <xdr:row>106</xdr:row>
      <xdr:rowOff>165399</xdr:rowOff>
    </xdr:to>
    <xdr:sp macro="" textlink="">
      <xdr:nvSpPr>
        <xdr:cNvPr id="479" name="楕円 478">
          <a:extLst>
            <a:ext uri="{FF2B5EF4-FFF2-40B4-BE49-F238E27FC236}">
              <a16:creationId xmlns:a16="http://schemas.microsoft.com/office/drawing/2014/main" id="{22EF86BE-0D9D-41DE-8121-38BF232B5DC8}"/>
            </a:ext>
          </a:extLst>
        </xdr:cNvPr>
        <xdr:cNvSpPr/>
      </xdr:nvSpPr>
      <xdr:spPr>
        <a:xfrm>
          <a:off x="7029450" y="18233689"/>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107297</xdr:rowOff>
    </xdr:from>
    <xdr:to>
      <xdr:col>45</xdr:col>
      <xdr:colOff>177800</xdr:colOff>
      <xdr:row>106</xdr:row>
      <xdr:rowOff>114599</xdr:rowOff>
    </xdr:to>
    <xdr:cxnSp macro="">
      <xdr:nvCxnSpPr>
        <xdr:cNvPr id="480" name="直線コネクタ 479">
          <a:extLst>
            <a:ext uri="{FF2B5EF4-FFF2-40B4-BE49-F238E27FC236}">
              <a16:creationId xmlns:a16="http://schemas.microsoft.com/office/drawing/2014/main" id="{CFE52234-F80E-45A5-9690-FA8B4118D9AA}"/>
            </a:ext>
          </a:extLst>
        </xdr:cNvPr>
        <xdr:cNvCxnSpPr/>
      </xdr:nvCxnSpPr>
      <xdr:spPr>
        <a:xfrm flipV="1">
          <a:off x="7084060" y="18279092"/>
          <a:ext cx="805180" cy="9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66366</xdr:rowOff>
    </xdr:from>
    <xdr:to>
      <xdr:col>36</xdr:col>
      <xdr:colOff>165100</xdr:colOff>
      <xdr:row>106</xdr:row>
      <xdr:rowOff>167966</xdr:rowOff>
    </xdr:to>
    <xdr:sp macro="" textlink="">
      <xdr:nvSpPr>
        <xdr:cNvPr id="481" name="楕円 480">
          <a:extLst>
            <a:ext uri="{FF2B5EF4-FFF2-40B4-BE49-F238E27FC236}">
              <a16:creationId xmlns:a16="http://schemas.microsoft.com/office/drawing/2014/main" id="{D80BCDFD-C2F7-4B3F-96F2-08B1F66ADBED}"/>
            </a:ext>
          </a:extLst>
        </xdr:cNvPr>
        <xdr:cNvSpPr/>
      </xdr:nvSpPr>
      <xdr:spPr>
        <a:xfrm>
          <a:off x="6231890" y="18238161"/>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114599</xdr:rowOff>
    </xdr:from>
    <xdr:to>
      <xdr:col>41</xdr:col>
      <xdr:colOff>50800</xdr:colOff>
      <xdr:row>106</xdr:row>
      <xdr:rowOff>117166</xdr:rowOff>
    </xdr:to>
    <xdr:cxnSp macro="">
      <xdr:nvCxnSpPr>
        <xdr:cNvPr id="482" name="直線コネクタ 481">
          <a:extLst>
            <a:ext uri="{FF2B5EF4-FFF2-40B4-BE49-F238E27FC236}">
              <a16:creationId xmlns:a16="http://schemas.microsoft.com/office/drawing/2014/main" id="{F4E1CA6D-ECC3-435E-85ED-936D1AE05979}"/>
            </a:ext>
          </a:extLst>
        </xdr:cNvPr>
        <xdr:cNvCxnSpPr/>
      </xdr:nvCxnSpPr>
      <xdr:spPr>
        <a:xfrm flipV="1">
          <a:off x="6286500" y="18288299"/>
          <a:ext cx="797560" cy="2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107</xdr:row>
      <xdr:rowOff>74785</xdr:rowOff>
    </xdr:from>
    <xdr:ext cx="599010" cy="259045"/>
    <xdr:sp macro="" textlink="">
      <xdr:nvSpPr>
        <xdr:cNvPr id="483" name="n_1aveValue【港湾・漁港】&#10;一人当たり有形固定資産（償却資産）額">
          <a:extLst>
            <a:ext uri="{FF2B5EF4-FFF2-40B4-BE49-F238E27FC236}">
              <a16:creationId xmlns:a16="http://schemas.microsoft.com/office/drawing/2014/main" id="{1F4DC002-9D6D-4E79-B8EC-3FC1B594C3E4}"/>
            </a:ext>
          </a:extLst>
        </xdr:cNvPr>
        <xdr:cNvSpPr txBox="1"/>
      </xdr:nvSpPr>
      <xdr:spPr>
        <a:xfrm>
          <a:off x="8401265" y="18419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74468</xdr:rowOff>
    </xdr:from>
    <xdr:ext cx="599010" cy="259045"/>
    <xdr:sp macro="" textlink="">
      <xdr:nvSpPr>
        <xdr:cNvPr id="484" name="n_2aveValue【港湾・漁港】&#10;一人当たり有形固定資産（償却資産）額">
          <a:extLst>
            <a:ext uri="{FF2B5EF4-FFF2-40B4-BE49-F238E27FC236}">
              <a16:creationId xmlns:a16="http://schemas.microsoft.com/office/drawing/2014/main" id="{2B05596D-1252-4C2E-8136-BAD0F0EDEF24}"/>
            </a:ext>
          </a:extLst>
        </xdr:cNvPr>
        <xdr:cNvSpPr txBox="1"/>
      </xdr:nvSpPr>
      <xdr:spPr>
        <a:xfrm>
          <a:off x="7610690" y="18419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101730</xdr:rowOff>
    </xdr:from>
    <xdr:ext cx="599010" cy="259045"/>
    <xdr:sp macro="" textlink="">
      <xdr:nvSpPr>
        <xdr:cNvPr id="485" name="n_3aveValue【港湾・漁港】&#10;一人当たり有形固定資産（償却資産）額">
          <a:extLst>
            <a:ext uri="{FF2B5EF4-FFF2-40B4-BE49-F238E27FC236}">
              <a16:creationId xmlns:a16="http://schemas.microsoft.com/office/drawing/2014/main" id="{797D1272-070E-4A1D-A536-E1467EB5431D}"/>
            </a:ext>
          </a:extLst>
        </xdr:cNvPr>
        <xdr:cNvSpPr txBox="1"/>
      </xdr:nvSpPr>
      <xdr:spPr>
        <a:xfrm>
          <a:off x="6822655" y="1844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105</xdr:row>
      <xdr:rowOff>2009</xdr:rowOff>
    </xdr:from>
    <xdr:ext cx="690189" cy="259045"/>
    <xdr:sp macro="" textlink="">
      <xdr:nvSpPr>
        <xdr:cNvPr id="486" name="n_4aveValue【港湾・漁港】&#10;一人当たり有形固定資産（償却資産）額">
          <a:extLst>
            <a:ext uri="{FF2B5EF4-FFF2-40B4-BE49-F238E27FC236}">
              <a16:creationId xmlns:a16="http://schemas.microsoft.com/office/drawing/2014/main" id="{52C5081C-E2C0-4A36-AEC7-826458D91D94}"/>
            </a:ext>
          </a:extLst>
        </xdr:cNvPr>
        <xdr:cNvSpPr txBox="1"/>
      </xdr:nvSpPr>
      <xdr:spPr>
        <a:xfrm>
          <a:off x="5979505" y="180042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104</xdr:row>
      <xdr:rowOff>164678</xdr:rowOff>
    </xdr:from>
    <xdr:ext cx="690189" cy="259045"/>
    <xdr:sp macro="" textlink="">
      <xdr:nvSpPr>
        <xdr:cNvPr id="487" name="n_1mainValue【港湾・漁港】&#10;一人当たり有形固定資産（償却資産）額">
          <a:extLst>
            <a:ext uri="{FF2B5EF4-FFF2-40B4-BE49-F238E27FC236}">
              <a16:creationId xmlns:a16="http://schemas.microsoft.com/office/drawing/2014/main" id="{FF66DC31-6F05-4BBB-B033-991372F524DD}"/>
            </a:ext>
          </a:extLst>
        </xdr:cNvPr>
        <xdr:cNvSpPr txBox="1"/>
      </xdr:nvSpPr>
      <xdr:spPr>
        <a:xfrm>
          <a:off x="8363295" y="179992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105</xdr:row>
      <xdr:rowOff>3174</xdr:rowOff>
    </xdr:from>
    <xdr:ext cx="690189" cy="259045"/>
    <xdr:sp macro="" textlink="">
      <xdr:nvSpPr>
        <xdr:cNvPr id="488" name="n_2mainValue【港湾・漁港】&#10;一人当たり有形固定資産（償却資産）額">
          <a:extLst>
            <a:ext uri="{FF2B5EF4-FFF2-40B4-BE49-F238E27FC236}">
              <a16:creationId xmlns:a16="http://schemas.microsoft.com/office/drawing/2014/main" id="{65690DF9-ED83-4D63-BB71-F714F32B6039}"/>
            </a:ext>
          </a:extLst>
        </xdr:cNvPr>
        <xdr:cNvSpPr txBox="1"/>
      </xdr:nvSpPr>
      <xdr:spPr>
        <a:xfrm>
          <a:off x="7563195" y="1800542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10476</xdr:rowOff>
    </xdr:from>
    <xdr:ext cx="599010" cy="259045"/>
    <xdr:sp macro="" textlink="">
      <xdr:nvSpPr>
        <xdr:cNvPr id="489" name="n_3mainValue【港湾・漁港】&#10;一人当たり有形固定資産（償却資産）額">
          <a:extLst>
            <a:ext uri="{FF2B5EF4-FFF2-40B4-BE49-F238E27FC236}">
              <a16:creationId xmlns:a16="http://schemas.microsoft.com/office/drawing/2014/main" id="{43B8DDF2-C248-47E8-9F36-41BB82A2EA6D}"/>
            </a:ext>
          </a:extLst>
        </xdr:cNvPr>
        <xdr:cNvSpPr txBox="1"/>
      </xdr:nvSpPr>
      <xdr:spPr>
        <a:xfrm>
          <a:off x="6822655" y="18014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106</xdr:row>
      <xdr:rowOff>159093</xdr:rowOff>
    </xdr:from>
    <xdr:ext cx="599010" cy="259045"/>
    <xdr:sp macro="" textlink="">
      <xdr:nvSpPr>
        <xdr:cNvPr id="490" name="n_4mainValue【港湾・漁港】&#10;一人当たり有形固定資産（償却資産）額">
          <a:extLst>
            <a:ext uri="{FF2B5EF4-FFF2-40B4-BE49-F238E27FC236}">
              <a16:creationId xmlns:a16="http://schemas.microsoft.com/office/drawing/2014/main" id="{3185476C-274B-44E2-BC5D-5B0BD709244A}"/>
            </a:ext>
          </a:extLst>
        </xdr:cNvPr>
        <xdr:cNvSpPr txBox="1"/>
      </xdr:nvSpPr>
      <xdr:spPr>
        <a:xfrm>
          <a:off x="6007950" y="18334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7C5D7151-F7CC-4267-83DA-CF62A3E25D75}"/>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D8857A5F-F314-4644-A5EF-41538E1F5E1F}"/>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AA71F204-43E0-4830-B106-56A1FC2811A2}"/>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BD0FCA85-7802-412E-876F-FFE7FBACE9EC}"/>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5DD1DA6C-E99A-479E-A48B-A15E402153FE}"/>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5B4FAABB-BB73-40A8-8FCE-8235EA8A9E74}"/>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F6985263-39E9-4512-B214-DB07F04D76FF}"/>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71344BB7-406E-45CD-99EA-944DAB7CC658}"/>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D227CACD-FE4A-4E95-89F5-97DD0A2C7F9C}"/>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71B33E94-56B9-47D8-A0F7-624A0945760E}"/>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5744A68F-C943-4454-ACAE-B3E71E51A345}"/>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E87BEC14-DD08-42FA-BD79-51A6292AF37C}"/>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F500B3C4-4E3D-46FA-817B-3CB2AFD0B976}"/>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B2D81644-7E7A-496C-9194-AC147E5BEF1B}"/>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B4F4BD73-34BF-4386-9128-D0E87E6E0B6D}"/>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115A3016-2424-4565-B7CE-7D1E94C22B53}"/>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E1316353-7755-4113-BEDE-3DEE79E9E691}"/>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E62B8A2C-8E69-4654-8678-1EFB10DFFF1F}"/>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3C054A1F-721A-4785-A36F-EAEFFE8BECE3}"/>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2C3D315C-74A0-46DA-9965-8E5A06275285}"/>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91E1F00B-335A-4301-B7DC-FEDB4359B7E4}"/>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956180D8-E6E8-4029-8411-DD3C5824807D}"/>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98FFCFC8-A423-4912-BCC9-19DE1BE02F0F}"/>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認定こども園・幼稚園・保育所】&#10;有形固定資産減価償却率グラフ枠">
          <a:extLst>
            <a:ext uri="{FF2B5EF4-FFF2-40B4-BE49-F238E27FC236}">
              <a16:creationId xmlns:a16="http://schemas.microsoft.com/office/drawing/2014/main" id="{90126E4D-66BC-4D56-B71F-3FBFA72DCC7A}"/>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51435</xdr:rowOff>
    </xdr:from>
    <xdr:to>
      <xdr:col>85</xdr:col>
      <xdr:colOff>126364</xdr:colOff>
      <xdr:row>42</xdr:row>
      <xdr:rowOff>38100</xdr:rowOff>
    </xdr:to>
    <xdr:cxnSp macro="">
      <xdr:nvCxnSpPr>
        <xdr:cNvPr id="515" name="直線コネクタ 514">
          <a:extLst>
            <a:ext uri="{FF2B5EF4-FFF2-40B4-BE49-F238E27FC236}">
              <a16:creationId xmlns:a16="http://schemas.microsoft.com/office/drawing/2014/main" id="{CF790A41-68DD-4BEA-A435-4AC498CFC03A}"/>
            </a:ext>
          </a:extLst>
        </xdr:cNvPr>
        <xdr:cNvCxnSpPr/>
      </xdr:nvCxnSpPr>
      <xdr:spPr>
        <a:xfrm flipV="1">
          <a:off x="14703424" y="5713095"/>
          <a:ext cx="0" cy="1525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6" name="【認定こども園・幼稚園・保育所】&#10;有形固定資産減価償却率最小値テキスト">
          <a:extLst>
            <a:ext uri="{FF2B5EF4-FFF2-40B4-BE49-F238E27FC236}">
              <a16:creationId xmlns:a16="http://schemas.microsoft.com/office/drawing/2014/main" id="{D94D306A-C548-440B-A5BD-F43A82760678}"/>
            </a:ext>
          </a:extLst>
        </xdr:cNvPr>
        <xdr:cNvSpPr txBox="1"/>
      </xdr:nvSpPr>
      <xdr:spPr>
        <a:xfrm>
          <a:off x="14742160" y="724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7" name="直線コネクタ 516">
          <a:extLst>
            <a:ext uri="{FF2B5EF4-FFF2-40B4-BE49-F238E27FC236}">
              <a16:creationId xmlns:a16="http://schemas.microsoft.com/office/drawing/2014/main" id="{EA6ECFED-A6B5-41C9-80CB-67EAAA075C8B}"/>
            </a:ext>
          </a:extLst>
        </xdr:cNvPr>
        <xdr:cNvCxnSpPr/>
      </xdr:nvCxnSpPr>
      <xdr:spPr>
        <a:xfrm>
          <a:off x="14611350" y="723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169562</xdr:rowOff>
    </xdr:from>
    <xdr:ext cx="405111" cy="259045"/>
    <xdr:sp macro="" textlink="">
      <xdr:nvSpPr>
        <xdr:cNvPr id="518" name="【認定こども園・幼稚園・保育所】&#10;有形固定資産減価償却率最大値テキスト">
          <a:extLst>
            <a:ext uri="{FF2B5EF4-FFF2-40B4-BE49-F238E27FC236}">
              <a16:creationId xmlns:a16="http://schemas.microsoft.com/office/drawing/2014/main" id="{A3436E09-0F89-45CB-95AF-AEC5D7215EC9}"/>
            </a:ext>
          </a:extLst>
        </xdr:cNvPr>
        <xdr:cNvSpPr txBox="1"/>
      </xdr:nvSpPr>
      <xdr:spPr>
        <a:xfrm>
          <a:off x="14742160" y="5488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51435</xdr:rowOff>
    </xdr:from>
    <xdr:to>
      <xdr:col>86</xdr:col>
      <xdr:colOff>25400</xdr:colOff>
      <xdr:row>33</xdr:row>
      <xdr:rowOff>51435</xdr:rowOff>
    </xdr:to>
    <xdr:cxnSp macro="">
      <xdr:nvCxnSpPr>
        <xdr:cNvPr id="519" name="直線コネクタ 518">
          <a:extLst>
            <a:ext uri="{FF2B5EF4-FFF2-40B4-BE49-F238E27FC236}">
              <a16:creationId xmlns:a16="http://schemas.microsoft.com/office/drawing/2014/main" id="{EF4A6FBD-EA61-4A77-8BE5-86CCA34CFDC1}"/>
            </a:ext>
          </a:extLst>
        </xdr:cNvPr>
        <xdr:cNvCxnSpPr/>
      </xdr:nvCxnSpPr>
      <xdr:spPr>
        <a:xfrm>
          <a:off x="14611350" y="57130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25417</xdr:rowOff>
    </xdr:from>
    <xdr:ext cx="405111" cy="259045"/>
    <xdr:sp macro="" textlink="">
      <xdr:nvSpPr>
        <xdr:cNvPr id="520" name="【認定こども園・幼稚園・保育所】&#10;有形固定資産減価償却率平均値テキスト">
          <a:extLst>
            <a:ext uri="{FF2B5EF4-FFF2-40B4-BE49-F238E27FC236}">
              <a16:creationId xmlns:a16="http://schemas.microsoft.com/office/drawing/2014/main" id="{463B0301-FE50-4AC5-B1F4-4BD501D0D3E4}"/>
            </a:ext>
          </a:extLst>
        </xdr:cNvPr>
        <xdr:cNvSpPr txBox="1"/>
      </xdr:nvSpPr>
      <xdr:spPr>
        <a:xfrm>
          <a:off x="14742160" y="61938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2540</xdr:rowOff>
    </xdr:from>
    <xdr:to>
      <xdr:col>85</xdr:col>
      <xdr:colOff>177800</xdr:colOff>
      <xdr:row>37</xdr:row>
      <xdr:rowOff>104140</xdr:rowOff>
    </xdr:to>
    <xdr:sp macro="" textlink="">
      <xdr:nvSpPr>
        <xdr:cNvPr id="521" name="フローチャート: 判断 520">
          <a:extLst>
            <a:ext uri="{FF2B5EF4-FFF2-40B4-BE49-F238E27FC236}">
              <a16:creationId xmlns:a16="http://schemas.microsoft.com/office/drawing/2014/main" id="{19D4CE83-9E5D-4AE8-BD29-93276E01C3B2}"/>
            </a:ext>
          </a:extLst>
        </xdr:cNvPr>
        <xdr:cNvSpPr/>
      </xdr:nvSpPr>
      <xdr:spPr>
        <a:xfrm>
          <a:off x="14649450" y="634619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522" name="フローチャート: 判断 521">
          <a:extLst>
            <a:ext uri="{FF2B5EF4-FFF2-40B4-BE49-F238E27FC236}">
              <a16:creationId xmlns:a16="http://schemas.microsoft.com/office/drawing/2014/main" id="{7CEF05A3-FA6F-42B5-9EDD-4D855F9D49D3}"/>
            </a:ext>
          </a:extLst>
        </xdr:cNvPr>
        <xdr:cNvSpPr/>
      </xdr:nvSpPr>
      <xdr:spPr>
        <a:xfrm>
          <a:off x="13887450" y="62699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55880</xdr:rowOff>
    </xdr:from>
    <xdr:to>
      <xdr:col>76</xdr:col>
      <xdr:colOff>165100</xdr:colOff>
      <xdr:row>36</xdr:row>
      <xdr:rowOff>157480</xdr:rowOff>
    </xdr:to>
    <xdr:sp macro="" textlink="">
      <xdr:nvSpPr>
        <xdr:cNvPr id="523" name="フローチャート: 判断 522">
          <a:extLst>
            <a:ext uri="{FF2B5EF4-FFF2-40B4-BE49-F238E27FC236}">
              <a16:creationId xmlns:a16="http://schemas.microsoft.com/office/drawing/2014/main" id="{9A313799-3744-4342-BFD1-63B64BA936E1}"/>
            </a:ext>
          </a:extLst>
        </xdr:cNvPr>
        <xdr:cNvSpPr/>
      </xdr:nvSpPr>
      <xdr:spPr>
        <a:xfrm>
          <a:off x="13089890" y="623189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42545</xdr:rowOff>
    </xdr:from>
    <xdr:to>
      <xdr:col>72</xdr:col>
      <xdr:colOff>38100</xdr:colOff>
      <xdr:row>36</xdr:row>
      <xdr:rowOff>144145</xdr:rowOff>
    </xdr:to>
    <xdr:sp macro="" textlink="">
      <xdr:nvSpPr>
        <xdr:cNvPr id="524" name="フローチャート: 判断 523">
          <a:extLst>
            <a:ext uri="{FF2B5EF4-FFF2-40B4-BE49-F238E27FC236}">
              <a16:creationId xmlns:a16="http://schemas.microsoft.com/office/drawing/2014/main" id="{41D46AA3-2643-4D0C-AF3F-28F3A524553C}"/>
            </a:ext>
          </a:extLst>
        </xdr:cNvPr>
        <xdr:cNvSpPr/>
      </xdr:nvSpPr>
      <xdr:spPr>
        <a:xfrm>
          <a:off x="12303760" y="62166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17780</xdr:rowOff>
    </xdr:from>
    <xdr:to>
      <xdr:col>67</xdr:col>
      <xdr:colOff>101600</xdr:colOff>
      <xdr:row>36</xdr:row>
      <xdr:rowOff>119380</xdr:rowOff>
    </xdr:to>
    <xdr:sp macro="" textlink="">
      <xdr:nvSpPr>
        <xdr:cNvPr id="525" name="フローチャート: 判断 524">
          <a:extLst>
            <a:ext uri="{FF2B5EF4-FFF2-40B4-BE49-F238E27FC236}">
              <a16:creationId xmlns:a16="http://schemas.microsoft.com/office/drawing/2014/main" id="{7AF65988-D991-4C30-BFF8-57A5418322CE}"/>
            </a:ext>
          </a:extLst>
        </xdr:cNvPr>
        <xdr:cNvSpPr/>
      </xdr:nvSpPr>
      <xdr:spPr>
        <a:xfrm>
          <a:off x="11487150" y="619379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677E0306-007D-4562-8F2D-B8B31524CB09}"/>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5FF68131-F907-42DA-A6DC-CA2E70E131F8}"/>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7F4EA5B4-6C7C-48F5-AF17-75EAD9E1CA3C}"/>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5AA1B8E5-DFE6-4F55-B92F-A4DDAE0EE93C}"/>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3A24AA7F-1C89-4A81-9273-3AAB7CC27996}"/>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76835</xdr:rowOff>
    </xdr:from>
    <xdr:to>
      <xdr:col>85</xdr:col>
      <xdr:colOff>177800</xdr:colOff>
      <xdr:row>42</xdr:row>
      <xdr:rowOff>6985</xdr:rowOff>
    </xdr:to>
    <xdr:sp macro="" textlink="">
      <xdr:nvSpPr>
        <xdr:cNvPr id="531" name="楕円 530">
          <a:extLst>
            <a:ext uri="{FF2B5EF4-FFF2-40B4-BE49-F238E27FC236}">
              <a16:creationId xmlns:a16="http://schemas.microsoft.com/office/drawing/2014/main" id="{2B012220-9AC0-4CB2-908B-0A46F88B8FB9}"/>
            </a:ext>
          </a:extLst>
        </xdr:cNvPr>
        <xdr:cNvSpPr/>
      </xdr:nvSpPr>
      <xdr:spPr>
        <a:xfrm>
          <a:off x="14649450" y="71062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163212</xdr:rowOff>
    </xdr:from>
    <xdr:ext cx="405111" cy="259045"/>
    <xdr:sp macro="" textlink="">
      <xdr:nvSpPr>
        <xdr:cNvPr id="532" name="【認定こども園・幼稚園・保育所】&#10;有形固定資産減価償却率該当値テキスト">
          <a:extLst>
            <a:ext uri="{FF2B5EF4-FFF2-40B4-BE49-F238E27FC236}">
              <a16:creationId xmlns:a16="http://schemas.microsoft.com/office/drawing/2014/main" id="{C77DF311-53FC-451D-886C-28FA5A918D5F}"/>
            </a:ext>
          </a:extLst>
        </xdr:cNvPr>
        <xdr:cNvSpPr txBox="1"/>
      </xdr:nvSpPr>
      <xdr:spPr>
        <a:xfrm>
          <a:off x="14742160" y="7023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59690</xdr:rowOff>
    </xdr:from>
    <xdr:to>
      <xdr:col>81</xdr:col>
      <xdr:colOff>101600</xdr:colOff>
      <xdr:row>41</xdr:row>
      <xdr:rowOff>161290</xdr:rowOff>
    </xdr:to>
    <xdr:sp macro="" textlink="">
      <xdr:nvSpPr>
        <xdr:cNvPr id="533" name="楕円 532">
          <a:extLst>
            <a:ext uri="{FF2B5EF4-FFF2-40B4-BE49-F238E27FC236}">
              <a16:creationId xmlns:a16="http://schemas.microsoft.com/office/drawing/2014/main" id="{9215A971-EE3E-4BC5-B2C7-A48D3650863E}"/>
            </a:ext>
          </a:extLst>
        </xdr:cNvPr>
        <xdr:cNvSpPr/>
      </xdr:nvSpPr>
      <xdr:spPr>
        <a:xfrm>
          <a:off x="13887450" y="708533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110490</xdr:rowOff>
    </xdr:from>
    <xdr:to>
      <xdr:col>85</xdr:col>
      <xdr:colOff>127000</xdr:colOff>
      <xdr:row>41</xdr:row>
      <xdr:rowOff>127635</xdr:rowOff>
    </xdr:to>
    <xdr:cxnSp macro="">
      <xdr:nvCxnSpPr>
        <xdr:cNvPr id="534" name="直線コネクタ 533">
          <a:extLst>
            <a:ext uri="{FF2B5EF4-FFF2-40B4-BE49-F238E27FC236}">
              <a16:creationId xmlns:a16="http://schemas.microsoft.com/office/drawing/2014/main" id="{ED44E52D-6024-4C09-B777-BFAC44A72F46}"/>
            </a:ext>
          </a:extLst>
        </xdr:cNvPr>
        <xdr:cNvCxnSpPr/>
      </xdr:nvCxnSpPr>
      <xdr:spPr>
        <a:xfrm>
          <a:off x="13942060" y="7139940"/>
          <a:ext cx="762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44450</xdr:rowOff>
    </xdr:from>
    <xdr:to>
      <xdr:col>76</xdr:col>
      <xdr:colOff>165100</xdr:colOff>
      <xdr:row>41</xdr:row>
      <xdr:rowOff>146050</xdr:rowOff>
    </xdr:to>
    <xdr:sp macro="" textlink="">
      <xdr:nvSpPr>
        <xdr:cNvPr id="535" name="楕円 534">
          <a:extLst>
            <a:ext uri="{FF2B5EF4-FFF2-40B4-BE49-F238E27FC236}">
              <a16:creationId xmlns:a16="http://schemas.microsoft.com/office/drawing/2014/main" id="{7752D56D-5200-4AED-8BD1-2C4CC70E09AD}"/>
            </a:ext>
          </a:extLst>
        </xdr:cNvPr>
        <xdr:cNvSpPr/>
      </xdr:nvSpPr>
      <xdr:spPr>
        <a:xfrm>
          <a:off x="13089890" y="707580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95250</xdr:rowOff>
    </xdr:from>
    <xdr:to>
      <xdr:col>81</xdr:col>
      <xdr:colOff>50800</xdr:colOff>
      <xdr:row>41</xdr:row>
      <xdr:rowOff>110490</xdr:rowOff>
    </xdr:to>
    <xdr:cxnSp macro="">
      <xdr:nvCxnSpPr>
        <xdr:cNvPr id="536" name="直線コネクタ 535">
          <a:extLst>
            <a:ext uri="{FF2B5EF4-FFF2-40B4-BE49-F238E27FC236}">
              <a16:creationId xmlns:a16="http://schemas.microsoft.com/office/drawing/2014/main" id="{8F426E23-AAC9-4EA0-9EE4-D107FDDEE9D8}"/>
            </a:ext>
          </a:extLst>
        </xdr:cNvPr>
        <xdr:cNvCxnSpPr/>
      </xdr:nvCxnSpPr>
      <xdr:spPr>
        <a:xfrm>
          <a:off x="13144500" y="7120890"/>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27305</xdr:rowOff>
    </xdr:from>
    <xdr:to>
      <xdr:col>72</xdr:col>
      <xdr:colOff>38100</xdr:colOff>
      <xdr:row>41</xdr:row>
      <xdr:rowOff>128905</xdr:rowOff>
    </xdr:to>
    <xdr:sp macro="" textlink="">
      <xdr:nvSpPr>
        <xdr:cNvPr id="537" name="楕円 536">
          <a:extLst>
            <a:ext uri="{FF2B5EF4-FFF2-40B4-BE49-F238E27FC236}">
              <a16:creationId xmlns:a16="http://schemas.microsoft.com/office/drawing/2014/main" id="{6ED570A6-D1E6-4EAE-8863-665D963E0568}"/>
            </a:ext>
          </a:extLst>
        </xdr:cNvPr>
        <xdr:cNvSpPr/>
      </xdr:nvSpPr>
      <xdr:spPr>
        <a:xfrm>
          <a:off x="12303760" y="705485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78105</xdr:rowOff>
    </xdr:from>
    <xdr:to>
      <xdr:col>76</xdr:col>
      <xdr:colOff>114300</xdr:colOff>
      <xdr:row>41</xdr:row>
      <xdr:rowOff>95250</xdr:rowOff>
    </xdr:to>
    <xdr:cxnSp macro="">
      <xdr:nvCxnSpPr>
        <xdr:cNvPr id="538" name="直線コネクタ 537">
          <a:extLst>
            <a:ext uri="{FF2B5EF4-FFF2-40B4-BE49-F238E27FC236}">
              <a16:creationId xmlns:a16="http://schemas.microsoft.com/office/drawing/2014/main" id="{EEEC6903-19E0-41E5-AA04-EEA5C1BE6680}"/>
            </a:ext>
          </a:extLst>
        </xdr:cNvPr>
        <xdr:cNvCxnSpPr/>
      </xdr:nvCxnSpPr>
      <xdr:spPr>
        <a:xfrm>
          <a:off x="12346940" y="7107555"/>
          <a:ext cx="79756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10160</xdr:rowOff>
    </xdr:from>
    <xdr:to>
      <xdr:col>67</xdr:col>
      <xdr:colOff>101600</xdr:colOff>
      <xdr:row>41</xdr:row>
      <xdr:rowOff>111760</xdr:rowOff>
    </xdr:to>
    <xdr:sp macro="" textlink="">
      <xdr:nvSpPr>
        <xdr:cNvPr id="539" name="楕円 538">
          <a:extLst>
            <a:ext uri="{FF2B5EF4-FFF2-40B4-BE49-F238E27FC236}">
              <a16:creationId xmlns:a16="http://schemas.microsoft.com/office/drawing/2014/main" id="{5D4978A5-13B0-4B0A-8B61-E6E708B15D2A}"/>
            </a:ext>
          </a:extLst>
        </xdr:cNvPr>
        <xdr:cNvSpPr/>
      </xdr:nvSpPr>
      <xdr:spPr>
        <a:xfrm>
          <a:off x="11487150" y="704151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60960</xdr:rowOff>
    </xdr:from>
    <xdr:to>
      <xdr:col>71</xdr:col>
      <xdr:colOff>177800</xdr:colOff>
      <xdr:row>41</xdr:row>
      <xdr:rowOff>78105</xdr:rowOff>
    </xdr:to>
    <xdr:cxnSp macro="">
      <xdr:nvCxnSpPr>
        <xdr:cNvPr id="540" name="直線コネクタ 539">
          <a:extLst>
            <a:ext uri="{FF2B5EF4-FFF2-40B4-BE49-F238E27FC236}">
              <a16:creationId xmlns:a16="http://schemas.microsoft.com/office/drawing/2014/main" id="{954579EB-3C5E-4F68-90C1-8752AB4A8F5A}"/>
            </a:ext>
          </a:extLst>
        </xdr:cNvPr>
        <xdr:cNvCxnSpPr/>
      </xdr:nvCxnSpPr>
      <xdr:spPr>
        <a:xfrm>
          <a:off x="11541760" y="7086600"/>
          <a:ext cx="80518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541" name="n_1aveValue【認定こども園・幼稚園・保育所】&#10;有形固定資産減価償却率">
          <a:extLst>
            <a:ext uri="{FF2B5EF4-FFF2-40B4-BE49-F238E27FC236}">
              <a16:creationId xmlns:a16="http://schemas.microsoft.com/office/drawing/2014/main" id="{C5ADB79F-6F9A-4787-B6B1-2DC7025D22AF}"/>
            </a:ext>
          </a:extLst>
        </xdr:cNvPr>
        <xdr:cNvSpPr txBox="1"/>
      </xdr:nvSpPr>
      <xdr:spPr>
        <a:xfrm>
          <a:off x="13738234" y="605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2557</xdr:rowOff>
    </xdr:from>
    <xdr:ext cx="405111" cy="259045"/>
    <xdr:sp macro="" textlink="">
      <xdr:nvSpPr>
        <xdr:cNvPr id="542" name="n_2aveValue【認定こども園・幼稚園・保育所】&#10;有形固定資産減価償却率">
          <a:extLst>
            <a:ext uri="{FF2B5EF4-FFF2-40B4-BE49-F238E27FC236}">
              <a16:creationId xmlns:a16="http://schemas.microsoft.com/office/drawing/2014/main" id="{845973B0-80C5-42FF-9E2A-AE530C2ABB4B}"/>
            </a:ext>
          </a:extLst>
        </xdr:cNvPr>
        <xdr:cNvSpPr txBox="1"/>
      </xdr:nvSpPr>
      <xdr:spPr>
        <a:xfrm>
          <a:off x="12957184"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160672</xdr:rowOff>
    </xdr:from>
    <xdr:ext cx="405111" cy="259045"/>
    <xdr:sp macro="" textlink="">
      <xdr:nvSpPr>
        <xdr:cNvPr id="543" name="n_3aveValue【認定こども園・幼稚園・保育所】&#10;有形固定資産減価償却率">
          <a:extLst>
            <a:ext uri="{FF2B5EF4-FFF2-40B4-BE49-F238E27FC236}">
              <a16:creationId xmlns:a16="http://schemas.microsoft.com/office/drawing/2014/main" id="{52659760-DE2E-47AA-A949-C0BA123EAD05}"/>
            </a:ext>
          </a:extLst>
        </xdr:cNvPr>
        <xdr:cNvSpPr txBox="1"/>
      </xdr:nvSpPr>
      <xdr:spPr>
        <a:xfrm>
          <a:off x="12171054" y="599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135907</xdr:rowOff>
    </xdr:from>
    <xdr:ext cx="405111" cy="259045"/>
    <xdr:sp macro="" textlink="">
      <xdr:nvSpPr>
        <xdr:cNvPr id="544" name="n_4aveValue【認定こども園・幼稚園・保育所】&#10;有形固定資産減価償却率">
          <a:extLst>
            <a:ext uri="{FF2B5EF4-FFF2-40B4-BE49-F238E27FC236}">
              <a16:creationId xmlns:a16="http://schemas.microsoft.com/office/drawing/2014/main" id="{240E893B-3573-456E-BF43-443E96768771}"/>
            </a:ext>
          </a:extLst>
        </xdr:cNvPr>
        <xdr:cNvSpPr txBox="1"/>
      </xdr:nvSpPr>
      <xdr:spPr>
        <a:xfrm>
          <a:off x="11354444" y="596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152417</xdr:rowOff>
    </xdr:from>
    <xdr:ext cx="405111" cy="259045"/>
    <xdr:sp macro="" textlink="">
      <xdr:nvSpPr>
        <xdr:cNvPr id="545" name="n_1mainValue【認定こども園・幼稚園・保育所】&#10;有形固定資産減価償却率">
          <a:extLst>
            <a:ext uri="{FF2B5EF4-FFF2-40B4-BE49-F238E27FC236}">
              <a16:creationId xmlns:a16="http://schemas.microsoft.com/office/drawing/2014/main" id="{58295506-49B0-4652-A74D-5717392AEF5F}"/>
            </a:ext>
          </a:extLst>
        </xdr:cNvPr>
        <xdr:cNvSpPr txBox="1"/>
      </xdr:nvSpPr>
      <xdr:spPr>
        <a:xfrm>
          <a:off x="13738234" y="718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137177</xdr:rowOff>
    </xdr:from>
    <xdr:ext cx="405111" cy="259045"/>
    <xdr:sp macro="" textlink="">
      <xdr:nvSpPr>
        <xdr:cNvPr id="546" name="n_2mainValue【認定こども園・幼稚園・保育所】&#10;有形固定資産減価償却率">
          <a:extLst>
            <a:ext uri="{FF2B5EF4-FFF2-40B4-BE49-F238E27FC236}">
              <a16:creationId xmlns:a16="http://schemas.microsoft.com/office/drawing/2014/main" id="{57DF6B8D-35C0-4A6B-924B-FF74E852AB80}"/>
            </a:ext>
          </a:extLst>
        </xdr:cNvPr>
        <xdr:cNvSpPr txBox="1"/>
      </xdr:nvSpPr>
      <xdr:spPr>
        <a:xfrm>
          <a:off x="12957184" y="716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120032</xdr:rowOff>
    </xdr:from>
    <xdr:ext cx="405111" cy="259045"/>
    <xdr:sp macro="" textlink="">
      <xdr:nvSpPr>
        <xdr:cNvPr id="547" name="n_3mainValue【認定こども園・幼稚園・保育所】&#10;有形固定資産減価償却率">
          <a:extLst>
            <a:ext uri="{FF2B5EF4-FFF2-40B4-BE49-F238E27FC236}">
              <a16:creationId xmlns:a16="http://schemas.microsoft.com/office/drawing/2014/main" id="{B78409C7-4FC7-4C41-8634-75408C7D458A}"/>
            </a:ext>
          </a:extLst>
        </xdr:cNvPr>
        <xdr:cNvSpPr txBox="1"/>
      </xdr:nvSpPr>
      <xdr:spPr>
        <a:xfrm>
          <a:off x="12171054" y="715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102887</xdr:rowOff>
    </xdr:from>
    <xdr:ext cx="405111" cy="259045"/>
    <xdr:sp macro="" textlink="">
      <xdr:nvSpPr>
        <xdr:cNvPr id="548" name="n_4mainValue【認定こども園・幼稚園・保育所】&#10;有形固定資産減価償却率">
          <a:extLst>
            <a:ext uri="{FF2B5EF4-FFF2-40B4-BE49-F238E27FC236}">
              <a16:creationId xmlns:a16="http://schemas.microsoft.com/office/drawing/2014/main" id="{F4179296-1F34-4389-A569-E6A09791E3BF}"/>
            </a:ext>
          </a:extLst>
        </xdr:cNvPr>
        <xdr:cNvSpPr txBox="1"/>
      </xdr:nvSpPr>
      <xdr:spPr>
        <a:xfrm>
          <a:off x="11354444" y="713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53C95537-0709-4D0B-A824-1A9B8EEAC772}"/>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65F47880-1B1E-4A42-B090-E0CAE8183267}"/>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0272619D-F580-4947-AD80-78FEA866FBDE}"/>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7FBDC16A-7CD5-442E-8F0E-559E361F45CC}"/>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7AFD22B7-3FCE-4693-AF2E-277345423E73}"/>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4879EAA7-E517-4FEB-BCA3-CD737BC7D933}"/>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DBD1D25C-60CD-4FAC-AD7F-80821669E736}"/>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7E4677DE-7923-49BE-A619-450161176606}"/>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DC18E9D6-B321-411A-A26E-1F6264E2E289}"/>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BA86CA39-D121-44E2-8AA1-52F9DF9C0D91}"/>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9" name="直線コネクタ 558">
          <a:extLst>
            <a:ext uri="{FF2B5EF4-FFF2-40B4-BE49-F238E27FC236}">
              <a16:creationId xmlns:a16="http://schemas.microsoft.com/office/drawing/2014/main" id="{76A2B9EB-647D-44C0-8A3F-664CE066391B}"/>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0" name="テキスト ボックス 559">
          <a:extLst>
            <a:ext uri="{FF2B5EF4-FFF2-40B4-BE49-F238E27FC236}">
              <a16:creationId xmlns:a16="http://schemas.microsoft.com/office/drawing/2014/main" id="{E95E7D2B-7748-4C85-B639-BFE2A9A9CB1F}"/>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1" name="直線コネクタ 560">
          <a:extLst>
            <a:ext uri="{FF2B5EF4-FFF2-40B4-BE49-F238E27FC236}">
              <a16:creationId xmlns:a16="http://schemas.microsoft.com/office/drawing/2014/main" id="{25C50B0B-7A36-494F-ABA4-561D43404232}"/>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2" name="テキスト ボックス 561">
          <a:extLst>
            <a:ext uri="{FF2B5EF4-FFF2-40B4-BE49-F238E27FC236}">
              <a16:creationId xmlns:a16="http://schemas.microsoft.com/office/drawing/2014/main" id="{8C0D1949-F3D4-49C2-809D-0F42B5387EE8}"/>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3" name="直線コネクタ 562">
          <a:extLst>
            <a:ext uri="{FF2B5EF4-FFF2-40B4-BE49-F238E27FC236}">
              <a16:creationId xmlns:a16="http://schemas.microsoft.com/office/drawing/2014/main" id="{4A6049B5-7189-40A5-9A7D-409BFD61A248}"/>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4" name="テキスト ボックス 563">
          <a:extLst>
            <a:ext uri="{FF2B5EF4-FFF2-40B4-BE49-F238E27FC236}">
              <a16:creationId xmlns:a16="http://schemas.microsoft.com/office/drawing/2014/main" id="{39FF7D0A-85CA-4DAA-BD37-2B02B248407F}"/>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5" name="直線コネクタ 564">
          <a:extLst>
            <a:ext uri="{FF2B5EF4-FFF2-40B4-BE49-F238E27FC236}">
              <a16:creationId xmlns:a16="http://schemas.microsoft.com/office/drawing/2014/main" id="{AFF6FEE5-D7D2-4F22-A4F7-4F9C5818E8F8}"/>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6" name="テキスト ボックス 565">
          <a:extLst>
            <a:ext uri="{FF2B5EF4-FFF2-40B4-BE49-F238E27FC236}">
              <a16:creationId xmlns:a16="http://schemas.microsoft.com/office/drawing/2014/main" id="{FA78BCF6-18F8-42B8-AF45-776471744136}"/>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7" name="直線コネクタ 566">
          <a:extLst>
            <a:ext uri="{FF2B5EF4-FFF2-40B4-BE49-F238E27FC236}">
              <a16:creationId xmlns:a16="http://schemas.microsoft.com/office/drawing/2014/main" id="{2D7EAB13-AAD9-4434-B46B-2F018539726A}"/>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8" name="テキスト ボックス 567">
          <a:extLst>
            <a:ext uri="{FF2B5EF4-FFF2-40B4-BE49-F238E27FC236}">
              <a16:creationId xmlns:a16="http://schemas.microsoft.com/office/drawing/2014/main" id="{B356DC94-FFE2-49C3-92D5-410E8100BB92}"/>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9" name="直線コネクタ 568">
          <a:extLst>
            <a:ext uri="{FF2B5EF4-FFF2-40B4-BE49-F238E27FC236}">
              <a16:creationId xmlns:a16="http://schemas.microsoft.com/office/drawing/2014/main" id="{A37D8C46-F436-4F12-88FF-31886D828CF0}"/>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0" name="テキスト ボックス 569">
          <a:extLst>
            <a:ext uri="{FF2B5EF4-FFF2-40B4-BE49-F238E27FC236}">
              <a16:creationId xmlns:a16="http://schemas.microsoft.com/office/drawing/2014/main" id="{9F729446-CD27-4695-B8DD-B638E89D8E6C}"/>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1" name="【認定こども園・幼稚園・保育所】&#10;一人当たり面積グラフ枠">
          <a:extLst>
            <a:ext uri="{FF2B5EF4-FFF2-40B4-BE49-F238E27FC236}">
              <a16:creationId xmlns:a16="http://schemas.microsoft.com/office/drawing/2014/main" id="{5D1BE54C-858F-4E17-8841-5BF551C52541}"/>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109728</xdr:rowOff>
    </xdr:from>
    <xdr:to>
      <xdr:col>116</xdr:col>
      <xdr:colOff>62864</xdr:colOff>
      <xdr:row>42</xdr:row>
      <xdr:rowOff>19050</xdr:rowOff>
    </xdr:to>
    <xdr:cxnSp macro="">
      <xdr:nvCxnSpPr>
        <xdr:cNvPr id="572" name="直線コネクタ 571">
          <a:extLst>
            <a:ext uri="{FF2B5EF4-FFF2-40B4-BE49-F238E27FC236}">
              <a16:creationId xmlns:a16="http://schemas.microsoft.com/office/drawing/2014/main" id="{2040D829-CCE4-478F-B8CA-EDDF3682A909}"/>
            </a:ext>
          </a:extLst>
        </xdr:cNvPr>
        <xdr:cNvCxnSpPr/>
      </xdr:nvCxnSpPr>
      <xdr:spPr>
        <a:xfrm flipV="1">
          <a:off x="19947254" y="5937123"/>
          <a:ext cx="0" cy="12790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22877</xdr:rowOff>
    </xdr:from>
    <xdr:ext cx="469744" cy="259045"/>
    <xdr:sp macro="" textlink="">
      <xdr:nvSpPr>
        <xdr:cNvPr id="573" name="【認定こども園・幼稚園・保育所】&#10;一人当たり面積最小値テキスト">
          <a:extLst>
            <a:ext uri="{FF2B5EF4-FFF2-40B4-BE49-F238E27FC236}">
              <a16:creationId xmlns:a16="http://schemas.microsoft.com/office/drawing/2014/main" id="{AB604817-40E8-4ABC-BE9D-02394C69114E}"/>
            </a:ext>
          </a:extLst>
        </xdr:cNvPr>
        <xdr:cNvSpPr txBox="1"/>
      </xdr:nvSpPr>
      <xdr:spPr>
        <a:xfrm>
          <a:off x="19985990" y="721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19050</xdr:rowOff>
    </xdr:from>
    <xdr:to>
      <xdr:col>116</xdr:col>
      <xdr:colOff>152400</xdr:colOff>
      <xdr:row>42</xdr:row>
      <xdr:rowOff>19050</xdr:rowOff>
    </xdr:to>
    <xdr:cxnSp macro="">
      <xdr:nvCxnSpPr>
        <xdr:cNvPr id="574" name="直線コネクタ 573">
          <a:extLst>
            <a:ext uri="{FF2B5EF4-FFF2-40B4-BE49-F238E27FC236}">
              <a16:creationId xmlns:a16="http://schemas.microsoft.com/office/drawing/2014/main" id="{1EEB1E50-2387-48AA-8843-B5FD398F740F}"/>
            </a:ext>
          </a:extLst>
        </xdr:cNvPr>
        <xdr:cNvCxnSpPr/>
      </xdr:nvCxnSpPr>
      <xdr:spPr>
        <a:xfrm>
          <a:off x="19885660" y="7216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56405</xdr:rowOff>
    </xdr:from>
    <xdr:ext cx="469744" cy="259045"/>
    <xdr:sp macro="" textlink="">
      <xdr:nvSpPr>
        <xdr:cNvPr id="575" name="【認定こども園・幼稚園・保育所】&#10;一人当たり面積最大値テキスト">
          <a:extLst>
            <a:ext uri="{FF2B5EF4-FFF2-40B4-BE49-F238E27FC236}">
              <a16:creationId xmlns:a16="http://schemas.microsoft.com/office/drawing/2014/main" id="{CC3D3D62-72EF-4232-83CB-EBBB48163051}"/>
            </a:ext>
          </a:extLst>
        </xdr:cNvPr>
        <xdr:cNvSpPr txBox="1"/>
      </xdr:nvSpPr>
      <xdr:spPr>
        <a:xfrm>
          <a:off x="19985990" y="5718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109728</xdr:rowOff>
    </xdr:from>
    <xdr:to>
      <xdr:col>116</xdr:col>
      <xdr:colOff>152400</xdr:colOff>
      <xdr:row>34</xdr:row>
      <xdr:rowOff>109728</xdr:rowOff>
    </xdr:to>
    <xdr:cxnSp macro="">
      <xdr:nvCxnSpPr>
        <xdr:cNvPr id="576" name="直線コネクタ 575">
          <a:extLst>
            <a:ext uri="{FF2B5EF4-FFF2-40B4-BE49-F238E27FC236}">
              <a16:creationId xmlns:a16="http://schemas.microsoft.com/office/drawing/2014/main" id="{40C79082-3CAE-4FE6-A724-BAEB794BFBFF}"/>
            </a:ext>
          </a:extLst>
        </xdr:cNvPr>
        <xdr:cNvCxnSpPr/>
      </xdr:nvCxnSpPr>
      <xdr:spPr>
        <a:xfrm>
          <a:off x="19885660" y="59371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78757</xdr:rowOff>
    </xdr:from>
    <xdr:ext cx="469744" cy="259045"/>
    <xdr:sp macro="" textlink="">
      <xdr:nvSpPr>
        <xdr:cNvPr id="577" name="【認定こども園・幼稚園・保育所】&#10;一人当たり面積平均値テキスト">
          <a:extLst>
            <a:ext uri="{FF2B5EF4-FFF2-40B4-BE49-F238E27FC236}">
              <a16:creationId xmlns:a16="http://schemas.microsoft.com/office/drawing/2014/main" id="{9C39F3C2-589A-41F9-8F8F-22D8E012F9CD}"/>
            </a:ext>
          </a:extLst>
        </xdr:cNvPr>
        <xdr:cNvSpPr txBox="1"/>
      </xdr:nvSpPr>
      <xdr:spPr>
        <a:xfrm>
          <a:off x="19985990" y="67653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55880</xdr:rowOff>
    </xdr:from>
    <xdr:to>
      <xdr:col>116</xdr:col>
      <xdr:colOff>114300</xdr:colOff>
      <xdr:row>40</xdr:row>
      <xdr:rowOff>157480</xdr:rowOff>
    </xdr:to>
    <xdr:sp macro="" textlink="">
      <xdr:nvSpPr>
        <xdr:cNvPr id="578" name="フローチャート: 判断 577">
          <a:extLst>
            <a:ext uri="{FF2B5EF4-FFF2-40B4-BE49-F238E27FC236}">
              <a16:creationId xmlns:a16="http://schemas.microsoft.com/office/drawing/2014/main" id="{FA293FFE-31AE-48EB-9909-233DD81D2193}"/>
            </a:ext>
          </a:extLst>
        </xdr:cNvPr>
        <xdr:cNvSpPr/>
      </xdr:nvSpPr>
      <xdr:spPr>
        <a:xfrm>
          <a:off x="19904710" y="691769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61976</xdr:rowOff>
    </xdr:from>
    <xdr:to>
      <xdr:col>112</xdr:col>
      <xdr:colOff>38100</xdr:colOff>
      <xdr:row>40</xdr:row>
      <xdr:rowOff>163576</xdr:rowOff>
    </xdr:to>
    <xdr:sp macro="" textlink="">
      <xdr:nvSpPr>
        <xdr:cNvPr id="579" name="フローチャート: 判断 578">
          <a:extLst>
            <a:ext uri="{FF2B5EF4-FFF2-40B4-BE49-F238E27FC236}">
              <a16:creationId xmlns:a16="http://schemas.microsoft.com/office/drawing/2014/main" id="{FB047D28-137F-4D8A-A823-0BDBA7739653}"/>
            </a:ext>
          </a:extLst>
        </xdr:cNvPr>
        <xdr:cNvSpPr/>
      </xdr:nvSpPr>
      <xdr:spPr>
        <a:xfrm>
          <a:off x="19161760" y="691616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62738</xdr:rowOff>
    </xdr:from>
    <xdr:to>
      <xdr:col>107</xdr:col>
      <xdr:colOff>101600</xdr:colOff>
      <xdr:row>40</xdr:row>
      <xdr:rowOff>164338</xdr:rowOff>
    </xdr:to>
    <xdr:sp macro="" textlink="">
      <xdr:nvSpPr>
        <xdr:cNvPr id="580" name="フローチャート: 判断 579">
          <a:extLst>
            <a:ext uri="{FF2B5EF4-FFF2-40B4-BE49-F238E27FC236}">
              <a16:creationId xmlns:a16="http://schemas.microsoft.com/office/drawing/2014/main" id="{4CB82224-DFFC-4DB9-8143-45D9F9F25724}"/>
            </a:ext>
          </a:extLst>
        </xdr:cNvPr>
        <xdr:cNvSpPr/>
      </xdr:nvSpPr>
      <xdr:spPr>
        <a:xfrm>
          <a:off x="18345150" y="6916928"/>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64262</xdr:rowOff>
    </xdr:from>
    <xdr:to>
      <xdr:col>102</xdr:col>
      <xdr:colOff>165100</xdr:colOff>
      <xdr:row>40</xdr:row>
      <xdr:rowOff>165862</xdr:rowOff>
    </xdr:to>
    <xdr:sp macro="" textlink="">
      <xdr:nvSpPr>
        <xdr:cNvPr id="581" name="フローチャート: 判断 580">
          <a:extLst>
            <a:ext uri="{FF2B5EF4-FFF2-40B4-BE49-F238E27FC236}">
              <a16:creationId xmlns:a16="http://schemas.microsoft.com/office/drawing/2014/main" id="{CC11EB5C-BFE4-428A-B342-52664C00DC46}"/>
            </a:ext>
          </a:extLst>
        </xdr:cNvPr>
        <xdr:cNvSpPr/>
      </xdr:nvSpPr>
      <xdr:spPr>
        <a:xfrm>
          <a:off x="17547590" y="6918452"/>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74930</xdr:rowOff>
    </xdr:from>
    <xdr:to>
      <xdr:col>98</xdr:col>
      <xdr:colOff>38100</xdr:colOff>
      <xdr:row>41</xdr:row>
      <xdr:rowOff>5080</xdr:rowOff>
    </xdr:to>
    <xdr:sp macro="" textlink="">
      <xdr:nvSpPr>
        <xdr:cNvPr id="582" name="フローチャート: 判断 581">
          <a:extLst>
            <a:ext uri="{FF2B5EF4-FFF2-40B4-BE49-F238E27FC236}">
              <a16:creationId xmlns:a16="http://schemas.microsoft.com/office/drawing/2014/main" id="{E8C63824-D78B-4723-A021-BA1A328796BA}"/>
            </a:ext>
          </a:extLst>
        </xdr:cNvPr>
        <xdr:cNvSpPr/>
      </xdr:nvSpPr>
      <xdr:spPr>
        <a:xfrm>
          <a:off x="16761460" y="69329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CE695749-571B-4BBC-85AD-6595E81999B4}"/>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89CD9B6C-7CBF-4704-BBE6-59031D48DFE3}"/>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CF3F0522-3403-49CB-AE8B-33592409A64D}"/>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85768F03-43DF-4BA5-A9A1-AB8C908FE01D}"/>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B91A1140-BAC3-4AB0-A1FE-366806F4866D}"/>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112268</xdr:rowOff>
    </xdr:from>
    <xdr:to>
      <xdr:col>116</xdr:col>
      <xdr:colOff>114300</xdr:colOff>
      <xdr:row>41</xdr:row>
      <xdr:rowOff>42418</xdr:rowOff>
    </xdr:to>
    <xdr:sp macro="" textlink="">
      <xdr:nvSpPr>
        <xdr:cNvPr id="588" name="楕円 587">
          <a:extLst>
            <a:ext uri="{FF2B5EF4-FFF2-40B4-BE49-F238E27FC236}">
              <a16:creationId xmlns:a16="http://schemas.microsoft.com/office/drawing/2014/main" id="{C31EE1D5-5D53-41CE-B098-4D528DE737A6}"/>
            </a:ext>
          </a:extLst>
        </xdr:cNvPr>
        <xdr:cNvSpPr/>
      </xdr:nvSpPr>
      <xdr:spPr>
        <a:xfrm>
          <a:off x="19904710" y="697026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90695</xdr:rowOff>
    </xdr:from>
    <xdr:ext cx="469744" cy="259045"/>
    <xdr:sp macro="" textlink="">
      <xdr:nvSpPr>
        <xdr:cNvPr id="589" name="【認定こども園・幼稚園・保育所】&#10;一人当たり面積該当値テキスト">
          <a:extLst>
            <a:ext uri="{FF2B5EF4-FFF2-40B4-BE49-F238E27FC236}">
              <a16:creationId xmlns:a16="http://schemas.microsoft.com/office/drawing/2014/main" id="{FBB7BD64-A1C4-4185-87F3-A55FF1321FEF}"/>
            </a:ext>
          </a:extLst>
        </xdr:cNvPr>
        <xdr:cNvSpPr txBox="1"/>
      </xdr:nvSpPr>
      <xdr:spPr>
        <a:xfrm>
          <a:off x="19985990" y="6952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135890</xdr:rowOff>
    </xdr:from>
    <xdr:to>
      <xdr:col>112</xdr:col>
      <xdr:colOff>38100</xdr:colOff>
      <xdr:row>41</xdr:row>
      <xdr:rowOff>66040</xdr:rowOff>
    </xdr:to>
    <xdr:sp macro="" textlink="">
      <xdr:nvSpPr>
        <xdr:cNvPr id="590" name="楕円 589">
          <a:extLst>
            <a:ext uri="{FF2B5EF4-FFF2-40B4-BE49-F238E27FC236}">
              <a16:creationId xmlns:a16="http://schemas.microsoft.com/office/drawing/2014/main" id="{36721126-4AE9-4E88-B73A-E9391312984E}"/>
            </a:ext>
          </a:extLst>
        </xdr:cNvPr>
        <xdr:cNvSpPr/>
      </xdr:nvSpPr>
      <xdr:spPr>
        <a:xfrm>
          <a:off x="19161760" y="69900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163068</xdr:rowOff>
    </xdr:from>
    <xdr:to>
      <xdr:col>116</xdr:col>
      <xdr:colOff>63500</xdr:colOff>
      <xdr:row>41</xdr:row>
      <xdr:rowOff>15240</xdr:rowOff>
    </xdr:to>
    <xdr:cxnSp macro="">
      <xdr:nvCxnSpPr>
        <xdr:cNvPr id="591" name="直線コネクタ 590">
          <a:extLst>
            <a:ext uri="{FF2B5EF4-FFF2-40B4-BE49-F238E27FC236}">
              <a16:creationId xmlns:a16="http://schemas.microsoft.com/office/drawing/2014/main" id="{D65E8708-B121-4656-A4EA-09FCC018C298}"/>
            </a:ext>
          </a:extLst>
        </xdr:cNvPr>
        <xdr:cNvCxnSpPr/>
      </xdr:nvCxnSpPr>
      <xdr:spPr>
        <a:xfrm flipV="1">
          <a:off x="19204940" y="7022973"/>
          <a:ext cx="742950" cy="2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119888</xdr:rowOff>
    </xdr:from>
    <xdr:to>
      <xdr:col>107</xdr:col>
      <xdr:colOff>101600</xdr:colOff>
      <xdr:row>41</xdr:row>
      <xdr:rowOff>50038</xdr:rowOff>
    </xdr:to>
    <xdr:sp macro="" textlink="">
      <xdr:nvSpPr>
        <xdr:cNvPr id="592" name="楕円 591">
          <a:extLst>
            <a:ext uri="{FF2B5EF4-FFF2-40B4-BE49-F238E27FC236}">
              <a16:creationId xmlns:a16="http://schemas.microsoft.com/office/drawing/2014/main" id="{6ED682AA-4C48-4E08-ADE6-4712334D9311}"/>
            </a:ext>
          </a:extLst>
        </xdr:cNvPr>
        <xdr:cNvSpPr/>
      </xdr:nvSpPr>
      <xdr:spPr>
        <a:xfrm>
          <a:off x="18345150" y="697979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170688</xdr:rowOff>
    </xdr:from>
    <xdr:to>
      <xdr:col>111</xdr:col>
      <xdr:colOff>177800</xdr:colOff>
      <xdr:row>41</xdr:row>
      <xdr:rowOff>15240</xdr:rowOff>
    </xdr:to>
    <xdr:cxnSp macro="">
      <xdr:nvCxnSpPr>
        <xdr:cNvPr id="593" name="直線コネクタ 592">
          <a:extLst>
            <a:ext uri="{FF2B5EF4-FFF2-40B4-BE49-F238E27FC236}">
              <a16:creationId xmlns:a16="http://schemas.microsoft.com/office/drawing/2014/main" id="{A65F8A53-F09C-4E86-ADF8-06A546862ECD}"/>
            </a:ext>
          </a:extLst>
        </xdr:cNvPr>
        <xdr:cNvCxnSpPr/>
      </xdr:nvCxnSpPr>
      <xdr:spPr>
        <a:xfrm>
          <a:off x="18399760" y="7032498"/>
          <a:ext cx="80518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123698</xdr:rowOff>
    </xdr:from>
    <xdr:to>
      <xdr:col>102</xdr:col>
      <xdr:colOff>165100</xdr:colOff>
      <xdr:row>41</xdr:row>
      <xdr:rowOff>53848</xdr:rowOff>
    </xdr:to>
    <xdr:sp macro="" textlink="">
      <xdr:nvSpPr>
        <xdr:cNvPr id="594" name="楕円 593">
          <a:extLst>
            <a:ext uri="{FF2B5EF4-FFF2-40B4-BE49-F238E27FC236}">
              <a16:creationId xmlns:a16="http://schemas.microsoft.com/office/drawing/2014/main" id="{B7DA0D25-707F-4113-BA19-4723FC21EB03}"/>
            </a:ext>
          </a:extLst>
        </xdr:cNvPr>
        <xdr:cNvSpPr/>
      </xdr:nvSpPr>
      <xdr:spPr>
        <a:xfrm>
          <a:off x="17547590" y="698360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170688</xdr:rowOff>
    </xdr:from>
    <xdr:to>
      <xdr:col>107</xdr:col>
      <xdr:colOff>50800</xdr:colOff>
      <xdr:row>41</xdr:row>
      <xdr:rowOff>3048</xdr:rowOff>
    </xdr:to>
    <xdr:cxnSp macro="">
      <xdr:nvCxnSpPr>
        <xdr:cNvPr id="595" name="直線コネクタ 594">
          <a:extLst>
            <a:ext uri="{FF2B5EF4-FFF2-40B4-BE49-F238E27FC236}">
              <a16:creationId xmlns:a16="http://schemas.microsoft.com/office/drawing/2014/main" id="{77AD4EAF-9404-4233-9B00-4BC73B11A3FD}"/>
            </a:ext>
          </a:extLst>
        </xdr:cNvPr>
        <xdr:cNvCxnSpPr/>
      </xdr:nvCxnSpPr>
      <xdr:spPr>
        <a:xfrm flipV="1">
          <a:off x="17602200" y="7032498"/>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125222</xdr:rowOff>
    </xdr:from>
    <xdr:to>
      <xdr:col>98</xdr:col>
      <xdr:colOff>38100</xdr:colOff>
      <xdr:row>41</xdr:row>
      <xdr:rowOff>55372</xdr:rowOff>
    </xdr:to>
    <xdr:sp macro="" textlink="">
      <xdr:nvSpPr>
        <xdr:cNvPr id="596" name="楕円 595">
          <a:extLst>
            <a:ext uri="{FF2B5EF4-FFF2-40B4-BE49-F238E27FC236}">
              <a16:creationId xmlns:a16="http://schemas.microsoft.com/office/drawing/2014/main" id="{4FA7BEEE-F9D3-4AF5-8F9D-092864BAEF3C}"/>
            </a:ext>
          </a:extLst>
        </xdr:cNvPr>
        <xdr:cNvSpPr/>
      </xdr:nvSpPr>
      <xdr:spPr>
        <a:xfrm>
          <a:off x="16761460" y="698512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3048</xdr:rowOff>
    </xdr:from>
    <xdr:to>
      <xdr:col>102</xdr:col>
      <xdr:colOff>114300</xdr:colOff>
      <xdr:row>41</xdr:row>
      <xdr:rowOff>4572</xdr:rowOff>
    </xdr:to>
    <xdr:cxnSp macro="">
      <xdr:nvCxnSpPr>
        <xdr:cNvPr id="597" name="直線コネクタ 596">
          <a:extLst>
            <a:ext uri="{FF2B5EF4-FFF2-40B4-BE49-F238E27FC236}">
              <a16:creationId xmlns:a16="http://schemas.microsoft.com/office/drawing/2014/main" id="{6D8BAA6E-A7E1-45F7-BFA0-5721075FCF10}"/>
            </a:ext>
          </a:extLst>
        </xdr:cNvPr>
        <xdr:cNvCxnSpPr/>
      </xdr:nvCxnSpPr>
      <xdr:spPr>
        <a:xfrm flipV="1">
          <a:off x="16804640" y="7032498"/>
          <a:ext cx="79756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8653</xdr:rowOff>
    </xdr:from>
    <xdr:ext cx="469744" cy="259045"/>
    <xdr:sp macro="" textlink="">
      <xdr:nvSpPr>
        <xdr:cNvPr id="598" name="n_1aveValue【認定こども園・幼稚園・保育所】&#10;一人当たり面積">
          <a:extLst>
            <a:ext uri="{FF2B5EF4-FFF2-40B4-BE49-F238E27FC236}">
              <a16:creationId xmlns:a16="http://schemas.microsoft.com/office/drawing/2014/main" id="{BA4D1144-1235-42CC-B72A-D4173FCECD06}"/>
            </a:ext>
          </a:extLst>
        </xdr:cNvPr>
        <xdr:cNvSpPr txBox="1"/>
      </xdr:nvSpPr>
      <xdr:spPr>
        <a:xfrm>
          <a:off x="18982132" y="669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9415</xdr:rowOff>
    </xdr:from>
    <xdr:ext cx="469744" cy="259045"/>
    <xdr:sp macro="" textlink="">
      <xdr:nvSpPr>
        <xdr:cNvPr id="599" name="n_2aveValue【認定こども園・幼稚園・保育所】&#10;一人当たり面積">
          <a:extLst>
            <a:ext uri="{FF2B5EF4-FFF2-40B4-BE49-F238E27FC236}">
              <a16:creationId xmlns:a16="http://schemas.microsoft.com/office/drawing/2014/main" id="{9007AA40-3472-47A0-BA76-C64CA3541C63}"/>
            </a:ext>
          </a:extLst>
        </xdr:cNvPr>
        <xdr:cNvSpPr txBox="1"/>
      </xdr:nvSpPr>
      <xdr:spPr>
        <a:xfrm>
          <a:off x="18182032" y="6697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10939</xdr:rowOff>
    </xdr:from>
    <xdr:ext cx="469744" cy="259045"/>
    <xdr:sp macro="" textlink="">
      <xdr:nvSpPr>
        <xdr:cNvPr id="600" name="n_3aveValue【認定こども園・幼稚園・保育所】&#10;一人当たり面積">
          <a:extLst>
            <a:ext uri="{FF2B5EF4-FFF2-40B4-BE49-F238E27FC236}">
              <a16:creationId xmlns:a16="http://schemas.microsoft.com/office/drawing/2014/main" id="{81D6D502-3D58-4ECD-9D70-43F78369E1EA}"/>
            </a:ext>
          </a:extLst>
        </xdr:cNvPr>
        <xdr:cNvSpPr txBox="1"/>
      </xdr:nvSpPr>
      <xdr:spPr>
        <a:xfrm>
          <a:off x="17384472" y="6699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21607</xdr:rowOff>
    </xdr:from>
    <xdr:ext cx="469744" cy="259045"/>
    <xdr:sp macro="" textlink="">
      <xdr:nvSpPr>
        <xdr:cNvPr id="601" name="n_4aveValue【認定こども園・幼稚園・保育所】&#10;一人当たり面積">
          <a:extLst>
            <a:ext uri="{FF2B5EF4-FFF2-40B4-BE49-F238E27FC236}">
              <a16:creationId xmlns:a16="http://schemas.microsoft.com/office/drawing/2014/main" id="{6977EE9B-5A15-40C2-B11F-D23ED4265451}"/>
            </a:ext>
          </a:extLst>
        </xdr:cNvPr>
        <xdr:cNvSpPr txBox="1"/>
      </xdr:nvSpPr>
      <xdr:spPr>
        <a:xfrm>
          <a:off x="16588817" y="670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57167</xdr:rowOff>
    </xdr:from>
    <xdr:ext cx="469744" cy="259045"/>
    <xdr:sp macro="" textlink="">
      <xdr:nvSpPr>
        <xdr:cNvPr id="602" name="n_1mainValue【認定こども園・幼稚園・保育所】&#10;一人当たり面積">
          <a:extLst>
            <a:ext uri="{FF2B5EF4-FFF2-40B4-BE49-F238E27FC236}">
              <a16:creationId xmlns:a16="http://schemas.microsoft.com/office/drawing/2014/main" id="{170C762A-B319-4C65-AB4C-BE1586F7E341}"/>
            </a:ext>
          </a:extLst>
        </xdr:cNvPr>
        <xdr:cNvSpPr txBox="1"/>
      </xdr:nvSpPr>
      <xdr:spPr>
        <a:xfrm>
          <a:off x="18982132"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41165</xdr:rowOff>
    </xdr:from>
    <xdr:ext cx="469744" cy="259045"/>
    <xdr:sp macro="" textlink="">
      <xdr:nvSpPr>
        <xdr:cNvPr id="603" name="n_2mainValue【認定こども園・幼稚園・保育所】&#10;一人当たり面積">
          <a:extLst>
            <a:ext uri="{FF2B5EF4-FFF2-40B4-BE49-F238E27FC236}">
              <a16:creationId xmlns:a16="http://schemas.microsoft.com/office/drawing/2014/main" id="{95D2D880-111E-43EA-BE91-9C5A8D611474}"/>
            </a:ext>
          </a:extLst>
        </xdr:cNvPr>
        <xdr:cNvSpPr txBox="1"/>
      </xdr:nvSpPr>
      <xdr:spPr>
        <a:xfrm>
          <a:off x="18182032" y="7070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44975</xdr:rowOff>
    </xdr:from>
    <xdr:ext cx="469744" cy="259045"/>
    <xdr:sp macro="" textlink="">
      <xdr:nvSpPr>
        <xdr:cNvPr id="604" name="n_3mainValue【認定こども園・幼稚園・保育所】&#10;一人当たり面積">
          <a:extLst>
            <a:ext uri="{FF2B5EF4-FFF2-40B4-BE49-F238E27FC236}">
              <a16:creationId xmlns:a16="http://schemas.microsoft.com/office/drawing/2014/main" id="{7B24EA93-4024-41AA-BD3E-7F23A16C1445}"/>
            </a:ext>
          </a:extLst>
        </xdr:cNvPr>
        <xdr:cNvSpPr txBox="1"/>
      </xdr:nvSpPr>
      <xdr:spPr>
        <a:xfrm>
          <a:off x="17384472" y="7076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46499</xdr:rowOff>
    </xdr:from>
    <xdr:ext cx="469744" cy="259045"/>
    <xdr:sp macro="" textlink="">
      <xdr:nvSpPr>
        <xdr:cNvPr id="605" name="n_4mainValue【認定こども園・幼稚園・保育所】&#10;一人当たり面積">
          <a:extLst>
            <a:ext uri="{FF2B5EF4-FFF2-40B4-BE49-F238E27FC236}">
              <a16:creationId xmlns:a16="http://schemas.microsoft.com/office/drawing/2014/main" id="{7D14D652-6DA3-435E-8C51-85C6AC574F42}"/>
            </a:ext>
          </a:extLst>
        </xdr:cNvPr>
        <xdr:cNvSpPr txBox="1"/>
      </xdr:nvSpPr>
      <xdr:spPr>
        <a:xfrm>
          <a:off x="16588817" y="7077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6" name="正方形/長方形 605">
          <a:extLst>
            <a:ext uri="{FF2B5EF4-FFF2-40B4-BE49-F238E27FC236}">
              <a16:creationId xmlns:a16="http://schemas.microsoft.com/office/drawing/2014/main" id="{B7EDF0C6-4399-4531-8FAE-D3A4BA4D34CB}"/>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7" name="正方形/長方形 606">
          <a:extLst>
            <a:ext uri="{FF2B5EF4-FFF2-40B4-BE49-F238E27FC236}">
              <a16:creationId xmlns:a16="http://schemas.microsoft.com/office/drawing/2014/main" id="{3E957D3E-CBC7-43D2-ABC4-05C1A70EABD2}"/>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8" name="正方形/長方形 607">
          <a:extLst>
            <a:ext uri="{FF2B5EF4-FFF2-40B4-BE49-F238E27FC236}">
              <a16:creationId xmlns:a16="http://schemas.microsoft.com/office/drawing/2014/main" id="{C95DBEC4-6637-4B2D-9417-18E00E43009E}"/>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9" name="正方形/長方形 608">
          <a:extLst>
            <a:ext uri="{FF2B5EF4-FFF2-40B4-BE49-F238E27FC236}">
              <a16:creationId xmlns:a16="http://schemas.microsoft.com/office/drawing/2014/main" id="{48ECA393-C6AC-499E-B52C-3AAFC2C0D8E5}"/>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0" name="正方形/長方形 609">
          <a:extLst>
            <a:ext uri="{FF2B5EF4-FFF2-40B4-BE49-F238E27FC236}">
              <a16:creationId xmlns:a16="http://schemas.microsoft.com/office/drawing/2014/main" id="{0442615A-23C0-4A9E-80E7-1CC696332668}"/>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1" name="正方形/長方形 610">
          <a:extLst>
            <a:ext uri="{FF2B5EF4-FFF2-40B4-BE49-F238E27FC236}">
              <a16:creationId xmlns:a16="http://schemas.microsoft.com/office/drawing/2014/main" id="{ED934C08-AE9B-4342-9933-8E32D0516DC2}"/>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2" name="正方形/長方形 611">
          <a:extLst>
            <a:ext uri="{FF2B5EF4-FFF2-40B4-BE49-F238E27FC236}">
              <a16:creationId xmlns:a16="http://schemas.microsoft.com/office/drawing/2014/main" id="{259A297B-8295-457B-AA8C-466677BFA710}"/>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3" name="正方形/長方形 612">
          <a:extLst>
            <a:ext uri="{FF2B5EF4-FFF2-40B4-BE49-F238E27FC236}">
              <a16:creationId xmlns:a16="http://schemas.microsoft.com/office/drawing/2014/main" id="{35C0771E-1D8D-4234-811B-9CDCF8526AD8}"/>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4" name="テキスト ボックス 613">
          <a:extLst>
            <a:ext uri="{FF2B5EF4-FFF2-40B4-BE49-F238E27FC236}">
              <a16:creationId xmlns:a16="http://schemas.microsoft.com/office/drawing/2014/main" id="{302A1745-B5BF-4758-86D0-9AC9533F97EB}"/>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5" name="直線コネクタ 614">
          <a:extLst>
            <a:ext uri="{FF2B5EF4-FFF2-40B4-BE49-F238E27FC236}">
              <a16:creationId xmlns:a16="http://schemas.microsoft.com/office/drawing/2014/main" id="{05F0F411-030F-4B30-B542-6F0338E14459}"/>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6" name="テキスト ボックス 615">
          <a:extLst>
            <a:ext uri="{FF2B5EF4-FFF2-40B4-BE49-F238E27FC236}">
              <a16:creationId xmlns:a16="http://schemas.microsoft.com/office/drawing/2014/main" id="{A0C92151-BBDF-452F-8607-3FC9F64FD76F}"/>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7" name="直線コネクタ 616">
          <a:extLst>
            <a:ext uri="{FF2B5EF4-FFF2-40B4-BE49-F238E27FC236}">
              <a16:creationId xmlns:a16="http://schemas.microsoft.com/office/drawing/2014/main" id="{98D7E2AE-7018-4DEF-8B71-18640835AAF0}"/>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8" name="テキスト ボックス 617">
          <a:extLst>
            <a:ext uri="{FF2B5EF4-FFF2-40B4-BE49-F238E27FC236}">
              <a16:creationId xmlns:a16="http://schemas.microsoft.com/office/drawing/2014/main" id="{9172519D-D696-45F5-AB59-144242DA8DCC}"/>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9" name="直線コネクタ 618">
          <a:extLst>
            <a:ext uri="{FF2B5EF4-FFF2-40B4-BE49-F238E27FC236}">
              <a16:creationId xmlns:a16="http://schemas.microsoft.com/office/drawing/2014/main" id="{5EACB752-1D2E-49C3-973A-378938013389}"/>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0" name="テキスト ボックス 619">
          <a:extLst>
            <a:ext uri="{FF2B5EF4-FFF2-40B4-BE49-F238E27FC236}">
              <a16:creationId xmlns:a16="http://schemas.microsoft.com/office/drawing/2014/main" id="{67E7C69F-1AA2-4B7F-9742-73B5EA436D41}"/>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1" name="直線コネクタ 620">
          <a:extLst>
            <a:ext uri="{FF2B5EF4-FFF2-40B4-BE49-F238E27FC236}">
              <a16:creationId xmlns:a16="http://schemas.microsoft.com/office/drawing/2014/main" id="{7525857E-0BAD-4D24-9C70-F1A020BAFD32}"/>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2" name="テキスト ボックス 621">
          <a:extLst>
            <a:ext uri="{FF2B5EF4-FFF2-40B4-BE49-F238E27FC236}">
              <a16:creationId xmlns:a16="http://schemas.microsoft.com/office/drawing/2014/main" id="{793F7D11-2F99-461A-9A8C-992B41FF62FA}"/>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3" name="直線コネクタ 622">
          <a:extLst>
            <a:ext uri="{FF2B5EF4-FFF2-40B4-BE49-F238E27FC236}">
              <a16:creationId xmlns:a16="http://schemas.microsoft.com/office/drawing/2014/main" id="{085C41DE-382C-4F11-B40E-CC9DE125DC7F}"/>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4" name="テキスト ボックス 623">
          <a:extLst>
            <a:ext uri="{FF2B5EF4-FFF2-40B4-BE49-F238E27FC236}">
              <a16:creationId xmlns:a16="http://schemas.microsoft.com/office/drawing/2014/main" id="{72C1E524-1C94-4401-82ED-3D5465E14F6B}"/>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5" name="直線コネクタ 624">
          <a:extLst>
            <a:ext uri="{FF2B5EF4-FFF2-40B4-BE49-F238E27FC236}">
              <a16:creationId xmlns:a16="http://schemas.microsoft.com/office/drawing/2014/main" id="{ED5A8FEC-9425-4136-A6F5-6FF0F91FB4A3}"/>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6" name="テキスト ボックス 625">
          <a:extLst>
            <a:ext uri="{FF2B5EF4-FFF2-40B4-BE49-F238E27FC236}">
              <a16:creationId xmlns:a16="http://schemas.microsoft.com/office/drawing/2014/main" id="{A337C036-393E-4985-9719-467B35556D6E}"/>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63633E79-1FC6-4447-885B-C5F6A2E846DB}"/>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8" name="テキスト ボックス 627">
          <a:extLst>
            <a:ext uri="{FF2B5EF4-FFF2-40B4-BE49-F238E27FC236}">
              <a16:creationId xmlns:a16="http://schemas.microsoft.com/office/drawing/2014/main" id="{B9EDA35C-6847-4BFA-8028-A606A72ED60C}"/>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9" name="【学校施設】&#10;有形固定資産減価償却率グラフ枠">
          <a:extLst>
            <a:ext uri="{FF2B5EF4-FFF2-40B4-BE49-F238E27FC236}">
              <a16:creationId xmlns:a16="http://schemas.microsoft.com/office/drawing/2014/main" id="{02B95C41-D706-416B-BF62-6C1D6153DBB9}"/>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163830</xdr:rowOff>
    </xdr:from>
    <xdr:to>
      <xdr:col>85</xdr:col>
      <xdr:colOff>126364</xdr:colOff>
      <xdr:row>64</xdr:row>
      <xdr:rowOff>76200</xdr:rowOff>
    </xdr:to>
    <xdr:cxnSp macro="">
      <xdr:nvCxnSpPr>
        <xdr:cNvPr id="630" name="直線コネクタ 629">
          <a:extLst>
            <a:ext uri="{FF2B5EF4-FFF2-40B4-BE49-F238E27FC236}">
              <a16:creationId xmlns:a16="http://schemas.microsoft.com/office/drawing/2014/main" id="{A44FA513-F5EF-4643-87DA-D28627A5DDDA}"/>
            </a:ext>
          </a:extLst>
        </xdr:cNvPr>
        <xdr:cNvCxnSpPr/>
      </xdr:nvCxnSpPr>
      <xdr:spPr>
        <a:xfrm flipV="1">
          <a:off x="14703424" y="95973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1" name="【学校施設】&#10;有形固定資産減価償却率最小値テキスト">
          <a:extLst>
            <a:ext uri="{FF2B5EF4-FFF2-40B4-BE49-F238E27FC236}">
              <a16:creationId xmlns:a16="http://schemas.microsoft.com/office/drawing/2014/main" id="{8B7C91AF-DA97-4325-B5FF-875235B666E9}"/>
            </a:ext>
          </a:extLst>
        </xdr:cNvPr>
        <xdr:cNvSpPr txBox="1"/>
      </xdr:nvSpPr>
      <xdr:spPr>
        <a:xfrm>
          <a:off x="1474216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2" name="直線コネクタ 631">
          <a:extLst>
            <a:ext uri="{FF2B5EF4-FFF2-40B4-BE49-F238E27FC236}">
              <a16:creationId xmlns:a16="http://schemas.microsoft.com/office/drawing/2014/main" id="{76D33145-4E40-4310-A851-210AA2E458DF}"/>
            </a:ext>
          </a:extLst>
        </xdr:cNvPr>
        <xdr:cNvCxnSpPr/>
      </xdr:nvCxnSpPr>
      <xdr:spPr>
        <a:xfrm>
          <a:off x="1461135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110507</xdr:rowOff>
    </xdr:from>
    <xdr:ext cx="405111" cy="259045"/>
    <xdr:sp macro="" textlink="">
      <xdr:nvSpPr>
        <xdr:cNvPr id="633" name="【学校施設】&#10;有形固定資産減価償却率最大値テキスト">
          <a:extLst>
            <a:ext uri="{FF2B5EF4-FFF2-40B4-BE49-F238E27FC236}">
              <a16:creationId xmlns:a16="http://schemas.microsoft.com/office/drawing/2014/main" id="{250854FB-3F01-48CD-92D8-3BFBAD2236DB}"/>
            </a:ext>
          </a:extLst>
        </xdr:cNvPr>
        <xdr:cNvSpPr txBox="1"/>
      </xdr:nvSpPr>
      <xdr:spPr>
        <a:xfrm>
          <a:off x="14742160" y="936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163830</xdr:rowOff>
    </xdr:from>
    <xdr:to>
      <xdr:col>86</xdr:col>
      <xdr:colOff>25400</xdr:colOff>
      <xdr:row>55</xdr:row>
      <xdr:rowOff>163830</xdr:rowOff>
    </xdr:to>
    <xdr:cxnSp macro="">
      <xdr:nvCxnSpPr>
        <xdr:cNvPr id="634" name="直線コネクタ 633">
          <a:extLst>
            <a:ext uri="{FF2B5EF4-FFF2-40B4-BE49-F238E27FC236}">
              <a16:creationId xmlns:a16="http://schemas.microsoft.com/office/drawing/2014/main" id="{CAAFE934-A887-4854-8DD1-C298550A4DFF}"/>
            </a:ext>
          </a:extLst>
        </xdr:cNvPr>
        <xdr:cNvCxnSpPr/>
      </xdr:nvCxnSpPr>
      <xdr:spPr>
        <a:xfrm>
          <a:off x="14611350" y="95973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38117</xdr:rowOff>
    </xdr:from>
    <xdr:ext cx="405111" cy="259045"/>
    <xdr:sp macro="" textlink="">
      <xdr:nvSpPr>
        <xdr:cNvPr id="635" name="【学校施設】&#10;有形固定資産減価償却率平均値テキスト">
          <a:extLst>
            <a:ext uri="{FF2B5EF4-FFF2-40B4-BE49-F238E27FC236}">
              <a16:creationId xmlns:a16="http://schemas.microsoft.com/office/drawing/2014/main" id="{4916877C-EBA3-414F-9B07-9E68E2CE18E4}"/>
            </a:ext>
          </a:extLst>
        </xdr:cNvPr>
        <xdr:cNvSpPr txBox="1"/>
      </xdr:nvSpPr>
      <xdr:spPr>
        <a:xfrm>
          <a:off x="14742160" y="10325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59690</xdr:rowOff>
    </xdr:from>
    <xdr:to>
      <xdr:col>85</xdr:col>
      <xdr:colOff>177800</xdr:colOff>
      <xdr:row>60</xdr:row>
      <xdr:rowOff>161290</xdr:rowOff>
    </xdr:to>
    <xdr:sp macro="" textlink="">
      <xdr:nvSpPr>
        <xdr:cNvPr id="636" name="フローチャート: 判断 635">
          <a:extLst>
            <a:ext uri="{FF2B5EF4-FFF2-40B4-BE49-F238E27FC236}">
              <a16:creationId xmlns:a16="http://schemas.microsoft.com/office/drawing/2014/main" id="{FC1DF78D-2D9B-48DD-BE81-3A52A2BD7100}"/>
            </a:ext>
          </a:extLst>
        </xdr:cNvPr>
        <xdr:cNvSpPr/>
      </xdr:nvSpPr>
      <xdr:spPr>
        <a:xfrm>
          <a:off x="14649450" y="1034288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25400</xdr:rowOff>
    </xdr:from>
    <xdr:to>
      <xdr:col>81</xdr:col>
      <xdr:colOff>101600</xdr:colOff>
      <xdr:row>60</xdr:row>
      <xdr:rowOff>127000</xdr:rowOff>
    </xdr:to>
    <xdr:sp macro="" textlink="">
      <xdr:nvSpPr>
        <xdr:cNvPr id="637" name="フローチャート: 判断 636">
          <a:extLst>
            <a:ext uri="{FF2B5EF4-FFF2-40B4-BE49-F238E27FC236}">
              <a16:creationId xmlns:a16="http://schemas.microsoft.com/office/drawing/2014/main" id="{84E0D903-4ABE-4747-AA89-793488C3BA68}"/>
            </a:ext>
          </a:extLst>
        </xdr:cNvPr>
        <xdr:cNvSpPr/>
      </xdr:nvSpPr>
      <xdr:spPr>
        <a:xfrm>
          <a:off x="13887450" y="1030859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4445</xdr:rowOff>
    </xdr:from>
    <xdr:to>
      <xdr:col>76</xdr:col>
      <xdr:colOff>165100</xdr:colOff>
      <xdr:row>60</xdr:row>
      <xdr:rowOff>106045</xdr:rowOff>
    </xdr:to>
    <xdr:sp macro="" textlink="">
      <xdr:nvSpPr>
        <xdr:cNvPr id="638" name="フローチャート: 判断 637">
          <a:extLst>
            <a:ext uri="{FF2B5EF4-FFF2-40B4-BE49-F238E27FC236}">
              <a16:creationId xmlns:a16="http://schemas.microsoft.com/office/drawing/2014/main" id="{301A1FDE-F69D-4F2F-9B5C-A4F3C0FD5328}"/>
            </a:ext>
          </a:extLst>
        </xdr:cNvPr>
        <xdr:cNvSpPr/>
      </xdr:nvSpPr>
      <xdr:spPr>
        <a:xfrm>
          <a:off x="13089890" y="1029335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170180</xdr:rowOff>
    </xdr:from>
    <xdr:to>
      <xdr:col>72</xdr:col>
      <xdr:colOff>38100</xdr:colOff>
      <xdr:row>60</xdr:row>
      <xdr:rowOff>100330</xdr:rowOff>
    </xdr:to>
    <xdr:sp macro="" textlink="">
      <xdr:nvSpPr>
        <xdr:cNvPr id="639" name="フローチャート: 判断 638">
          <a:extLst>
            <a:ext uri="{FF2B5EF4-FFF2-40B4-BE49-F238E27FC236}">
              <a16:creationId xmlns:a16="http://schemas.microsoft.com/office/drawing/2014/main" id="{66B5CFB2-BBA4-4F72-BDEB-8805A10BE6DA}"/>
            </a:ext>
          </a:extLst>
        </xdr:cNvPr>
        <xdr:cNvSpPr/>
      </xdr:nvSpPr>
      <xdr:spPr>
        <a:xfrm>
          <a:off x="12303760" y="1028954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640" name="フローチャート: 判断 639">
          <a:extLst>
            <a:ext uri="{FF2B5EF4-FFF2-40B4-BE49-F238E27FC236}">
              <a16:creationId xmlns:a16="http://schemas.microsoft.com/office/drawing/2014/main" id="{81B1C229-07B8-474D-9368-A07CE8CE854A}"/>
            </a:ext>
          </a:extLst>
        </xdr:cNvPr>
        <xdr:cNvSpPr/>
      </xdr:nvSpPr>
      <xdr:spPr>
        <a:xfrm>
          <a:off x="11487150" y="102514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4FFB4135-BAED-477B-96D8-A99184773020}"/>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204A736A-083F-4876-91B3-ECC3F0888D71}"/>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D878A778-DF68-48A6-9D73-F9C974FD1EA0}"/>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51F581BC-0FB8-4FC4-A962-20D9C3762FD1}"/>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C266031E-6ECE-468E-998E-EC5EDC8C86BB}"/>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13970</xdr:rowOff>
    </xdr:from>
    <xdr:to>
      <xdr:col>85</xdr:col>
      <xdr:colOff>177800</xdr:colOff>
      <xdr:row>59</xdr:row>
      <xdr:rowOff>115570</xdr:rowOff>
    </xdr:to>
    <xdr:sp macro="" textlink="">
      <xdr:nvSpPr>
        <xdr:cNvPr id="646" name="楕円 645">
          <a:extLst>
            <a:ext uri="{FF2B5EF4-FFF2-40B4-BE49-F238E27FC236}">
              <a16:creationId xmlns:a16="http://schemas.microsoft.com/office/drawing/2014/main" id="{EB5DF68B-0DBC-4E7A-8067-20AE240F7F61}"/>
            </a:ext>
          </a:extLst>
        </xdr:cNvPr>
        <xdr:cNvSpPr/>
      </xdr:nvSpPr>
      <xdr:spPr>
        <a:xfrm>
          <a:off x="14649450" y="101333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36847</xdr:rowOff>
    </xdr:from>
    <xdr:ext cx="405111" cy="259045"/>
    <xdr:sp macro="" textlink="">
      <xdr:nvSpPr>
        <xdr:cNvPr id="647" name="【学校施設】&#10;有形固定資産減価償却率該当値テキスト">
          <a:extLst>
            <a:ext uri="{FF2B5EF4-FFF2-40B4-BE49-F238E27FC236}">
              <a16:creationId xmlns:a16="http://schemas.microsoft.com/office/drawing/2014/main" id="{FBE2FE57-8A21-4F19-92F7-658EEA7BBE0C}"/>
            </a:ext>
          </a:extLst>
        </xdr:cNvPr>
        <xdr:cNvSpPr txBox="1"/>
      </xdr:nvSpPr>
      <xdr:spPr>
        <a:xfrm>
          <a:off x="14742160" y="998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6350</xdr:rowOff>
    </xdr:from>
    <xdr:to>
      <xdr:col>81</xdr:col>
      <xdr:colOff>101600</xdr:colOff>
      <xdr:row>59</xdr:row>
      <xdr:rowOff>107950</xdr:rowOff>
    </xdr:to>
    <xdr:sp macro="" textlink="">
      <xdr:nvSpPr>
        <xdr:cNvPr id="648" name="楕円 647">
          <a:extLst>
            <a:ext uri="{FF2B5EF4-FFF2-40B4-BE49-F238E27FC236}">
              <a16:creationId xmlns:a16="http://schemas.microsoft.com/office/drawing/2014/main" id="{46AFB48A-DD15-4D69-BA8B-A523488EAEA0}"/>
            </a:ext>
          </a:extLst>
        </xdr:cNvPr>
        <xdr:cNvSpPr/>
      </xdr:nvSpPr>
      <xdr:spPr>
        <a:xfrm>
          <a:off x="13887450" y="101238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57150</xdr:rowOff>
    </xdr:from>
    <xdr:to>
      <xdr:col>85</xdr:col>
      <xdr:colOff>127000</xdr:colOff>
      <xdr:row>59</xdr:row>
      <xdr:rowOff>64770</xdr:rowOff>
    </xdr:to>
    <xdr:cxnSp macro="">
      <xdr:nvCxnSpPr>
        <xdr:cNvPr id="649" name="直線コネクタ 648">
          <a:extLst>
            <a:ext uri="{FF2B5EF4-FFF2-40B4-BE49-F238E27FC236}">
              <a16:creationId xmlns:a16="http://schemas.microsoft.com/office/drawing/2014/main" id="{099EB181-D93F-488C-9ED6-B740DBE39BA9}"/>
            </a:ext>
          </a:extLst>
        </xdr:cNvPr>
        <xdr:cNvCxnSpPr/>
      </xdr:nvCxnSpPr>
      <xdr:spPr>
        <a:xfrm>
          <a:off x="13942060" y="10168890"/>
          <a:ext cx="762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93980</xdr:rowOff>
    </xdr:from>
    <xdr:to>
      <xdr:col>76</xdr:col>
      <xdr:colOff>165100</xdr:colOff>
      <xdr:row>60</xdr:row>
      <xdr:rowOff>24130</xdr:rowOff>
    </xdr:to>
    <xdr:sp macro="" textlink="">
      <xdr:nvSpPr>
        <xdr:cNvPr id="650" name="楕円 649">
          <a:extLst>
            <a:ext uri="{FF2B5EF4-FFF2-40B4-BE49-F238E27FC236}">
              <a16:creationId xmlns:a16="http://schemas.microsoft.com/office/drawing/2014/main" id="{D1DEF5F0-FEB6-4542-957F-9248B2D2D334}"/>
            </a:ext>
          </a:extLst>
        </xdr:cNvPr>
        <xdr:cNvSpPr/>
      </xdr:nvSpPr>
      <xdr:spPr>
        <a:xfrm>
          <a:off x="13089890" y="1021334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57150</xdr:rowOff>
    </xdr:from>
    <xdr:to>
      <xdr:col>81</xdr:col>
      <xdr:colOff>50800</xdr:colOff>
      <xdr:row>59</xdr:row>
      <xdr:rowOff>144780</xdr:rowOff>
    </xdr:to>
    <xdr:cxnSp macro="">
      <xdr:nvCxnSpPr>
        <xdr:cNvPr id="651" name="直線コネクタ 650">
          <a:extLst>
            <a:ext uri="{FF2B5EF4-FFF2-40B4-BE49-F238E27FC236}">
              <a16:creationId xmlns:a16="http://schemas.microsoft.com/office/drawing/2014/main" id="{8E304D2A-4E1F-48CF-B3ED-8BBE1C3C9A42}"/>
            </a:ext>
          </a:extLst>
        </xdr:cNvPr>
        <xdr:cNvCxnSpPr/>
      </xdr:nvCxnSpPr>
      <xdr:spPr>
        <a:xfrm flipV="1">
          <a:off x="13144500" y="10168890"/>
          <a:ext cx="79756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61595</xdr:rowOff>
    </xdr:from>
    <xdr:to>
      <xdr:col>72</xdr:col>
      <xdr:colOff>38100</xdr:colOff>
      <xdr:row>59</xdr:row>
      <xdr:rowOff>163195</xdr:rowOff>
    </xdr:to>
    <xdr:sp macro="" textlink="">
      <xdr:nvSpPr>
        <xdr:cNvPr id="652" name="楕円 651">
          <a:extLst>
            <a:ext uri="{FF2B5EF4-FFF2-40B4-BE49-F238E27FC236}">
              <a16:creationId xmlns:a16="http://schemas.microsoft.com/office/drawing/2014/main" id="{9910F745-487F-46C5-B0ED-702AE17DD802}"/>
            </a:ext>
          </a:extLst>
        </xdr:cNvPr>
        <xdr:cNvSpPr/>
      </xdr:nvSpPr>
      <xdr:spPr>
        <a:xfrm>
          <a:off x="12303760" y="1017333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112395</xdr:rowOff>
    </xdr:from>
    <xdr:to>
      <xdr:col>76</xdr:col>
      <xdr:colOff>114300</xdr:colOff>
      <xdr:row>59</xdr:row>
      <xdr:rowOff>144780</xdr:rowOff>
    </xdr:to>
    <xdr:cxnSp macro="">
      <xdr:nvCxnSpPr>
        <xdr:cNvPr id="653" name="直線コネクタ 652">
          <a:extLst>
            <a:ext uri="{FF2B5EF4-FFF2-40B4-BE49-F238E27FC236}">
              <a16:creationId xmlns:a16="http://schemas.microsoft.com/office/drawing/2014/main" id="{C012DF5E-506F-49A9-BC88-A8D609903A62}"/>
            </a:ext>
          </a:extLst>
        </xdr:cNvPr>
        <xdr:cNvCxnSpPr/>
      </xdr:nvCxnSpPr>
      <xdr:spPr>
        <a:xfrm>
          <a:off x="12346940" y="10227945"/>
          <a:ext cx="79756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27305</xdr:rowOff>
    </xdr:from>
    <xdr:to>
      <xdr:col>67</xdr:col>
      <xdr:colOff>101600</xdr:colOff>
      <xdr:row>59</xdr:row>
      <xdr:rowOff>128905</xdr:rowOff>
    </xdr:to>
    <xdr:sp macro="" textlink="">
      <xdr:nvSpPr>
        <xdr:cNvPr id="654" name="楕円 653">
          <a:extLst>
            <a:ext uri="{FF2B5EF4-FFF2-40B4-BE49-F238E27FC236}">
              <a16:creationId xmlns:a16="http://schemas.microsoft.com/office/drawing/2014/main" id="{D07166FB-0CED-4E6A-BBA2-DBFA30C41114}"/>
            </a:ext>
          </a:extLst>
        </xdr:cNvPr>
        <xdr:cNvSpPr/>
      </xdr:nvSpPr>
      <xdr:spPr>
        <a:xfrm>
          <a:off x="11487150" y="1014095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78105</xdr:rowOff>
    </xdr:from>
    <xdr:to>
      <xdr:col>71</xdr:col>
      <xdr:colOff>177800</xdr:colOff>
      <xdr:row>59</xdr:row>
      <xdr:rowOff>112395</xdr:rowOff>
    </xdr:to>
    <xdr:cxnSp macro="">
      <xdr:nvCxnSpPr>
        <xdr:cNvPr id="655" name="直線コネクタ 654">
          <a:extLst>
            <a:ext uri="{FF2B5EF4-FFF2-40B4-BE49-F238E27FC236}">
              <a16:creationId xmlns:a16="http://schemas.microsoft.com/office/drawing/2014/main" id="{014E74A7-6947-4327-B152-AF8858521DBE}"/>
            </a:ext>
          </a:extLst>
        </xdr:cNvPr>
        <xdr:cNvCxnSpPr/>
      </xdr:nvCxnSpPr>
      <xdr:spPr>
        <a:xfrm>
          <a:off x="11541760" y="10193655"/>
          <a:ext cx="80518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118127</xdr:rowOff>
    </xdr:from>
    <xdr:ext cx="405111" cy="259045"/>
    <xdr:sp macro="" textlink="">
      <xdr:nvSpPr>
        <xdr:cNvPr id="656" name="n_1aveValue【学校施設】&#10;有形固定資産減価償却率">
          <a:extLst>
            <a:ext uri="{FF2B5EF4-FFF2-40B4-BE49-F238E27FC236}">
              <a16:creationId xmlns:a16="http://schemas.microsoft.com/office/drawing/2014/main" id="{C1C3573C-7E00-4DEE-9E84-6DA51DA35E54}"/>
            </a:ext>
          </a:extLst>
        </xdr:cNvPr>
        <xdr:cNvSpPr txBox="1"/>
      </xdr:nvSpPr>
      <xdr:spPr>
        <a:xfrm>
          <a:off x="13738234" y="1040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97172</xdr:rowOff>
    </xdr:from>
    <xdr:ext cx="405111" cy="259045"/>
    <xdr:sp macro="" textlink="">
      <xdr:nvSpPr>
        <xdr:cNvPr id="657" name="n_2aveValue【学校施設】&#10;有形固定資産減価償却率">
          <a:extLst>
            <a:ext uri="{FF2B5EF4-FFF2-40B4-BE49-F238E27FC236}">
              <a16:creationId xmlns:a16="http://schemas.microsoft.com/office/drawing/2014/main" id="{AD6C2613-0165-45D1-B605-E78BF18114FE}"/>
            </a:ext>
          </a:extLst>
        </xdr:cNvPr>
        <xdr:cNvSpPr txBox="1"/>
      </xdr:nvSpPr>
      <xdr:spPr>
        <a:xfrm>
          <a:off x="12957184" y="1038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91457</xdr:rowOff>
    </xdr:from>
    <xdr:ext cx="405111" cy="259045"/>
    <xdr:sp macro="" textlink="">
      <xdr:nvSpPr>
        <xdr:cNvPr id="658" name="n_3aveValue【学校施設】&#10;有形固定資産減価償却率">
          <a:extLst>
            <a:ext uri="{FF2B5EF4-FFF2-40B4-BE49-F238E27FC236}">
              <a16:creationId xmlns:a16="http://schemas.microsoft.com/office/drawing/2014/main" id="{C820D00A-0264-47DC-B84E-416389023855}"/>
            </a:ext>
          </a:extLst>
        </xdr:cNvPr>
        <xdr:cNvSpPr txBox="1"/>
      </xdr:nvSpPr>
      <xdr:spPr>
        <a:xfrm>
          <a:off x="12171054" y="1038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53357</xdr:rowOff>
    </xdr:from>
    <xdr:ext cx="405111" cy="259045"/>
    <xdr:sp macro="" textlink="">
      <xdr:nvSpPr>
        <xdr:cNvPr id="659" name="n_4aveValue【学校施設】&#10;有形固定資産減価償却率">
          <a:extLst>
            <a:ext uri="{FF2B5EF4-FFF2-40B4-BE49-F238E27FC236}">
              <a16:creationId xmlns:a16="http://schemas.microsoft.com/office/drawing/2014/main" id="{4E619EA7-2A23-4C9D-993F-51940FF6C7EB}"/>
            </a:ext>
          </a:extLst>
        </xdr:cNvPr>
        <xdr:cNvSpPr txBox="1"/>
      </xdr:nvSpPr>
      <xdr:spPr>
        <a:xfrm>
          <a:off x="11354444" y="1034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124477</xdr:rowOff>
    </xdr:from>
    <xdr:ext cx="405111" cy="259045"/>
    <xdr:sp macro="" textlink="">
      <xdr:nvSpPr>
        <xdr:cNvPr id="660" name="n_1mainValue【学校施設】&#10;有形固定資産減価償却率">
          <a:extLst>
            <a:ext uri="{FF2B5EF4-FFF2-40B4-BE49-F238E27FC236}">
              <a16:creationId xmlns:a16="http://schemas.microsoft.com/office/drawing/2014/main" id="{0DE7D09A-2B88-46BE-88B7-B791C170D6E1}"/>
            </a:ext>
          </a:extLst>
        </xdr:cNvPr>
        <xdr:cNvSpPr txBox="1"/>
      </xdr:nvSpPr>
      <xdr:spPr>
        <a:xfrm>
          <a:off x="13738234" y="989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40657</xdr:rowOff>
    </xdr:from>
    <xdr:ext cx="405111" cy="259045"/>
    <xdr:sp macro="" textlink="">
      <xdr:nvSpPr>
        <xdr:cNvPr id="661" name="n_2mainValue【学校施設】&#10;有形固定資産減価償却率">
          <a:extLst>
            <a:ext uri="{FF2B5EF4-FFF2-40B4-BE49-F238E27FC236}">
              <a16:creationId xmlns:a16="http://schemas.microsoft.com/office/drawing/2014/main" id="{BCEB1669-F593-41A8-A304-87260E6E3D1B}"/>
            </a:ext>
          </a:extLst>
        </xdr:cNvPr>
        <xdr:cNvSpPr txBox="1"/>
      </xdr:nvSpPr>
      <xdr:spPr>
        <a:xfrm>
          <a:off x="12957184" y="998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8272</xdr:rowOff>
    </xdr:from>
    <xdr:ext cx="405111" cy="259045"/>
    <xdr:sp macro="" textlink="">
      <xdr:nvSpPr>
        <xdr:cNvPr id="662" name="n_3mainValue【学校施設】&#10;有形固定資産減価償却率">
          <a:extLst>
            <a:ext uri="{FF2B5EF4-FFF2-40B4-BE49-F238E27FC236}">
              <a16:creationId xmlns:a16="http://schemas.microsoft.com/office/drawing/2014/main" id="{602ED92B-FE64-42F6-8BB0-B202C845A596}"/>
            </a:ext>
          </a:extLst>
        </xdr:cNvPr>
        <xdr:cNvSpPr txBox="1"/>
      </xdr:nvSpPr>
      <xdr:spPr>
        <a:xfrm>
          <a:off x="12171054" y="995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145432</xdr:rowOff>
    </xdr:from>
    <xdr:ext cx="405111" cy="259045"/>
    <xdr:sp macro="" textlink="">
      <xdr:nvSpPr>
        <xdr:cNvPr id="663" name="n_4mainValue【学校施設】&#10;有形固定資産減価償却率">
          <a:extLst>
            <a:ext uri="{FF2B5EF4-FFF2-40B4-BE49-F238E27FC236}">
              <a16:creationId xmlns:a16="http://schemas.microsoft.com/office/drawing/2014/main" id="{2690B684-6023-43E1-9F18-31B74A55AA70}"/>
            </a:ext>
          </a:extLst>
        </xdr:cNvPr>
        <xdr:cNvSpPr txBox="1"/>
      </xdr:nvSpPr>
      <xdr:spPr>
        <a:xfrm>
          <a:off x="11354444" y="991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4" name="正方形/長方形 663">
          <a:extLst>
            <a:ext uri="{FF2B5EF4-FFF2-40B4-BE49-F238E27FC236}">
              <a16:creationId xmlns:a16="http://schemas.microsoft.com/office/drawing/2014/main" id="{877FF9D0-2B96-4A81-AEC4-8067E75F98BA}"/>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5" name="正方形/長方形 664">
          <a:extLst>
            <a:ext uri="{FF2B5EF4-FFF2-40B4-BE49-F238E27FC236}">
              <a16:creationId xmlns:a16="http://schemas.microsoft.com/office/drawing/2014/main" id="{5D42861B-672F-41E7-AFB1-B8476C98386C}"/>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6" name="正方形/長方形 665">
          <a:extLst>
            <a:ext uri="{FF2B5EF4-FFF2-40B4-BE49-F238E27FC236}">
              <a16:creationId xmlns:a16="http://schemas.microsoft.com/office/drawing/2014/main" id="{D8A5AF31-E610-4BAE-BA35-63FD5C339318}"/>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7" name="正方形/長方形 666">
          <a:extLst>
            <a:ext uri="{FF2B5EF4-FFF2-40B4-BE49-F238E27FC236}">
              <a16:creationId xmlns:a16="http://schemas.microsoft.com/office/drawing/2014/main" id="{1A11C922-63B9-409B-83C2-34BAFD2691EA}"/>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8" name="正方形/長方形 667">
          <a:extLst>
            <a:ext uri="{FF2B5EF4-FFF2-40B4-BE49-F238E27FC236}">
              <a16:creationId xmlns:a16="http://schemas.microsoft.com/office/drawing/2014/main" id="{998BEC71-1752-4FDC-A603-406BCF3D218B}"/>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9" name="正方形/長方形 668">
          <a:extLst>
            <a:ext uri="{FF2B5EF4-FFF2-40B4-BE49-F238E27FC236}">
              <a16:creationId xmlns:a16="http://schemas.microsoft.com/office/drawing/2014/main" id="{5AA039A4-5F30-4F76-AFDA-FBC9C6C68F3E}"/>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0" name="正方形/長方形 669">
          <a:extLst>
            <a:ext uri="{FF2B5EF4-FFF2-40B4-BE49-F238E27FC236}">
              <a16:creationId xmlns:a16="http://schemas.microsoft.com/office/drawing/2014/main" id="{AE34BAFC-9DCD-474B-B7E2-3FD0FA0D7850}"/>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1" name="正方形/長方形 670">
          <a:extLst>
            <a:ext uri="{FF2B5EF4-FFF2-40B4-BE49-F238E27FC236}">
              <a16:creationId xmlns:a16="http://schemas.microsoft.com/office/drawing/2014/main" id="{AF380E41-6807-43F0-B1B4-8E89DF710339}"/>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2" name="テキスト ボックス 671">
          <a:extLst>
            <a:ext uri="{FF2B5EF4-FFF2-40B4-BE49-F238E27FC236}">
              <a16:creationId xmlns:a16="http://schemas.microsoft.com/office/drawing/2014/main" id="{0A54F40F-A297-4A4B-B9C8-F26E5F34A5EC}"/>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3" name="直線コネクタ 672">
          <a:extLst>
            <a:ext uri="{FF2B5EF4-FFF2-40B4-BE49-F238E27FC236}">
              <a16:creationId xmlns:a16="http://schemas.microsoft.com/office/drawing/2014/main" id="{088A32BE-37A9-4908-890B-F1173F3363C1}"/>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a:extLst>
            <a:ext uri="{FF2B5EF4-FFF2-40B4-BE49-F238E27FC236}">
              <a16:creationId xmlns:a16="http://schemas.microsoft.com/office/drawing/2014/main" id="{90F754E4-DF5A-40DD-B6F6-4575C2F5D001}"/>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a:extLst>
            <a:ext uri="{FF2B5EF4-FFF2-40B4-BE49-F238E27FC236}">
              <a16:creationId xmlns:a16="http://schemas.microsoft.com/office/drawing/2014/main" id="{73189B38-5174-44C1-9D7A-0B7C5508AE4C}"/>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a:extLst>
            <a:ext uri="{FF2B5EF4-FFF2-40B4-BE49-F238E27FC236}">
              <a16:creationId xmlns:a16="http://schemas.microsoft.com/office/drawing/2014/main" id="{E34BD197-0AE4-4780-A7FC-046FDA36E255}"/>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a:extLst>
            <a:ext uri="{FF2B5EF4-FFF2-40B4-BE49-F238E27FC236}">
              <a16:creationId xmlns:a16="http://schemas.microsoft.com/office/drawing/2014/main" id="{5C9D327B-E99E-4732-9FE8-C883A135581B}"/>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AB1B7C03-AE3B-4B89-85C6-FD5A62B796A9}"/>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679" name="テキスト ボックス 678">
          <a:extLst>
            <a:ext uri="{FF2B5EF4-FFF2-40B4-BE49-F238E27FC236}">
              <a16:creationId xmlns:a16="http://schemas.microsoft.com/office/drawing/2014/main" id="{6B45F7FD-2A82-463E-87DB-F966C4F3BE51}"/>
            </a:ext>
          </a:extLst>
        </xdr:cNvPr>
        <xdr:cNvSpPr txBox="1"/>
      </xdr:nvSpPr>
      <xdr:spPr>
        <a:xfrm>
          <a:off x="15985051" y="10142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a:extLst>
            <a:ext uri="{FF2B5EF4-FFF2-40B4-BE49-F238E27FC236}">
              <a16:creationId xmlns:a16="http://schemas.microsoft.com/office/drawing/2014/main" id="{A8D687CF-3743-42B4-BB1F-3331AE981B3E}"/>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681" name="テキスト ボックス 680">
          <a:extLst>
            <a:ext uri="{FF2B5EF4-FFF2-40B4-BE49-F238E27FC236}">
              <a16:creationId xmlns:a16="http://schemas.microsoft.com/office/drawing/2014/main" id="{0EAF0272-DFD4-4AAE-813D-6E20C6AA1984}"/>
            </a:ext>
          </a:extLst>
        </xdr:cNvPr>
        <xdr:cNvSpPr txBox="1"/>
      </xdr:nvSpPr>
      <xdr:spPr>
        <a:xfrm>
          <a:off x="15985051" y="9765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a:extLst>
            <a:ext uri="{FF2B5EF4-FFF2-40B4-BE49-F238E27FC236}">
              <a16:creationId xmlns:a16="http://schemas.microsoft.com/office/drawing/2014/main" id="{7F492E71-820C-4C2C-8CDA-6FB41BE41ED8}"/>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683" name="テキスト ボックス 682">
          <a:extLst>
            <a:ext uri="{FF2B5EF4-FFF2-40B4-BE49-F238E27FC236}">
              <a16:creationId xmlns:a16="http://schemas.microsoft.com/office/drawing/2014/main" id="{7C0D4CA7-5B51-44A7-A89E-2637359A644A}"/>
            </a:ext>
          </a:extLst>
        </xdr:cNvPr>
        <xdr:cNvSpPr txBox="1"/>
      </xdr:nvSpPr>
      <xdr:spPr>
        <a:xfrm>
          <a:off x="15985051" y="9384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9EA060CA-0FF3-4E1F-9604-85CC284E4FC5}"/>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5" name="テキスト ボックス 684">
          <a:extLst>
            <a:ext uri="{FF2B5EF4-FFF2-40B4-BE49-F238E27FC236}">
              <a16:creationId xmlns:a16="http://schemas.microsoft.com/office/drawing/2014/main" id="{FBDC3F8F-2772-41D0-997F-C240AB52E7BC}"/>
            </a:ext>
          </a:extLst>
        </xdr:cNvPr>
        <xdr:cNvSpPr txBox="1"/>
      </xdr:nvSpPr>
      <xdr:spPr>
        <a:xfrm>
          <a:off x="15985051" y="900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学校施設】&#10;一人当たり面積グラフ枠">
          <a:extLst>
            <a:ext uri="{FF2B5EF4-FFF2-40B4-BE49-F238E27FC236}">
              <a16:creationId xmlns:a16="http://schemas.microsoft.com/office/drawing/2014/main" id="{2A27A958-73D4-4C58-B5DC-2CFE5D846DF3}"/>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125502</xdr:rowOff>
    </xdr:from>
    <xdr:to>
      <xdr:col>116</xdr:col>
      <xdr:colOff>62864</xdr:colOff>
      <xdr:row>63</xdr:row>
      <xdr:rowOff>129311</xdr:rowOff>
    </xdr:to>
    <xdr:cxnSp macro="">
      <xdr:nvCxnSpPr>
        <xdr:cNvPr id="687" name="直線コネクタ 686">
          <a:extLst>
            <a:ext uri="{FF2B5EF4-FFF2-40B4-BE49-F238E27FC236}">
              <a16:creationId xmlns:a16="http://schemas.microsoft.com/office/drawing/2014/main" id="{1DE214C5-C643-4E6D-8D85-92B416290CB6}"/>
            </a:ext>
          </a:extLst>
        </xdr:cNvPr>
        <xdr:cNvCxnSpPr/>
      </xdr:nvCxnSpPr>
      <xdr:spPr>
        <a:xfrm flipV="1">
          <a:off x="19947254" y="9557157"/>
          <a:ext cx="0" cy="1377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133138</xdr:rowOff>
    </xdr:from>
    <xdr:ext cx="469744" cy="259045"/>
    <xdr:sp macro="" textlink="">
      <xdr:nvSpPr>
        <xdr:cNvPr id="688" name="【学校施設】&#10;一人当たり面積最小値テキスト">
          <a:extLst>
            <a:ext uri="{FF2B5EF4-FFF2-40B4-BE49-F238E27FC236}">
              <a16:creationId xmlns:a16="http://schemas.microsoft.com/office/drawing/2014/main" id="{284D19AF-ED9A-4388-95E9-DB15CD562830}"/>
            </a:ext>
          </a:extLst>
        </xdr:cNvPr>
        <xdr:cNvSpPr txBox="1"/>
      </xdr:nvSpPr>
      <xdr:spPr>
        <a:xfrm>
          <a:off x="19985990" y="10938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129311</xdr:rowOff>
    </xdr:from>
    <xdr:to>
      <xdr:col>116</xdr:col>
      <xdr:colOff>152400</xdr:colOff>
      <xdr:row>63</xdr:row>
      <xdr:rowOff>129311</xdr:rowOff>
    </xdr:to>
    <xdr:cxnSp macro="">
      <xdr:nvCxnSpPr>
        <xdr:cNvPr id="689" name="直線コネクタ 688">
          <a:extLst>
            <a:ext uri="{FF2B5EF4-FFF2-40B4-BE49-F238E27FC236}">
              <a16:creationId xmlns:a16="http://schemas.microsoft.com/office/drawing/2014/main" id="{F461A59A-C36B-4757-B0B1-59B10ECE2D09}"/>
            </a:ext>
          </a:extLst>
        </xdr:cNvPr>
        <xdr:cNvCxnSpPr/>
      </xdr:nvCxnSpPr>
      <xdr:spPr>
        <a:xfrm>
          <a:off x="19885660" y="1093447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72179</xdr:rowOff>
    </xdr:from>
    <xdr:ext cx="534377" cy="259045"/>
    <xdr:sp macro="" textlink="">
      <xdr:nvSpPr>
        <xdr:cNvPr id="690" name="【学校施設】&#10;一人当たり面積最大値テキスト">
          <a:extLst>
            <a:ext uri="{FF2B5EF4-FFF2-40B4-BE49-F238E27FC236}">
              <a16:creationId xmlns:a16="http://schemas.microsoft.com/office/drawing/2014/main" id="{0E83DED8-1AEC-4A42-8A77-B7337F5529E7}"/>
            </a:ext>
          </a:extLst>
        </xdr:cNvPr>
        <xdr:cNvSpPr txBox="1"/>
      </xdr:nvSpPr>
      <xdr:spPr>
        <a:xfrm>
          <a:off x="19985990" y="9328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125502</xdr:rowOff>
    </xdr:from>
    <xdr:to>
      <xdr:col>116</xdr:col>
      <xdr:colOff>152400</xdr:colOff>
      <xdr:row>55</xdr:row>
      <xdr:rowOff>125502</xdr:rowOff>
    </xdr:to>
    <xdr:cxnSp macro="">
      <xdr:nvCxnSpPr>
        <xdr:cNvPr id="691" name="直線コネクタ 690">
          <a:extLst>
            <a:ext uri="{FF2B5EF4-FFF2-40B4-BE49-F238E27FC236}">
              <a16:creationId xmlns:a16="http://schemas.microsoft.com/office/drawing/2014/main" id="{03E42253-DCC3-4426-861E-438CC2B052FA}"/>
            </a:ext>
          </a:extLst>
        </xdr:cNvPr>
        <xdr:cNvCxnSpPr/>
      </xdr:nvCxnSpPr>
      <xdr:spPr>
        <a:xfrm>
          <a:off x="19885660" y="95571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67759</xdr:rowOff>
    </xdr:from>
    <xdr:ext cx="469744" cy="259045"/>
    <xdr:sp macro="" textlink="">
      <xdr:nvSpPr>
        <xdr:cNvPr id="692" name="【学校施設】&#10;一人当たり面積平均値テキスト">
          <a:extLst>
            <a:ext uri="{FF2B5EF4-FFF2-40B4-BE49-F238E27FC236}">
              <a16:creationId xmlns:a16="http://schemas.microsoft.com/office/drawing/2014/main" id="{B4E81145-9522-4EB5-B9BA-FF7AFAC44A91}"/>
            </a:ext>
          </a:extLst>
        </xdr:cNvPr>
        <xdr:cNvSpPr txBox="1"/>
      </xdr:nvSpPr>
      <xdr:spPr>
        <a:xfrm>
          <a:off x="19985990" y="106957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89332</xdr:rowOff>
    </xdr:from>
    <xdr:to>
      <xdr:col>116</xdr:col>
      <xdr:colOff>114300</xdr:colOff>
      <xdr:row>63</xdr:row>
      <xdr:rowOff>19482</xdr:rowOff>
    </xdr:to>
    <xdr:sp macro="" textlink="">
      <xdr:nvSpPr>
        <xdr:cNvPr id="693" name="フローチャート: 判断 692">
          <a:extLst>
            <a:ext uri="{FF2B5EF4-FFF2-40B4-BE49-F238E27FC236}">
              <a16:creationId xmlns:a16="http://schemas.microsoft.com/office/drawing/2014/main" id="{81C71BA1-97C6-4DD3-AB41-5125E3851D86}"/>
            </a:ext>
          </a:extLst>
        </xdr:cNvPr>
        <xdr:cNvSpPr/>
      </xdr:nvSpPr>
      <xdr:spPr>
        <a:xfrm>
          <a:off x="19904710" y="10723042"/>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95199</xdr:rowOff>
    </xdr:from>
    <xdr:to>
      <xdr:col>112</xdr:col>
      <xdr:colOff>38100</xdr:colOff>
      <xdr:row>63</xdr:row>
      <xdr:rowOff>25349</xdr:rowOff>
    </xdr:to>
    <xdr:sp macro="" textlink="">
      <xdr:nvSpPr>
        <xdr:cNvPr id="694" name="フローチャート: 判断 693">
          <a:extLst>
            <a:ext uri="{FF2B5EF4-FFF2-40B4-BE49-F238E27FC236}">
              <a16:creationId xmlns:a16="http://schemas.microsoft.com/office/drawing/2014/main" id="{5956D40D-2CFE-4C86-A421-3D97118EC732}"/>
            </a:ext>
          </a:extLst>
        </xdr:cNvPr>
        <xdr:cNvSpPr/>
      </xdr:nvSpPr>
      <xdr:spPr>
        <a:xfrm>
          <a:off x="19161760" y="10728909"/>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104953</xdr:rowOff>
    </xdr:from>
    <xdr:to>
      <xdr:col>107</xdr:col>
      <xdr:colOff>101600</xdr:colOff>
      <xdr:row>63</xdr:row>
      <xdr:rowOff>35103</xdr:rowOff>
    </xdr:to>
    <xdr:sp macro="" textlink="">
      <xdr:nvSpPr>
        <xdr:cNvPr id="695" name="フローチャート: 判断 694">
          <a:extLst>
            <a:ext uri="{FF2B5EF4-FFF2-40B4-BE49-F238E27FC236}">
              <a16:creationId xmlns:a16="http://schemas.microsoft.com/office/drawing/2014/main" id="{35671B2C-8A67-4279-86C6-D62A69A3D911}"/>
            </a:ext>
          </a:extLst>
        </xdr:cNvPr>
        <xdr:cNvSpPr/>
      </xdr:nvSpPr>
      <xdr:spPr>
        <a:xfrm>
          <a:off x="18345150" y="1073294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113487</xdr:rowOff>
    </xdr:from>
    <xdr:to>
      <xdr:col>102</xdr:col>
      <xdr:colOff>165100</xdr:colOff>
      <xdr:row>63</xdr:row>
      <xdr:rowOff>43637</xdr:rowOff>
    </xdr:to>
    <xdr:sp macro="" textlink="">
      <xdr:nvSpPr>
        <xdr:cNvPr id="696" name="フローチャート: 判断 695">
          <a:extLst>
            <a:ext uri="{FF2B5EF4-FFF2-40B4-BE49-F238E27FC236}">
              <a16:creationId xmlns:a16="http://schemas.microsoft.com/office/drawing/2014/main" id="{CFEF458C-1A08-4B71-9938-78366BEEF4EE}"/>
            </a:ext>
          </a:extLst>
        </xdr:cNvPr>
        <xdr:cNvSpPr/>
      </xdr:nvSpPr>
      <xdr:spPr>
        <a:xfrm>
          <a:off x="17547590" y="1074338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119431</xdr:rowOff>
    </xdr:from>
    <xdr:to>
      <xdr:col>98</xdr:col>
      <xdr:colOff>38100</xdr:colOff>
      <xdr:row>63</xdr:row>
      <xdr:rowOff>49581</xdr:rowOff>
    </xdr:to>
    <xdr:sp macro="" textlink="">
      <xdr:nvSpPr>
        <xdr:cNvPr id="697" name="フローチャート: 判断 696">
          <a:extLst>
            <a:ext uri="{FF2B5EF4-FFF2-40B4-BE49-F238E27FC236}">
              <a16:creationId xmlns:a16="http://schemas.microsoft.com/office/drawing/2014/main" id="{D6857127-535C-4F5E-A665-01193372DD3B}"/>
            </a:ext>
          </a:extLst>
        </xdr:cNvPr>
        <xdr:cNvSpPr/>
      </xdr:nvSpPr>
      <xdr:spPr>
        <a:xfrm>
          <a:off x="16761460" y="1075123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E809D12D-52A3-4E33-87F2-F411E3ECEC9C}"/>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A97D5039-DBAD-4C0D-89E8-56B45EC722B2}"/>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8725B0DA-5950-46FB-863B-DC6B24BFD292}"/>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94E41462-55D4-40E2-8473-3A9EC60C2229}"/>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BA386932-E461-409A-8C6F-1E9ED6820792}"/>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163932</xdr:rowOff>
    </xdr:from>
    <xdr:to>
      <xdr:col>116</xdr:col>
      <xdr:colOff>114300</xdr:colOff>
      <xdr:row>62</xdr:row>
      <xdr:rowOff>94082</xdr:rowOff>
    </xdr:to>
    <xdr:sp macro="" textlink="">
      <xdr:nvSpPr>
        <xdr:cNvPr id="703" name="楕円 702">
          <a:extLst>
            <a:ext uri="{FF2B5EF4-FFF2-40B4-BE49-F238E27FC236}">
              <a16:creationId xmlns:a16="http://schemas.microsoft.com/office/drawing/2014/main" id="{8BC8A3E7-ED5D-467D-BD75-AD77777EA609}"/>
            </a:ext>
          </a:extLst>
        </xdr:cNvPr>
        <xdr:cNvSpPr/>
      </xdr:nvSpPr>
      <xdr:spPr>
        <a:xfrm>
          <a:off x="19904710" y="10626192"/>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15359</xdr:rowOff>
    </xdr:from>
    <xdr:ext cx="469744" cy="259045"/>
    <xdr:sp macro="" textlink="">
      <xdr:nvSpPr>
        <xdr:cNvPr id="704" name="【学校施設】&#10;一人当たり面積該当値テキスト">
          <a:extLst>
            <a:ext uri="{FF2B5EF4-FFF2-40B4-BE49-F238E27FC236}">
              <a16:creationId xmlns:a16="http://schemas.microsoft.com/office/drawing/2014/main" id="{101D7DDA-2304-4B08-922E-8FE7B7E1B0FE}"/>
            </a:ext>
          </a:extLst>
        </xdr:cNvPr>
        <xdr:cNvSpPr txBox="1"/>
      </xdr:nvSpPr>
      <xdr:spPr>
        <a:xfrm>
          <a:off x="19985990" y="10477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37364</xdr:rowOff>
    </xdr:from>
    <xdr:to>
      <xdr:col>112</xdr:col>
      <xdr:colOff>38100</xdr:colOff>
      <xdr:row>62</xdr:row>
      <xdr:rowOff>138964</xdr:rowOff>
    </xdr:to>
    <xdr:sp macro="" textlink="">
      <xdr:nvSpPr>
        <xdr:cNvPr id="705" name="楕円 704">
          <a:extLst>
            <a:ext uri="{FF2B5EF4-FFF2-40B4-BE49-F238E27FC236}">
              <a16:creationId xmlns:a16="http://schemas.microsoft.com/office/drawing/2014/main" id="{7E233238-3303-4A87-A5A6-34E3AAB175B8}"/>
            </a:ext>
          </a:extLst>
        </xdr:cNvPr>
        <xdr:cNvSpPr/>
      </xdr:nvSpPr>
      <xdr:spPr>
        <a:xfrm>
          <a:off x="19161760" y="106672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43282</xdr:rowOff>
    </xdr:from>
    <xdr:to>
      <xdr:col>116</xdr:col>
      <xdr:colOff>63500</xdr:colOff>
      <xdr:row>62</xdr:row>
      <xdr:rowOff>88164</xdr:rowOff>
    </xdr:to>
    <xdr:cxnSp macro="">
      <xdr:nvCxnSpPr>
        <xdr:cNvPr id="706" name="直線コネクタ 705">
          <a:extLst>
            <a:ext uri="{FF2B5EF4-FFF2-40B4-BE49-F238E27FC236}">
              <a16:creationId xmlns:a16="http://schemas.microsoft.com/office/drawing/2014/main" id="{8464D49A-6B37-4958-AEBA-B38543B92B27}"/>
            </a:ext>
          </a:extLst>
        </xdr:cNvPr>
        <xdr:cNvCxnSpPr/>
      </xdr:nvCxnSpPr>
      <xdr:spPr>
        <a:xfrm flipV="1">
          <a:off x="19204940" y="10675087"/>
          <a:ext cx="742950" cy="46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49022</xdr:rowOff>
    </xdr:from>
    <xdr:to>
      <xdr:col>107</xdr:col>
      <xdr:colOff>101600</xdr:colOff>
      <xdr:row>62</xdr:row>
      <xdr:rowOff>150622</xdr:rowOff>
    </xdr:to>
    <xdr:sp macro="" textlink="">
      <xdr:nvSpPr>
        <xdr:cNvPr id="707" name="楕円 706">
          <a:extLst>
            <a:ext uri="{FF2B5EF4-FFF2-40B4-BE49-F238E27FC236}">
              <a16:creationId xmlns:a16="http://schemas.microsoft.com/office/drawing/2014/main" id="{9C8E0165-87AB-4DFA-803D-924D70D38085}"/>
            </a:ext>
          </a:extLst>
        </xdr:cNvPr>
        <xdr:cNvSpPr/>
      </xdr:nvSpPr>
      <xdr:spPr>
        <a:xfrm>
          <a:off x="18345150" y="10680827"/>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88164</xdr:rowOff>
    </xdr:from>
    <xdr:to>
      <xdr:col>111</xdr:col>
      <xdr:colOff>177800</xdr:colOff>
      <xdr:row>62</xdr:row>
      <xdr:rowOff>99822</xdr:rowOff>
    </xdr:to>
    <xdr:cxnSp macro="">
      <xdr:nvCxnSpPr>
        <xdr:cNvPr id="708" name="直線コネクタ 707">
          <a:extLst>
            <a:ext uri="{FF2B5EF4-FFF2-40B4-BE49-F238E27FC236}">
              <a16:creationId xmlns:a16="http://schemas.microsoft.com/office/drawing/2014/main" id="{3360A723-01CF-47E9-AF6D-3938C4577A1E}"/>
            </a:ext>
          </a:extLst>
        </xdr:cNvPr>
        <xdr:cNvCxnSpPr/>
      </xdr:nvCxnSpPr>
      <xdr:spPr>
        <a:xfrm flipV="1">
          <a:off x="18399760" y="10721874"/>
          <a:ext cx="805180" cy="4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55042</xdr:rowOff>
    </xdr:from>
    <xdr:to>
      <xdr:col>102</xdr:col>
      <xdr:colOff>165100</xdr:colOff>
      <xdr:row>62</xdr:row>
      <xdr:rowOff>156642</xdr:rowOff>
    </xdr:to>
    <xdr:sp macro="" textlink="">
      <xdr:nvSpPr>
        <xdr:cNvPr id="709" name="楕円 708">
          <a:extLst>
            <a:ext uri="{FF2B5EF4-FFF2-40B4-BE49-F238E27FC236}">
              <a16:creationId xmlns:a16="http://schemas.microsoft.com/office/drawing/2014/main" id="{C916DF67-3325-4D05-8E06-F9E7D7FF0BC2}"/>
            </a:ext>
          </a:extLst>
        </xdr:cNvPr>
        <xdr:cNvSpPr/>
      </xdr:nvSpPr>
      <xdr:spPr>
        <a:xfrm>
          <a:off x="17547590" y="10688752"/>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99822</xdr:rowOff>
    </xdr:from>
    <xdr:to>
      <xdr:col>107</xdr:col>
      <xdr:colOff>50800</xdr:colOff>
      <xdr:row>62</xdr:row>
      <xdr:rowOff>105842</xdr:rowOff>
    </xdr:to>
    <xdr:cxnSp macro="">
      <xdr:nvCxnSpPr>
        <xdr:cNvPr id="710" name="直線コネクタ 709">
          <a:extLst>
            <a:ext uri="{FF2B5EF4-FFF2-40B4-BE49-F238E27FC236}">
              <a16:creationId xmlns:a16="http://schemas.microsoft.com/office/drawing/2014/main" id="{B0C178DB-859F-44A5-AF9F-81B263662F0F}"/>
            </a:ext>
          </a:extLst>
        </xdr:cNvPr>
        <xdr:cNvCxnSpPr/>
      </xdr:nvCxnSpPr>
      <xdr:spPr>
        <a:xfrm flipV="1">
          <a:off x="17602200" y="10725912"/>
          <a:ext cx="797560" cy="7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57176</xdr:rowOff>
    </xdr:from>
    <xdr:to>
      <xdr:col>98</xdr:col>
      <xdr:colOff>38100</xdr:colOff>
      <xdr:row>62</xdr:row>
      <xdr:rowOff>158776</xdr:rowOff>
    </xdr:to>
    <xdr:sp macro="" textlink="">
      <xdr:nvSpPr>
        <xdr:cNvPr id="711" name="楕円 710">
          <a:extLst>
            <a:ext uri="{FF2B5EF4-FFF2-40B4-BE49-F238E27FC236}">
              <a16:creationId xmlns:a16="http://schemas.microsoft.com/office/drawing/2014/main" id="{462C56AF-0504-4418-8AF7-C3FD20B53DFC}"/>
            </a:ext>
          </a:extLst>
        </xdr:cNvPr>
        <xdr:cNvSpPr/>
      </xdr:nvSpPr>
      <xdr:spPr>
        <a:xfrm>
          <a:off x="16761460" y="1068326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105842</xdr:rowOff>
    </xdr:from>
    <xdr:to>
      <xdr:col>102</xdr:col>
      <xdr:colOff>114300</xdr:colOff>
      <xdr:row>62</xdr:row>
      <xdr:rowOff>107976</xdr:rowOff>
    </xdr:to>
    <xdr:cxnSp macro="">
      <xdr:nvCxnSpPr>
        <xdr:cNvPr id="712" name="直線コネクタ 711">
          <a:extLst>
            <a:ext uri="{FF2B5EF4-FFF2-40B4-BE49-F238E27FC236}">
              <a16:creationId xmlns:a16="http://schemas.microsoft.com/office/drawing/2014/main" id="{525DBFCF-0DE7-4306-BAFC-147337C19C0E}"/>
            </a:ext>
          </a:extLst>
        </xdr:cNvPr>
        <xdr:cNvCxnSpPr/>
      </xdr:nvCxnSpPr>
      <xdr:spPr>
        <a:xfrm flipV="1">
          <a:off x="16804640" y="10733837"/>
          <a:ext cx="797560" cy="2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16476</xdr:rowOff>
    </xdr:from>
    <xdr:ext cx="469744" cy="259045"/>
    <xdr:sp macro="" textlink="">
      <xdr:nvSpPr>
        <xdr:cNvPr id="713" name="n_1aveValue【学校施設】&#10;一人当たり面積">
          <a:extLst>
            <a:ext uri="{FF2B5EF4-FFF2-40B4-BE49-F238E27FC236}">
              <a16:creationId xmlns:a16="http://schemas.microsoft.com/office/drawing/2014/main" id="{4476F828-F49B-430F-A114-9C21B7540746}"/>
            </a:ext>
          </a:extLst>
        </xdr:cNvPr>
        <xdr:cNvSpPr txBox="1"/>
      </xdr:nvSpPr>
      <xdr:spPr>
        <a:xfrm>
          <a:off x="18982132" y="10821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26230</xdr:rowOff>
    </xdr:from>
    <xdr:ext cx="469744" cy="259045"/>
    <xdr:sp macro="" textlink="">
      <xdr:nvSpPr>
        <xdr:cNvPr id="714" name="n_2aveValue【学校施設】&#10;一人当たり面積">
          <a:extLst>
            <a:ext uri="{FF2B5EF4-FFF2-40B4-BE49-F238E27FC236}">
              <a16:creationId xmlns:a16="http://schemas.microsoft.com/office/drawing/2014/main" id="{F0A9878B-427F-463A-96F9-848948EC8BA9}"/>
            </a:ext>
          </a:extLst>
        </xdr:cNvPr>
        <xdr:cNvSpPr txBox="1"/>
      </xdr:nvSpPr>
      <xdr:spPr>
        <a:xfrm>
          <a:off x="18182032" y="10823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34764</xdr:rowOff>
    </xdr:from>
    <xdr:ext cx="469744" cy="259045"/>
    <xdr:sp macro="" textlink="">
      <xdr:nvSpPr>
        <xdr:cNvPr id="715" name="n_3aveValue【学校施設】&#10;一人当たり面積">
          <a:extLst>
            <a:ext uri="{FF2B5EF4-FFF2-40B4-BE49-F238E27FC236}">
              <a16:creationId xmlns:a16="http://schemas.microsoft.com/office/drawing/2014/main" id="{11250806-5624-4B81-9788-F5DB1CB8062A}"/>
            </a:ext>
          </a:extLst>
        </xdr:cNvPr>
        <xdr:cNvSpPr txBox="1"/>
      </xdr:nvSpPr>
      <xdr:spPr>
        <a:xfrm>
          <a:off x="17384472" y="10836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40708</xdr:rowOff>
    </xdr:from>
    <xdr:ext cx="469744" cy="259045"/>
    <xdr:sp macro="" textlink="">
      <xdr:nvSpPr>
        <xdr:cNvPr id="716" name="n_4aveValue【学校施設】&#10;一人当たり面積">
          <a:extLst>
            <a:ext uri="{FF2B5EF4-FFF2-40B4-BE49-F238E27FC236}">
              <a16:creationId xmlns:a16="http://schemas.microsoft.com/office/drawing/2014/main" id="{1D2BB45E-444E-4AD2-B7C9-5AC2299FF8BD}"/>
            </a:ext>
          </a:extLst>
        </xdr:cNvPr>
        <xdr:cNvSpPr txBox="1"/>
      </xdr:nvSpPr>
      <xdr:spPr>
        <a:xfrm>
          <a:off x="16588817" y="10842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155491</xdr:rowOff>
    </xdr:from>
    <xdr:ext cx="469744" cy="259045"/>
    <xdr:sp macro="" textlink="">
      <xdr:nvSpPr>
        <xdr:cNvPr id="717" name="n_1mainValue【学校施設】&#10;一人当たり面積">
          <a:extLst>
            <a:ext uri="{FF2B5EF4-FFF2-40B4-BE49-F238E27FC236}">
              <a16:creationId xmlns:a16="http://schemas.microsoft.com/office/drawing/2014/main" id="{0FB6624E-B801-4366-96D3-8C83BF9BF5DF}"/>
            </a:ext>
          </a:extLst>
        </xdr:cNvPr>
        <xdr:cNvSpPr txBox="1"/>
      </xdr:nvSpPr>
      <xdr:spPr>
        <a:xfrm>
          <a:off x="18982132" y="10442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167149</xdr:rowOff>
    </xdr:from>
    <xdr:ext cx="469744" cy="259045"/>
    <xdr:sp macro="" textlink="">
      <xdr:nvSpPr>
        <xdr:cNvPr id="718" name="n_2mainValue【学校施設】&#10;一人当たり面積">
          <a:extLst>
            <a:ext uri="{FF2B5EF4-FFF2-40B4-BE49-F238E27FC236}">
              <a16:creationId xmlns:a16="http://schemas.microsoft.com/office/drawing/2014/main" id="{7D14EA55-53C2-4B30-8B3A-F43F5774F037}"/>
            </a:ext>
          </a:extLst>
        </xdr:cNvPr>
        <xdr:cNvSpPr txBox="1"/>
      </xdr:nvSpPr>
      <xdr:spPr>
        <a:xfrm>
          <a:off x="18182032" y="10457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1719</xdr:rowOff>
    </xdr:from>
    <xdr:ext cx="469744" cy="259045"/>
    <xdr:sp macro="" textlink="">
      <xdr:nvSpPr>
        <xdr:cNvPr id="719" name="n_3mainValue【学校施設】&#10;一人当たり面積">
          <a:extLst>
            <a:ext uri="{FF2B5EF4-FFF2-40B4-BE49-F238E27FC236}">
              <a16:creationId xmlns:a16="http://schemas.microsoft.com/office/drawing/2014/main" id="{600CEAB8-FEC3-4B08-8735-A50BE0950A02}"/>
            </a:ext>
          </a:extLst>
        </xdr:cNvPr>
        <xdr:cNvSpPr txBox="1"/>
      </xdr:nvSpPr>
      <xdr:spPr>
        <a:xfrm>
          <a:off x="17384472" y="10460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3853</xdr:rowOff>
    </xdr:from>
    <xdr:ext cx="469744" cy="259045"/>
    <xdr:sp macro="" textlink="">
      <xdr:nvSpPr>
        <xdr:cNvPr id="720" name="n_4mainValue【学校施設】&#10;一人当たり面積">
          <a:extLst>
            <a:ext uri="{FF2B5EF4-FFF2-40B4-BE49-F238E27FC236}">
              <a16:creationId xmlns:a16="http://schemas.microsoft.com/office/drawing/2014/main" id="{6956E313-B8DA-4564-B931-F20AA8802222}"/>
            </a:ext>
          </a:extLst>
        </xdr:cNvPr>
        <xdr:cNvSpPr txBox="1"/>
      </xdr:nvSpPr>
      <xdr:spPr>
        <a:xfrm>
          <a:off x="16588817" y="10464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ABD43B57-9BB0-436B-9021-63E8303194EB}"/>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7AE94631-B06B-4B18-A16E-4C9D8B63F9F8}"/>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60BA9C67-4891-4278-BA1F-3602D1AB2484}"/>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09C9F05E-67A4-478A-B2EA-4537E064B8C6}"/>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F622D089-824B-4E9E-BD22-8418FC636877}"/>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CA2CAF53-5C5C-414B-A17A-3A9C21F4B401}"/>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F8EBA2C8-3686-4379-A8DA-AE571B9ABD32}"/>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3AF9626A-788E-45EB-9621-055326DEDD2A}"/>
            </a:ext>
          </a:extLst>
        </xdr:cNvPr>
        <xdr:cNvSpPr/>
      </xdr:nvSpPr>
      <xdr:spPr>
        <a:xfrm>
          <a:off x="1120394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29" name="正方形/長方形 728">
          <a:extLst>
            <a:ext uri="{FF2B5EF4-FFF2-40B4-BE49-F238E27FC236}">
              <a16:creationId xmlns:a16="http://schemas.microsoft.com/office/drawing/2014/main" id="{40FF2E0F-8D6F-4289-BAC1-FCC252A018B1}"/>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0" name="正方形/長方形 729">
          <a:extLst>
            <a:ext uri="{FF2B5EF4-FFF2-40B4-BE49-F238E27FC236}">
              <a16:creationId xmlns:a16="http://schemas.microsoft.com/office/drawing/2014/main" id="{FDF848E6-C59D-48E3-B142-2BAC7D54A815}"/>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1" name="正方形/長方形 730">
          <a:extLst>
            <a:ext uri="{FF2B5EF4-FFF2-40B4-BE49-F238E27FC236}">
              <a16:creationId xmlns:a16="http://schemas.microsoft.com/office/drawing/2014/main" id="{D2C3B851-71C4-4832-AF36-AAC583DF0C7A}"/>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2" name="正方形/長方形 731">
          <a:extLst>
            <a:ext uri="{FF2B5EF4-FFF2-40B4-BE49-F238E27FC236}">
              <a16:creationId xmlns:a16="http://schemas.microsoft.com/office/drawing/2014/main" id="{7C9AD84F-099B-4DE4-A2CD-7481D9118A81}"/>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3" name="正方形/長方形 732">
          <a:extLst>
            <a:ext uri="{FF2B5EF4-FFF2-40B4-BE49-F238E27FC236}">
              <a16:creationId xmlns:a16="http://schemas.microsoft.com/office/drawing/2014/main" id="{5B295D0A-6A84-471A-97A1-BE56EB313708}"/>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4" name="正方形/長方形 733">
          <a:extLst>
            <a:ext uri="{FF2B5EF4-FFF2-40B4-BE49-F238E27FC236}">
              <a16:creationId xmlns:a16="http://schemas.microsoft.com/office/drawing/2014/main" id="{B9E748C3-49C0-4B91-AE66-771028C748CA}"/>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5" name="正方形/長方形 734">
          <a:extLst>
            <a:ext uri="{FF2B5EF4-FFF2-40B4-BE49-F238E27FC236}">
              <a16:creationId xmlns:a16="http://schemas.microsoft.com/office/drawing/2014/main" id="{A1D62F2C-4BA7-4006-AB6C-ED6E707DC714}"/>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6" name="正方形/長方形 735">
          <a:extLst>
            <a:ext uri="{FF2B5EF4-FFF2-40B4-BE49-F238E27FC236}">
              <a16:creationId xmlns:a16="http://schemas.microsoft.com/office/drawing/2014/main" id="{BAC2EE5E-730C-4B35-B74B-BB1AF977071A}"/>
            </a:ext>
          </a:extLst>
        </xdr:cNvPr>
        <xdr:cNvSpPr/>
      </xdr:nvSpPr>
      <xdr:spPr>
        <a:xfrm>
          <a:off x="164592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7" name="正方形/長方形 736">
          <a:extLst>
            <a:ext uri="{FF2B5EF4-FFF2-40B4-BE49-F238E27FC236}">
              <a16:creationId xmlns:a16="http://schemas.microsoft.com/office/drawing/2014/main" id="{062001D1-1089-4DBC-A462-53DF1B1250D9}"/>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8" name="正方形/長方形 737">
          <a:extLst>
            <a:ext uri="{FF2B5EF4-FFF2-40B4-BE49-F238E27FC236}">
              <a16:creationId xmlns:a16="http://schemas.microsoft.com/office/drawing/2014/main" id="{D4E711A5-EA16-47CE-8D21-FF82CA8D1934}"/>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9" name="正方形/長方形 738">
          <a:extLst>
            <a:ext uri="{FF2B5EF4-FFF2-40B4-BE49-F238E27FC236}">
              <a16:creationId xmlns:a16="http://schemas.microsoft.com/office/drawing/2014/main" id="{96DB687F-0A94-4D14-9896-93DF364C2794}"/>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0" name="正方形/長方形 739">
          <a:extLst>
            <a:ext uri="{FF2B5EF4-FFF2-40B4-BE49-F238E27FC236}">
              <a16:creationId xmlns:a16="http://schemas.microsoft.com/office/drawing/2014/main" id="{E44C843E-C35B-4AAF-A785-26F41C06D6CE}"/>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1" name="正方形/長方形 740">
          <a:extLst>
            <a:ext uri="{FF2B5EF4-FFF2-40B4-BE49-F238E27FC236}">
              <a16:creationId xmlns:a16="http://schemas.microsoft.com/office/drawing/2014/main" id="{90234FE4-B67D-4AB7-991F-DFBAD2D228ED}"/>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2" name="正方形/長方形 741">
          <a:extLst>
            <a:ext uri="{FF2B5EF4-FFF2-40B4-BE49-F238E27FC236}">
              <a16:creationId xmlns:a16="http://schemas.microsoft.com/office/drawing/2014/main" id="{BBB49B95-5405-4BBC-A9AB-9512477848C5}"/>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3" name="正方形/長方形 742">
          <a:extLst>
            <a:ext uri="{FF2B5EF4-FFF2-40B4-BE49-F238E27FC236}">
              <a16:creationId xmlns:a16="http://schemas.microsoft.com/office/drawing/2014/main" id="{8468C62C-F026-4C22-88B5-0101D379E8D5}"/>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4" name="正方形/長方形 743">
          <a:extLst>
            <a:ext uri="{FF2B5EF4-FFF2-40B4-BE49-F238E27FC236}">
              <a16:creationId xmlns:a16="http://schemas.microsoft.com/office/drawing/2014/main" id="{34553D11-78FB-4B02-8793-FEF286271271}"/>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5" name="テキスト ボックス 744">
          <a:extLst>
            <a:ext uri="{FF2B5EF4-FFF2-40B4-BE49-F238E27FC236}">
              <a16:creationId xmlns:a16="http://schemas.microsoft.com/office/drawing/2014/main" id="{A38788BB-B17C-42E1-8F63-45CD2B7F699A}"/>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6" name="直線コネクタ 745">
          <a:extLst>
            <a:ext uri="{FF2B5EF4-FFF2-40B4-BE49-F238E27FC236}">
              <a16:creationId xmlns:a16="http://schemas.microsoft.com/office/drawing/2014/main" id="{70CCA5A2-5472-4062-AB68-4916E8EE93D1}"/>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7" name="テキスト ボックス 746">
          <a:extLst>
            <a:ext uri="{FF2B5EF4-FFF2-40B4-BE49-F238E27FC236}">
              <a16:creationId xmlns:a16="http://schemas.microsoft.com/office/drawing/2014/main" id="{A5C5CAF0-0AC4-4BFB-A422-8DB0D11D422D}"/>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8" name="直線コネクタ 747">
          <a:extLst>
            <a:ext uri="{FF2B5EF4-FFF2-40B4-BE49-F238E27FC236}">
              <a16:creationId xmlns:a16="http://schemas.microsoft.com/office/drawing/2014/main" id="{4E5F6748-BDF5-47DB-B7CA-FCF25CFFE581}"/>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9" name="テキスト ボックス 748">
          <a:extLst>
            <a:ext uri="{FF2B5EF4-FFF2-40B4-BE49-F238E27FC236}">
              <a16:creationId xmlns:a16="http://schemas.microsoft.com/office/drawing/2014/main" id="{15E477BC-C503-4655-8546-F2B6DF54FC9C}"/>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0" name="直線コネクタ 749">
          <a:extLst>
            <a:ext uri="{FF2B5EF4-FFF2-40B4-BE49-F238E27FC236}">
              <a16:creationId xmlns:a16="http://schemas.microsoft.com/office/drawing/2014/main" id="{6E51BCC8-F1C5-49C2-84DB-814DCC2F02FF}"/>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1" name="テキスト ボックス 750">
          <a:extLst>
            <a:ext uri="{FF2B5EF4-FFF2-40B4-BE49-F238E27FC236}">
              <a16:creationId xmlns:a16="http://schemas.microsoft.com/office/drawing/2014/main" id="{B598E42D-1861-434F-82B6-E0237F794F31}"/>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2" name="直線コネクタ 751">
          <a:extLst>
            <a:ext uri="{FF2B5EF4-FFF2-40B4-BE49-F238E27FC236}">
              <a16:creationId xmlns:a16="http://schemas.microsoft.com/office/drawing/2014/main" id="{74FFE35D-407A-42AF-BCEF-F970CCA3161F}"/>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3" name="テキスト ボックス 752">
          <a:extLst>
            <a:ext uri="{FF2B5EF4-FFF2-40B4-BE49-F238E27FC236}">
              <a16:creationId xmlns:a16="http://schemas.microsoft.com/office/drawing/2014/main" id="{129969C3-3559-4126-AFBE-385FA1AE768D}"/>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4" name="直線コネクタ 753">
          <a:extLst>
            <a:ext uri="{FF2B5EF4-FFF2-40B4-BE49-F238E27FC236}">
              <a16:creationId xmlns:a16="http://schemas.microsoft.com/office/drawing/2014/main" id="{73E504B2-1CF4-48D2-BDE3-BFB4272C7821}"/>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5" name="テキスト ボックス 754">
          <a:extLst>
            <a:ext uri="{FF2B5EF4-FFF2-40B4-BE49-F238E27FC236}">
              <a16:creationId xmlns:a16="http://schemas.microsoft.com/office/drawing/2014/main" id="{1645B688-0A0B-4E1C-ABC1-E2D895FFEDE2}"/>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6" name="直線コネクタ 755">
          <a:extLst>
            <a:ext uri="{FF2B5EF4-FFF2-40B4-BE49-F238E27FC236}">
              <a16:creationId xmlns:a16="http://schemas.microsoft.com/office/drawing/2014/main" id="{6FAE5FEB-231B-4D8D-8C7B-76B508092E37}"/>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7" name="テキスト ボックス 756">
          <a:extLst>
            <a:ext uri="{FF2B5EF4-FFF2-40B4-BE49-F238E27FC236}">
              <a16:creationId xmlns:a16="http://schemas.microsoft.com/office/drawing/2014/main" id="{6A993044-749B-4C82-8CC7-72E42E1C6313}"/>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8" name="直線コネクタ 757">
          <a:extLst>
            <a:ext uri="{FF2B5EF4-FFF2-40B4-BE49-F238E27FC236}">
              <a16:creationId xmlns:a16="http://schemas.microsoft.com/office/drawing/2014/main" id="{5925449C-AA29-4995-9800-1E7E2358959C}"/>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9" name="テキスト ボックス 758">
          <a:extLst>
            <a:ext uri="{FF2B5EF4-FFF2-40B4-BE49-F238E27FC236}">
              <a16:creationId xmlns:a16="http://schemas.microsoft.com/office/drawing/2014/main" id="{99212B3E-8593-4645-954C-FA2EDFF77E0C}"/>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DFE5F6CE-9F5F-4439-BF24-F9CAB17169DE}"/>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1" name="【公民館】&#10;有形固定資産減価償却率グラフ枠">
          <a:extLst>
            <a:ext uri="{FF2B5EF4-FFF2-40B4-BE49-F238E27FC236}">
              <a16:creationId xmlns:a16="http://schemas.microsoft.com/office/drawing/2014/main" id="{CB46929D-2D5F-406A-BDC7-921B6794C3F3}"/>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27214</xdr:rowOff>
    </xdr:from>
    <xdr:to>
      <xdr:col>85</xdr:col>
      <xdr:colOff>126364</xdr:colOff>
      <xdr:row>109</xdr:row>
      <xdr:rowOff>35379</xdr:rowOff>
    </xdr:to>
    <xdr:cxnSp macro="">
      <xdr:nvCxnSpPr>
        <xdr:cNvPr id="762" name="直線コネクタ 761">
          <a:extLst>
            <a:ext uri="{FF2B5EF4-FFF2-40B4-BE49-F238E27FC236}">
              <a16:creationId xmlns:a16="http://schemas.microsoft.com/office/drawing/2014/main" id="{B51C6BCF-80BF-4781-9147-6D45A25AFA07}"/>
            </a:ext>
          </a:extLst>
        </xdr:cNvPr>
        <xdr:cNvCxnSpPr/>
      </xdr:nvCxnSpPr>
      <xdr:spPr>
        <a:xfrm flipV="1">
          <a:off x="14703424" y="17170309"/>
          <a:ext cx="0" cy="1553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3" name="【公民館】&#10;有形固定資産減価償却率最小値テキスト">
          <a:extLst>
            <a:ext uri="{FF2B5EF4-FFF2-40B4-BE49-F238E27FC236}">
              <a16:creationId xmlns:a16="http://schemas.microsoft.com/office/drawing/2014/main" id="{E9E4E9F8-929D-4A77-A935-4492FC6B083F}"/>
            </a:ext>
          </a:extLst>
        </xdr:cNvPr>
        <xdr:cNvSpPr txBox="1"/>
      </xdr:nvSpPr>
      <xdr:spPr>
        <a:xfrm>
          <a:off x="1474216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4" name="直線コネクタ 763">
          <a:extLst>
            <a:ext uri="{FF2B5EF4-FFF2-40B4-BE49-F238E27FC236}">
              <a16:creationId xmlns:a16="http://schemas.microsoft.com/office/drawing/2014/main" id="{4CD8415E-C4E8-47BD-B38F-940B4FBC1C15}"/>
            </a:ext>
          </a:extLst>
        </xdr:cNvPr>
        <xdr:cNvCxnSpPr/>
      </xdr:nvCxnSpPr>
      <xdr:spPr>
        <a:xfrm>
          <a:off x="1461135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145341</xdr:rowOff>
    </xdr:from>
    <xdr:ext cx="340478" cy="259045"/>
    <xdr:sp macro="" textlink="">
      <xdr:nvSpPr>
        <xdr:cNvPr id="765" name="【公民館】&#10;有形固定資産減価償却率最大値テキスト">
          <a:extLst>
            <a:ext uri="{FF2B5EF4-FFF2-40B4-BE49-F238E27FC236}">
              <a16:creationId xmlns:a16="http://schemas.microsoft.com/office/drawing/2014/main" id="{1478895C-4E30-4D1D-BCA1-76C04A26EBA7}"/>
            </a:ext>
          </a:extLst>
        </xdr:cNvPr>
        <xdr:cNvSpPr txBox="1"/>
      </xdr:nvSpPr>
      <xdr:spPr>
        <a:xfrm>
          <a:off x="14742160" y="1694553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27214</xdr:rowOff>
    </xdr:from>
    <xdr:to>
      <xdr:col>86</xdr:col>
      <xdr:colOff>25400</xdr:colOff>
      <xdr:row>100</xdr:row>
      <xdr:rowOff>27214</xdr:rowOff>
    </xdr:to>
    <xdr:cxnSp macro="">
      <xdr:nvCxnSpPr>
        <xdr:cNvPr id="766" name="直線コネクタ 765">
          <a:extLst>
            <a:ext uri="{FF2B5EF4-FFF2-40B4-BE49-F238E27FC236}">
              <a16:creationId xmlns:a16="http://schemas.microsoft.com/office/drawing/2014/main" id="{B0B941FC-7891-4C5E-8181-AC4CDB637707}"/>
            </a:ext>
          </a:extLst>
        </xdr:cNvPr>
        <xdr:cNvCxnSpPr/>
      </xdr:nvCxnSpPr>
      <xdr:spPr>
        <a:xfrm>
          <a:off x="14611350" y="171703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95629</xdr:rowOff>
    </xdr:from>
    <xdr:ext cx="405111" cy="259045"/>
    <xdr:sp macro="" textlink="">
      <xdr:nvSpPr>
        <xdr:cNvPr id="767" name="【公民館】&#10;有形固定資産減価償却率平均値テキスト">
          <a:extLst>
            <a:ext uri="{FF2B5EF4-FFF2-40B4-BE49-F238E27FC236}">
              <a16:creationId xmlns:a16="http://schemas.microsoft.com/office/drawing/2014/main" id="{43736ACA-5B5A-457C-B51C-A9F9CC2C86BE}"/>
            </a:ext>
          </a:extLst>
        </xdr:cNvPr>
        <xdr:cNvSpPr txBox="1"/>
      </xdr:nvSpPr>
      <xdr:spPr>
        <a:xfrm>
          <a:off x="14742160" y="180940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72752</xdr:rowOff>
    </xdr:from>
    <xdr:to>
      <xdr:col>85</xdr:col>
      <xdr:colOff>177800</xdr:colOff>
      <xdr:row>107</xdr:row>
      <xdr:rowOff>2902</xdr:rowOff>
    </xdr:to>
    <xdr:sp macro="" textlink="">
      <xdr:nvSpPr>
        <xdr:cNvPr id="768" name="フローチャート: 判断 767">
          <a:extLst>
            <a:ext uri="{FF2B5EF4-FFF2-40B4-BE49-F238E27FC236}">
              <a16:creationId xmlns:a16="http://schemas.microsoft.com/office/drawing/2014/main" id="{FBC44A1B-8672-4379-A429-4F835FB23E2F}"/>
            </a:ext>
          </a:extLst>
        </xdr:cNvPr>
        <xdr:cNvSpPr/>
      </xdr:nvSpPr>
      <xdr:spPr>
        <a:xfrm>
          <a:off x="14649450" y="18246452"/>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54792</xdr:rowOff>
    </xdr:from>
    <xdr:to>
      <xdr:col>81</xdr:col>
      <xdr:colOff>101600</xdr:colOff>
      <xdr:row>106</xdr:row>
      <xdr:rowOff>156392</xdr:rowOff>
    </xdr:to>
    <xdr:sp macro="" textlink="">
      <xdr:nvSpPr>
        <xdr:cNvPr id="769" name="フローチャート: 判断 768">
          <a:extLst>
            <a:ext uri="{FF2B5EF4-FFF2-40B4-BE49-F238E27FC236}">
              <a16:creationId xmlns:a16="http://schemas.microsoft.com/office/drawing/2014/main" id="{9338F3B6-DFAB-49CA-9F6C-8BAC399FE36D}"/>
            </a:ext>
          </a:extLst>
        </xdr:cNvPr>
        <xdr:cNvSpPr/>
      </xdr:nvSpPr>
      <xdr:spPr>
        <a:xfrm>
          <a:off x="13887450" y="18232302"/>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28666</xdr:rowOff>
    </xdr:from>
    <xdr:to>
      <xdr:col>76</xdr:col>
      <xdr:colOff>165100</xdr:colOff>
      <xdr:row>106</xdr:row>
      <xdr:rowOff>130266</xdr:rowOff>
    </xdr:to>
    <xdr:sp macro="" textlink="">
      <xdr:nvSpPr>
        <xdr:cNvPr id="770" name="フローチャート: 判断 769">
          <a:extLst>
            <a:ext uri="{FF2B5EF4-FFF2-40B4-BE49-F238E27FC236}">
              <a16:creationId xmlns:a16="http://schemas.microsoft.com/office/drawing/2014/main" id="{04748E5B-A500-40B2-85B1-51EAF25C052C}"/>
            </a:ext>
          </a:extLst>
        </xdr:cNvPr>
        <xdr:cNvSpPr/>
      </xdr:nvSpPr>
      <xdr:spPr>
        <a:xfrm>
          <a:off x="13089890" y="18200461"/>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142966</xdr:rowOff>
    </xdr:from>
    <xdr:to>
      <xdr:col>72</xdr:col>
      <xdr:colOff>38100</xdr:colOff>
      <xdr:row>106</xdr:row>
      <xdr:rowOff>73116</xdr:rowOff>
    </xdr:to>
    <xdr:sp macro="" textlink="">
      <xdr:nvSpPr>
        <xdr:cNvPr id="771" name="フローチャート: 判断 770">
          <a:extLst>
            <a:ext uri="{FF2B5EF4-FFF2-40B4-BE49-F238E27FC236}">
              <a16:creationId xmlns:a16="http://schemas.microsoft.com/office/drawing/2014/main" id="{DBF29BB2-D164-44E1-9509-8536C1221121}"/>
            </a:ext>
          </a:extLst>
        </xdr:cNvPr>
        <xdr:cNvSpPr/>
      </xdr:nvSpPr>
      <xdr:spPr>
        <a:xfrm>
          <a:off x="12303760" y="1814331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115207</xdr:rowOff>
    </xdr:from>
    <xdr:to>
      <xdr:col>67</xdr:col>
      <xdr:colOff>101600</xdr:colOff>
      <xdr:row>106</xdr:row>
      <xdr:rowOff>45357</xdr:rowOff>
    </xdr:to>
    <xdr:sp macro="" textlink="">
      <xdr:nvSpPr>
        <xdr:cNvPr id="772" name="フローチャート: 判断 771">
          <a:extLst>
            <a:ext uri="{FF2B5EF4-FFF2-40B4-BE49-F238E27FC236}">
              <a16:creationId xmlns:a16="http://schemas.microsoft.com/office/drawing/2014/main" id="{09A3F376-2E8D-4562-B1F8-EB1F78DEE9D8}"/>
            </a:ext>
          </a:extLst>
        </xdr:cNvPr>
        <xdr:cNvSpPr/>
      </xdr:nvSpPr>
      <xdr:spPr>
        <a:xfrm>
          <a:off x="11487150" y="1811745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32BE0809-4125-4C41-A365-6504B7A65637}"/>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588F69F0-2DDD-497C-85C8-B8CBC4A02F3E}"/>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E1CC3EA1-93E0-42C1-BB50-D55FA8369CE2}"/>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693B6EB2-D7C8-4BD0-A2BD-301832A3C2B9}"/>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1BA98500-08C5-4297-B39F-36BBE40FDBAC}"/>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164193</xdr:rowOff>
    </xdr:from>
    <xdr:to>
      <xdr:col>85</xdr:col>
      <xdr:colOff>177800</xdr:colOff>
      <xdr:row>107</xdr:row>
      <xdr:rowOff>94343</xdr:rowOff>
    </xdr:to>
    <xdr:sp macro="" textlink="">
      <xdr:nvSpPr>
        <xdr:cNvPr id="778" name="楕円 777">
          <a:extLst>
            <a:ext uri="{FF2B5EF4-FFF2-40B4-BE49-F238E27FC236}">
              <a16:creationId xmlns:a16="http://schemas.microsoft.com/office/drawing/2014/main" id="{82036DAB-7886-4C4E-ADEB-AA17CB7E27D5}"/>
            </a:ext>
          </a:extLst>
        </xdr:cNvPr>
        <xdr:cNvSpPr/>
      </xdr:nvSpPr>
      <xdr:spPr>
        <a:xfrm>
          <a:off x="14649450" y="1834170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142620</xdr:rowOff>
    </xdr:from>
    <xdr:ext cx="405111" cy="259045"/>
    <xdr:sp macro="" textlink="">
      <xdr:nvSpPr>
        <xdr:cNvPr id="779" name="【公民館】&#10;有形固定資産減価償却率該当値テキスト">
          <a:extLst>
            <a:ext uri="{FF2B5EF4-FFF2-40B4-BE49-F238E27FC236}">
              <a16:creationId xmlns:a16="http://schemas.microsoft.com/office/drawing/2014/main" id="{A502C15A-7435-4597-AED3-43747CF77996}"/>
            </a:ext>
          </a:extLst>
        </xdr:cNvPr>
        <xdr:cNvSpPr txBox="1"/>
      </xdr:nvSpPr>
      <xdr:spPr>
        <a:xfrm>
          <a:off x="14742160" y="18314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4173</xdr:rowOff>
    </xdr:from>
    <xdr:to>
      <xdr:col>81</xdr:col>
      <xdr:colOff>101600</xdr:colOff>
      <xdr:row>107</xdr:row>
      <xdr:rowOff>105773</xdr:rowOff>
    </xdr:to>
    <xdr:sp macro="" textlink="">
      <xdr:nvSpPr>
        <xdr:cNvPr id="780" name="楕円 779">
          <a:extLst>
            <a:ext uri="{FF2B5EF4-FFF2-40B4-BE49-F238E27FC236}">
              <a16:creationId xmlns:a16="http://schemas.microsoft.com/office/drawing/2014/main" id="{F62CE086-150D-429F-B25E-080414DA9962}"/>
            </a:ext>
          </a:extLst>
        </xdr:cNvPr>
        <xdr:cNvSpPr/>
      </xdr:nvSpPr>
      <xdr:spPr>
        <a:xfrm>
          <a:off x="13887450" y="1835122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43543</xdr:rowOff>
    </xdr:from>
    <xdr:to>
      <xdr:col>85</xdr:col>
      <xdr:colOff>127000</xdr:colOff>
      <xdr:row>107</xdr:row>
      <xdr:rowOff>54973</xdr:rowOff>
    </xdr:to>
    <xdr:cxnSp macro="">
      <xdr:nvCxnSpPr>
        <xdr:cNvPr id="781" name="直線コネクタ 780">
          <a:extLst>
            <a:ext uri="{FF2B5EF4-FFF2-40B4-BE49-F238E27FC236}">
              <a16:creationId xmlns:a16="http://schemas.microsoft.com/office/drawing/2014/main" id="{DE0AA83A-5F61-4C84-81E4-45A3530658B3}"/>
            </a:ext>
          </a:extLst>
        </xdr:cNvPr>
        <xdr:cNvCxnSpPr/>
      </xdr:nvCxnSpPr>
      <xdr:spPr>
        <a:xfrm flipV="1">
          <a:off x="13942060" y="18390598"/>
          <a:ext cx="762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146231</xdr:rowOff>
    </xdr:from>
    <xdr:to>
      <xdr:col>76</xdr:col>
      <xdr:colOff>165100</xdr:colOff>
      <xdr:row>107</xdr:row>
      <xdr:rowOff>76381</xdr:rowOff>
    </xdr:to>
    <xdr:sp macro="" textlink="">
      <xdr:nvSpPr>
        <xdr:cNvPr id="782" name="楕円 781">
          <a:extLst>
            <a:ext uri="{FF2B5EF4-FFF2-40B4-BE49-F238E27FC236}">
              <a16:creationId xmlns:a16="http://schemas.microsoft.com/office/drawing/2014/main" id="{A42E9F39-FA09-4919-A9B0-600FB0907C78}"/>
            </a:ext>
          </a:extLst>
        </xdr:cNvPr>
        <xdr:cNvSpPr/>
      </xdr:nvSpPr>
      <xdr:spPr>
        <a:xfrm>
          <a:off x="13089890" y="1831802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25581</xdr:rowOff>
    </xdr:from>
    <xdr:to>
      <xdr:col>81</xdr:col>
      <xdr:colOff>50800</xdr:colOff>
      <xdr:row>107</xdr:row>
      <xdr:rowOff>54973</xdr:rowOff>
    </xdr:to>
    <xdr:cxnSp macro="">
      <xdr:nvCxnSpPr>
        <xdr:cNvPr id="783" name="直線コネクタ 782">
          <a:extLst>
            <a:ext uri="{FF2B5EF4-FFF2-40B4-BE49-F238E27FC236}">
              <a16:creationId xmlns:a16="http://schemas.microsoft.com/office/drawing/2014/main" id="{44F244F9-F8E7-4531-AD9B-8436C1055390}"/>
            </a:ext>
          </a:extLst>
        </xdr:cNvPr>
        <xdr:cNvCxnSpPr/>
      </xdr:nvCxnSpPr>
      <xdr:spPr>
        <a:xfrm>
          <a:off x="13144500" y="18366921"/>
          <a:ext cx="79756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102144</xdr:rowOff>
    </xdr:from>
    <xdr:to>
      <xdr:col>72</xdr:col>
      <xdr:colOff>38100</xdr:colOff>
      <xdr:row>108</xdr:row>
      <xdr:rowOff>32294</xdr:rowOff>
    </xdr:to>
    <xdr:sp macro="" textlink="">
      <xdr:nvSpPr>
        <xdr:cNvPr id="784" name="楕円 783">
          <a:extLst>
            <a:ext uri="{FF2B5EF4-FFF2-40B4-BE49-F238E27FC236}">
              <a16:creationId xmlns:a16="http://schemas.microsoft.com/office/drawing/2014/main" id="{7BF8F3CC-043B-40E8-A726-C0F153840F77}"/>
            </a:ext>
          </a:extLst>
        </xdr:cNvPr>
        <xdr:cNvSpPr/>
      </xdr:nvSpPr>
      <xdr:spPr>
        <a:xfrm>
          <a:off x="12303760" y="1844348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25581</xdr:rowOff>
    </xdr:from>
    <xdr:to>
      <xdr:col>76</xdr:col>
      <xdr:colOff>114300</xdr:colOff>
      <xdr:row>107</xdr:row>
      <xdr:rowOff>152944</xdr:rowOff>
    </xdr:to>
    <xdr:cxnSp macro="">
      <xdr:nvCxnSpPr>
        <xdr:cNvPr id="785" name="直線コネクタ 784">
          <a:extLst>
            <a:ext uri="{FF2B5EF4-FFF2-40B4-BE49-F238E27FC236}">
              <a16:creationId xmlns:a16="http://schemas.microsoft.com/office/drawing/2014/main" id="{68E3CC3F-0384-470B-94FB-0C956863BA47}"/>
            </a:ext>
          </a:extLst>
        </xdr:cNvPr>
        <xdr:cNvCxnSpPr/>
      </xdr:nvCxnSpPr>
      <xdr:spPr>
        <a:xfrm flipV="1">
          <a:off x="12346940" y="18366921"/>
          <a:ext cx="797560" cy="131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126637</xdr:rowOff>
    </xdr:from>
    <xdr:to>
      <xdr:col>67</xdr:col>
      <xdr:colOff>101600</xdr:colOff>
      <xdr:row>108</xdr:row>
      <xdr:rowOff>56787</xdr:rowOff>
    </xdr:to>
    <xdr:sp macro="" textlink="">
      <xdr:nvSpPr>
        <xdr:cNvPr id="786" name="楕円 785">
          <a:extLst>
            <a:ext uri="{FF2B5EF4-FFF2-40B4-BE49-F238E27FC236}">
              <a16:creationId xmlns:a16="http://schemas.microsoft.com/office/drawing/2014/main" id="{931992F9-1AD4-415F-80E8-3D10158542DA}"/>
            </a:ext>
          </a:extLst>
        </xdr:cNvPr>
        <xdr:cNvSpPr/>
      </xdr:nvSpPr>
      <xdr:spPr>
        <a:xfrm>
          <a:off x="11487150" y="18475597"/>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152944</xdr:rowOff>
    </xdr:from>
    <xdr:to>
      <xdr:col>71</xdr:col>
      <xdr:colOff>177800</xdr:colOff>
      <xdr:row>108</xdr:row>
      <xdr:rowOff>5987</xdr:rowOff>
    </xdr:to>
    <xdr:cxnSp macro="">
      <xdr:nvCxnSpPr>
        <xdr:cNvPr id="787" name="直線コネクタ 786">
          <a:extLst>
            <a:ext uri="{FF2B5EF4-FFF2-40B4-BE49-F238E27FC236}">
              <a16:creationId xmlns:a16="http://schemas.microsoft.com/office/drawing/2014/main" id="{A9E25805-B7FC-4CD5-92FF-98B8C51DC6CA}"/>
            </a:ext>
          </a:extLst>
        </xdr:cNvPr>
        <xdr:cNvCxnSpPr/>
      </xdr:nvCxnSpPr>
      <xdr:spPr>
        <a:xfrm flipV="1">
          <a:off x="11541760" y="18498094"/>
          <a:ext cx="805180" cy="26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1469</xdr:rowOff>
    </xdr:from>
    <xdr:ext cx="405111" cy="259045"/>
    <xdr:sp macro="" textlink="">
      <xdr:nvSpPr>
        <xdr:cNvPr id="788" name="n_1aveValue【公民館】&#10;有形固定資産減価償却率">
          <a:extLst>
            <a:ext uri="{FF2B5EF4-FFF2-40B4-BE49-F238E27FC236}">
              <a16:creationId xmlns:a16="http://schemas.microsoft.com/office/drawing/2014/main" id="{9E11B90A-26AB-4047-B64D-A93EC9296CA7}"/>
            </a:ext>
          </a:extLst>
        </xdr:cNvPr>
        <xdr:cNvSpPr txBox="1"/>
      </xdr:nvSpPr>
      <xdr:spPr>
        <a:xfrm>
          <a:off x="13738234" y="18003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146793</xdr:rowOff>
    </xdr:from>
    <xdr:ext cx="405111" cy="259045"/>
    <xdr:sp macro="" textlink="">
      <xdr:nvSpPr>
        <xdr:cNvPr id="789" name="n_2aveValue【公民館】&#10;有形固定資産減価償却率">
          <a:extLst>
            <a:ext uri="{FF2B5EF4-FFF2-40B4-BE49-F238E27FC236}">
              <a16:creationId xmlns:a16="http://schemas.microsoft.com/office/drawing/2014/main" id="{E472E034-87C3-4B9F-85F2-55D992301B85}"/>
            </a:ext>
          </a:extLst>
        </xdr:cNvPr>
        <xdr:cNvSpPr txBox="1"/>
      </xdr:nvSpPr>
      <xdr:spPr>
        <a:xfrm>
          <a:off x="12957184" y="17975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89643</xdr:rowOff>
    </xdr:from>
    <xdr:ext cx="405111" cy="259045"/>
    <xdr:sp macro="" textlink="">
      <xdr:nvSpPr>
        <xdr:cNvPr id="790" name="n_3aveValue【公民館】&#10;有形固定資産減価償却率">
          <a:extLst>
            <a:ext uri="{FF2B5EF4-FFF2-40B4-BE49-F238E27FC236}">
              <a16:creationId xmlns:a16="http://schemas.microsoft.com/office/drawing/2014/main" id="{0A5E78D1-5667-4156-9D68-51678D9950A4}"/>
            </a:ext>
          </a:extLst>
        </xdr:cNvPr>
        <xdr:cNvSpPr txBox="1"/>
      </xdr:nvSpPr>
      <xdr:spPr>
        <a:xfrm>
          <a:off x="12171054" y="17924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61884</xdr:rowOff>
    </xdr:from>
    <xdr:ext cx="405111" cy="259045"/>
    <xdr:sp macro="" textlink="">
      <xdr:nvSpPr>
        <xdr:cNvPr id="791" name="n_4aveValue【公民館】&#10;有形固定資産減価償却率">
          <a:extLst>
            <a:ext uri="{FF2B5EF4-FFF2-40B4-BE49-F238E27FC236}">
              <a16:creationId xmlns:a16="http://schemas.microsoft.com/office/drawing/2014/main" id="{BC1BF35B-32B0-467D-9EA2-28210CCE0008}"/>
            </a:ext>
          </a:extLst>
        </xdr:cNvPr>
        <xdr:cNvSpPr txBox="1"/>
      </xdr:nvSpPr>
      <xdr:spPr>
        <a:xfrm>
          <a:off x="11354444" y="17888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96900</xdr:rowOff>
    </xdr:from>
    <xdr:ext cx="405111" cy="259045"/>
    <xdr:sp macro="" textlink="">
      <xdr:nvSpPr>
        <xdr:cNvPr id="792" name="n_1mainValue【公民館】&#10;有形固定資産減価償却率">
          <a:extLst>
            <a:ext uri="{FF2B5EF4-FFF2-40B4-BE49-F238E27FC236}">
              <a16:creationId xmlns:a16="http://schemas.microsoft.com/office/drawing/2014/main" id="{D0F28D34-F499-4AAB-9198-DD258ECC4CC8}"/>
            </a:ext>
          </a:extLst>
        </xdr:cNvPr>
        <xdr:cNvSpPr txBox="1"/>
      </xdr:nvSpPr>
      <xdr:spPr>
        <a:xfrm>
          <a:off x="13738234" y="18438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67508</xdr:rowOff>
    </xdr:from>
    <xdr:ext cx="405111" cy="259045"/>
    <xdr:sp macro="" textlink="">
      <xdr:nvSpPr>
        <xdr:cNvPr id="793" name="n_2mainValue【公民館】&#10;有形固定資産減価償却率">
          <a:extLst>
            <a:ext uri="{FF2B5EF4-FFF2-40B4-BE49-F238E27FC236}">
              <a16:creationId xmlns:a16="http://schemas.microsoft.com/office/drawing/2014/main" id="{E503B3FF-1152-4EFC-A621-1DA0E0036F4D}"/>
            </a:ext>
          </a:extLst>
        </xdr:cNvPr>
        <xdr:cNvSpPr txBox="1"/>
      </xdr:nvSpPr>
      <xdr:spPr>
        <a:xfrm>
          <a:off x="12957184" y="18410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23421</xdr:rowOff>
    </xdr:from>
    <xdr:ext cx="405111" cy="259045"/>
    <xdr:sp macro="" textlink="">
      <xdr:nvSpPr>
        <xdr:cNvPr id="794" name="n_3mainValue【公民館】&#10;有形固定資産減価償却率">
          <a:extLst>
            <a:ext uri="{FF2B5EF4-FFF2-40B4-BE49-F238E27FC236}">
              <a16:creationId xmlns:a16="http://schemas.microsoft.com/office/drawing/2014/main" id="{E2CAAD1D-5795-4DBF-8F0A-9E4097F02654}"/>
            </a:ext>
          </a:extLst>
        </xdr:cNvPr>
        <xdr:cNvSpPr txBox="1"/>
      </xdr:nvSpPr>
      <xdr:spPr>
        <a:xfrm>
          <a:off x="12171054" y="18536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47914</xdr:rowOff>
    </xdr:from>
    <xdr:ext cx="405111" cy="259045"/>
    <xdr:sp macro="" textlink="">
      <xdr:nvSpPr>
        <xdr:cNvPr id="795" name="n_4mainValue【公民館】&#10;有形固定資産減価償却率">
          <a:extLst>
            <a:ext uri="{FF2B5EF4-FFF2-40B4-BE49-F238E27FC236}">
              <a16:creationId xmlns:a16="http://schemas.microsoft.com/office/drawing/2014/main" id="{2A8FD072-6FC7-42A6-A585-EB58FDE60403}"/>
            </a:ext>
          </a:extLst>
        </xdr:cNvPr>
        <xdr:cNvSpPr txBox="1"/>
      </xdr:nvSpPr>
      <xdr:spPr>
        <a:xfrm>
          <a:off x="11354444" y="18566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6" name="正方形/長方形 795">
          <a:extLst>
            <a:ext uri="{FF2B5EF4-FFF2-40B4-BE49-F238E27FC236}">
              <a16:creationId xmlns:a16="http://schemas.microsoft.com/office/drawing/2014/main" id="{6F301937-56E5-4607-AE10-AF3E7BB4184C}"/>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7" name="正方形/長方形 796">
          <a:extLst>
            <a:ext uri="{FF2B5EF4-FFF2-40B4-BE49-F238E27FC236}">
              <a16:creationId xmlns:a16="http://schemas.microsoft.com/office/drawing/2014/main" id="{42050E02-004E-405C-827D-F6D40F33FD42}"/>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8" name="正方形/長方形 797">
          <a:extLst>
            <a:ext uri="{FF2B5EF4-FFF2-40B4-BE49-F238E27FC236}">
              <a16:creationId xmlns:a16="http://schemas.microsoft.com/office/drawing/2014/main" id="{6FBADA2B-0DEF-42ED-9469-E2F9E10C0846}"/>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9" name="正方形/長方形 798">
          <a:extLst>
            <a:ext uri="{FF2B5EF4-FFF2-40B4-BE49-F238E27FC236}">
              <a16:creationId xmlns:a16="http://schemas.microsoft.com/office/drawing/2014/main" id="{F8CA88AE-A748-4E65-876B-E4C75963A5DB}"/>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0" name="正方形/長方形 799">
          <a:extLst>
            <a:ext uri="{FF2B5EF4-FFF2-40B4-BE49-F238E27FC236}">
              <a16:creationId xmlns:a16="http://schemas.microsoft.com/office/drawing/2014/main" id="{A87B181A-5145-4C67-9A48-0B60F9D6C49F}"/>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1" name="正方形/長方形 800">
          <a:extLst>
            <a:ext uri="{FF2B5EF4-FFF2-40B4-BE49-F238E27FC236}">
              <a16:creationId xmlns:a16="http://schemas.microsoft.com/office/drawing/2014/main" id="{AF89F4AA-FB3E-4E6E-8039-65FA01349582}"/>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2" name="正方形/長方形 801">
          <a:extLst>
            <a:ext uri="{FF2B5EF4-FFF2-40B4-BE49-F238E27FC236}">
              <a16:creationId xmlns:a16="http://schemas.microsoft.com/office/drawing/2014/main" id="{7CD63C95-FB6F-44D5-9B87-1884A4D31618}"/>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3" name="正方形/長方形 802">
          <a:extLst>
            <a:ext uri="{FF2B5EF4-FFF2-40B4-BE49-F238E27FC236}">
              <a16:creationId xmlns:a16="http://schemas.microsoft.com/office/drawing/2014/main" id="{FE94F7C8-EBB0-47E3-9AF2-8199AEFA5C32}"/>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4" name="テキスト ボックス 803">
          <a:extLst>
            <a:ext uri="{FF2B5EF4-FFF2-40B4-BE49-F238E27FC236}">
              <a16:creationId xmlns:a16="http://schemas.microsoft.com/office/drawing/2014/main" id="{81D2B26B-025C-4B98-8762-24243C9CE990}"/>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5" name="直線コネクタ 804">
          <a:extLst>
            <a:ext uri="{FF2B5EF4-FFF2-40B4-BE49-F238E27FC236}">
              <a16:creationId xmlns:a16="http://schemas.microsoft.com/office/drawing/2014/main" id="{A7F873E2-E5E9-4D3C-A2F9-15EC4C45BD69}"/>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806" name="直線コネクタ 805">
          <a:extLst>
            <a:ext uri="{FF2B5EF4-FFF2-40B4-BE49-F238E27FC236}">
              <a16:creationId xmlns:a16="http://schemas.microsoft.com/office/drawing/2014/main" id="{199B32F2-C4DF-4F2B-86C3-590B34EBB6E5}"/>
            </a:ext>
          </a:extLst>
        </xdr:cNvPr>
        <xdr:cNvCxnSpPr/>
      </xdr:nvCxnSpPr>
      <xdr:spPr>
        <a:xfrm>
          <a:off x="16459200" y="18474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807" name="テキスト ボックス 806">
          <a:extLst>
            <a:ext uri="{FF2B5EF4-FFF2-40B4-BE49-F238E27FC236}">
              <a16:creationId xmlns:a16="http://schemas.microsoft.com/office/drawing/2014/main" id="{593B6116-6D12-4425-B86A-EFB9CF6D4D14}"/>
            </a:ext>
          </a:extLst>
        </xdr:cNvPr>
        <xdr:cNvSpPr txBox="1"/>
      </xdr:nvSpPr>
      <xdr:spPr>
        <a:xfrm>
          <a:off x="16047266" y="1833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8" name="直線コネクタ 807">
          <a:extLst>
            <a:ext uri="{FF2B5EF4-FFF2-40B4-BE49-F238E27FC236}">
              <a16:creationId xmlns:a16="http://schemas.microsoft.com/office/drawing/2014/main" id="{FAA9850F-4083-4B2A-856A-2E8EA0193687}"/>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9" name="テキスト ボックス 808">
          <a:extLst>
            <a:ext uri="{FF2B5EF4-FFF2-40B4-BE49-F238E27FC236}">
              <a16:creationId xmlns:a16="http://schemas.microsoft.com/office/drawing/2014/main" id="{9A5CA487-ABCF-4C26-AC9B-58312D06726D}"/>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810" name="直線コネクタ 809">
          <a:extLst>
            <a:ext uri="{FF2B5EF4-FFF2-40B4-BE49-F238E27FC236}">
              <a16:creationId xmlns:a16="http://schemas.microsoft.com/office/drawing/2014/main" id="{E1552C68-DF58-4A39-B37E-68F20DB9503B}"/>
            </a:ext>
          </a:extLst>
        </xdr:cNvPr>
        <xdr:cNvCxnSpPr/>
      </xdr:nvCxnSpPr>
      <xdr:spPr>
        <a:xfrm>
          <a:off x="16459200" y="17331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811" name="テキスト ボックス 810">
          <a:extLst>
            <a:ext uri="{FF2B5EF4-FFF2-40B4-BE49-F238E27FC236}">
              <a16:creationId xmlns:a16="http://schemas.microsoft.com/office/drawing/2014/main" id="{10C15392-DB6A-4BA3-8CE9-C341F4EC4F82}"/>
            </a:ext>
          </a:extLst>
        </xdr:cNvPr>
        <xdr:cNvSpPr txBox="1"/>
      </xdr:nvSpPr>
      <xdr:spPr>
        <a:xfrm>
          <a:off x="16047266" y="17195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2" name="直線コネクタ 811">
          <a:extLst>
            <a:ext uri="{FF2B5EF4-FFF2-40B4-BE49-F238E27FC236}">
              <a16:creationId xmlns:a16="http://schemas.microsoft.com/office/drawing/2014/main" id="{13B5F103-3BB9-46DB-A4C2-507D7F5EFBA7}"/>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3" name="テキスト ボックス 812">
          <a:extLst>
            <a:ext uri="{FF2B5EF4-FFF2-40B4-BE49-F238E27FC236}">
              <a16:creationId xmlns:a16="http://schemas.microsoft.com/office/drawing/2014/main" id="{07CD59B7-35C7-4FB4-8AB0-47ED12EDE092}"/>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4" name="【公民館】&#10;一人当たり面積グラフ枠">
          <a:extLst>
            <a:ext uri="{FF2B5EF4-FFF2-40B4-BE49-F238E27FC236}">
              <a16:creationId xmlns:a16="http://schemas.microsoft.com/office/drawing/2014/main" id="{42C44C76-43C6-4B75-AEA1-41C8CCEDD05D}"/>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55054</xdr:rowOff>
    </xdr:from>
    <xdr:to>
      <xdr:col>116</xdr:col>
      <xdr:colOff>62864</xdr:colOff>
      <xdr:row>107</xdr:row>
      <xdr:rowOff>110489</xdr:rowOff>
    </xdr:to>
    <xdr:cxnSp macro="">
      <xdr:nvCxnSpPr>
        <xdr:cNvPr id="815" name="直線コネクタ 814">
          <a:extLst>
            <a:ext uri="{FF2B5EF4-FFF2-40B4-BE49-F238E27FC236}">
              <a16:creationId xmlns:a16="http://schemas.microsoft.com/office/drawing/2014/main" id="{B0FB6188-0717-4770-8102-22CE438EFD13}"/>
            </a:ext>
          </a:extLst>
        </xdr:cNvPr>
        <xdr:cNvCxnSpPr/>
      </xdr:nvCxnSpPr>
      <xdr:spPr>
        <a:xfrm flipV="1">
          <a:off x="19947254" y="17203864"/>
          <a:ext cx="0" cy="124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114316</xdr:rowOff>
    </xdr:from>
    <xdr:ext cx="469744" cy="259045"/>
    <xdr:sp macro="" textlink="">
      <xdr:nvSpPr>
        <xdr:cNvPr id="816" name="【公民館】&#10;一人当たり面積最小値テキスト">
          <a:extLst>
            <a:ext uri="{FF2B5EF4-FFF2-40B4-BE49-F238E27FC236}">
              <a16:creationId xmlns:a16="http://schemas.microsoft.com/office/drawing/2014/main" id="{6AB82774-D1B8-45B3-93A5-B8D0B43A5173}"/>
            </a:ext>
          </a:extLst>
        </xdr:cNvPr>
        <xdr:cNvSpPr txBox="1"/>
      </xdr:nvSpPr>
      <xdr:spPr>
        <a:xfrm>
          <a:off x="19985990"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110489</xdr:rowOff>
    </xdr:from>
    <xdr:to>
      <xdr:col>116</xdr:col>
      <xdr:colOff>152400</xdr:colOff>
      <xdr:row>107</xdr:row>
      <xdr:rowOff>110489</xdr:rowOff>
    </xdr:to>
    <xdr:cxnSp macro="">
      <xdr:nvCxnSpPr>
        <xdr:cNvPr id="817" name="直線コネクタ 816">
          <a:extLst>
            <a:ext uri="{FF2B5EF4-FFF2-40B4-BE49-F238E27FC236}">
              <a16:creationId xmlns:a16="http://schemas.microsoft.com/office/drawing/2014/main" id="{6441F753-71C0-4149-AB92-3251EFE163FD}"/>
            </a:ext>
          </a:extLst>
        </xdr:cNvPr>
        <xdr:cNvCxnSpPr/>
      </xdr:nvCxnSpPr>
      <xdr:spPr>
        <a:xfrm>
          <a:off x="19885660" y="184537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1731</xdr:rowOff>
    </xdr:from>
    <xdr:ext cx="469744" cy="259045"/>
    <xdr:sp macro="" textlink="">
      <xdr:nvSpPr>
        <xdr:cNvPr id="818" name="【公民館】&#10;一人当たり面積最大値テキスト">
          <a:extLst>
            <a:ext uri="{FF2B5EF4-FFF2-40B4-BE49-F238E27FC236}">
              <a16:creationId xmlns:a16="http://schemas.microsoft.com/office/drawing/2014/main" id="{80A99964-EF02-468D-B1B1-A4B0F6531DF8}"/>
            </a:ext>
          </a:extLst>
        </xdr:cNvPr>
        <xdr:cNvSpPr txBox="1"/>
      </xdr:nvSpPr>
      <xdr:spPr>
        <a:xfrm>
          <a:off x="19985990" y="1697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55054</xdr:rowOff>
    </xdr:from>
    <xdr:to>
      <xdr:col>116</xdr:col>
      <xdr:colOff>152400</xdr:colOff>
      <xdr:row>100</xdr:row>
      <xdr:rowOff>55054</xdr:rowOff>
    </xdr:to>
    <xdr:cxnSp macro="">
      <xdr:nvCxnSpPr>
        <xdr:cNvPr id="819" name="直線コネクタ 818">
          <a:extLst>
            <a:ext uri="{FF2B5EF4-FFF2-40B4-BE49-F238E27FC236}">
              <a16:creationId xmlns:a16="http://schemas.microsoft.com/office/drawing/2014/main" id="{003B92B9-2DD8-4E80-8397-1E6122A12131}"/>
            </a:ext>
          </a:extLst>
        </xdr:cNvPr>
        <xdr:cNvCxnSpPr/>
      </xdr:nvCxnSpPr>
      <xdr:spPr>
        <a:xfrm>
          <a:off x="19885660" y="172038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110126</xdr:rowOff>
    </xdr:from>
    <xdr:ext cx="469744" cy="259045"/>
    <xdr:sp macro="" textlink="">
      <xdr:nvSpPr>
        <xdr:cNvPr id="820" name="【公民館】&#10;一人当たり面積平均値テキスト">
          <a:extLst>
            <a:ext uri="{FF2B5EF4-FFF2-40B4-BE49-F238E27FC236}">
              <a16:creationId xmlns:a16="http://schemas.microsoft.com/office/drawing/2014/main" id="{74E67C25-F5E2-43EF-9FAB-D5C75165508F}"/>
            </a:ext>
          </a:extLst>
        </xdr:cNvPr>
        <xdr:cNvSpPr txBox="1"/>
      </xdr:nvSpPr>
      <xdr:spPr>
        <a:xfrm>
          <a:off x="19985990" y="181104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131699</xdr:rowOff>
    </xdr:from>
    <xdr:to>
      <xdr:col>116</xdr:col>
      <xdr:colOff>114300</xdr:colOff>
      <xdr:row>106</xdr:row>
      <xdr:rowOff>61849</xdr:rowOff>
    </xdr:to>
    <xdr:sp macro="" textlink="">
      <xdr:nvSpPr>
        <xdr:cNvPr id="821" name="フローチャート: 判断 820">
          <a:extLst>
            <a:ext uri="{FF2B5EF4-FFF2-40B4-BE49-F238E27FC236}">
              <a16:creationId xmlns:a16="http://schemas.microsoft.com/office/drawing/2014/main" id="{BF476417-CC2B-4CB7-A47E-F690A0C1D599}"/>
            </a:ext>
          </a:extLst>
        </xdr:cNvPr>
        <xdr:cNvSpPr/>
      </xdr:nvSpPr>
      <xdr:spPr>
        <a:xfrm>
          <a:off x="19904710" y="1813775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140843</xdr:rowOff>
    </xdr:from>
    <xdr:to>
      <xdr:col>112</xdr:col>
      <xdr:colOff>38100</xdr:colOff>
      <xdr:row>106</xdr:row>
      <xdr:rowOff>70993</xdr:rowOff>
    </xdr:to>
    <xdr:sp macro="" textlink="">
      <xdr:nvSpPr>
        <xdr:cNvPr id="822" name="フローチャート: 判断 821">
          <a:extLst>
            <a:ext uri="{FF2B5EF4-FFF2-40B4-BE49-F238E27FC236}">
              <a16:creationId xmlns:a16="http://schemas.microsoft.com/office/drawing/2014/main" id="{636EE6A6-D9D5-4B29-8914-EEC2E09CC9E2}"/>
            </a:ext>
          </a:extLst>
        </xdr:cNvPr>
        <xdr:cNvSpPr/>
      </xdr:nvSpPr>
      <xdr:spPr>
        <a:xfrm>
          <a:off x="19161760" y="1813928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140272</xdr:rowOff>
    </xdr:from>
    <xdr:to>
      <xdr:col>107</xdr:col>
      <xdr:colOff>101600</xdr:colOff>
      <xdr:row>106</xdr:row>
      <xdr:rowOff>70422</xdr:rowOff>
    </xdr:to>
    <xdr:sp macro="" textlink="">
      <xdr:nvSpPr>
        <xdr:cNvPr id="823" name="フローチャート: 判断 822">
          <a:extLst>
            <a:ext uri="{FF2B5EF4-FFF2-40B4-BE49-F238E27FC236}">
              <a16:creationId xmlns:a16="http://schemas.microsoft.com/office/drawing/2014/main" id="{EB611A52-AD17-45F1-91A6-1BEF95BAAB40}"/>
            </a:ext>
          </a:extLst>
        </xdr:cNvPr>
        <xdr:cNvSpPr/>
      </xdr:nvSpPr>
      <xdr:spPr>
        <a:xfrm>
          <a:off x="18345150" y="1813871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125413</xdr:rowOff>
    </xdr:from>
    <xdr:to>
      <xdr:col>102</xdr:col>
      <xdr:colOff>165100</xdr:colOff>
      <xdr:row>106</xdr:row>
      <xdr:rowOff>55563</xdr:rowOff>
    </xdr:to>
    <xdr:sp macro="" textlink="">
      <xdr:nvSpPr>
        <xdr:cNvPr id="824" name="フローチャート: 判断 823">
          <a:extLst>
            <a:ext uri="{FF2B5EF4-FFF2-40B4-BE49-F238E27FC236}">
              <a16:creationId xmlns:a16="http://schemas.microsoft.com/office/drawing/2014/main" id="{E9EF4120-D2B3-4FDE-A388-ED576DF4AD31}"/>
            </a:ext>
          </a:extLst>
        </xdr:cNvPr>
        <xdr:cNvSpPr/>
      </xdr:nvSpPr>
      <xdr:spPr>
        <a:xfrm>
          <a:off x="17547590" y="1812956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136271</xdr:rowOff>
    </xdr:from>
    <xdr:to>
      <xdr:col>98</xdr:col>
      <xdr:colOff>38100</xdr:colOff>
      <xdr:row>106</xdr:row>
      <xdr:rowOff>66421</xdr:rowOff>
    </xdr:to>
    <xdr:sp macro="" textlink="">
      <xdr:nvSpPr>
        <xdr:cNvPr id="825" name="フローチャート: 判断 824">
          <a:extLst>
            <a:ext uri="{FF2B5EF4-FFF2-40B4-BE49-F238E27FC236}">
              <a16:creationId xmlns:a16="http://schemas.microsoft.com/office/drawing/2014/main" id="{4CB98718-23AE-4280-9879-D8A7E1D348E2}"/>
            </a:ext>
          </a:extLst>
        </xdr:cNvPr>
        <xdr:cNvSpPr/>
      </xdr:nvSpPr>
      <xdr:spPr>
        <a:xfrm>
          <a:off x="16761460" y="1813471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593A326B-135E-4D13-B473-525C18A213BB}"/>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B1BBF2D8-B3C0-4D73-B7B5-896223C4F7D3}"/>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7DD6C7AF-9C3A-4918-AADA-224515AF9AE3}"/>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2CA42206-7756-4B33-9DF3-5127D32E1B7D}"/>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21957C2A-BE95-4789-A7B7-519AA9613D14}"/>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63119</xdr:rowOff>
    </xdr:from>
    <xdr:to>
      <xdr:col>116</xdr:col>
      <xdr:colOff>114300</xdr:colOff>
      <xdr:row>104</xdr:row>
      <xdr:rowOff>164719</xdr:rowOff>
    </xdr:to>
    <xdr:sp macro="" textlink="">
      <xdr:nvSpPr>
        <xdr:cNvPr id="831" name="楕円 830">
          <a:extLst>
            <a:ext uri="{FF2B5EF4-FFF2-40B4-BE49-F238E27FC236}">
              <a16:creationId xmlns:a16="http://schemas.microsoft.com/office/drawing/2014/main" id="{08976CDE-E743-4029-BFF1-515C65853A60}"/>
            </a:ext>
          </a:extLst>
        </xdr:cNvPr>
        <xdr:cNvSpPr/>
      </xdr:nvSpPr>
      <xdr:spPr>
        <a:xfrm>
          <a:off x="19904710" y="17890109"/>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85996</xdr:rowOff>
    </xdr:from>
    <xdr:ext cx="469744" cy="259045"/>
    <xdr:sp macro="" textlink="">
      <xdr:nvSpPr>
        <xdr:cNvPr id="832" name="【公民館】&#10;一人当たり面積該当値テキスト">
          <a:extLst>
            <a:ext uri="{FF2B5EF4-FFF2-40B4-BE49-F238E27FC236}">
              <a16:creationId xmlns:a16="http://schemas.microsoft.com/office/drawing/2014/main" id="{D5F0CB90-BE60-4C4A-A51B-D46F8BA48227}"/>
            </a:ext>
          </a:extLst>
        </xdr:cNvPr>
        <xdr:cNvSpPr txBox="1"/>
      </xdr:nvSpPr>
      <xdr:spPr>
        <a:xfrm>
          <a:off x="19985990" y="17747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68835</xdr:rowOff>
    </xdr:from>
    <xdr:to>
      <xdr:col>112</xdr:col>
      <xdr:colOff>38100</xdr:colOff>
      <xdr:row>104</xdr:row>
      <xdr:rowOff>170435</xdr:rowOff>
    </xdr:to>
    <xdr:sp macro="" textlink="">
      <xdr:nvSpPr>
        <xdr:cNvPr id="833" name="楕円 832">
          <a:extLst>
            <a:ext uri="{FF2B5EF4-FFF2-40B4-BE49-F238E27FC236}">
              <a16:creationId xmlns:a16="http://schemas.microsoft.com/office/drawing/2014/main" id="{69CA662F-58B7-49D4-AEBA-BE86BA7BB35B}"/>
            </a:ext>
          </a:extLst>
        </xdr:cNvPr>
        <xdr:cNvSpPr/>
      </xdr:nvSpPr>
      <xdr:spPr>
        <a:xfrm>
          <a:off x="19161760" y="1789773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113919</xdr:rowOff>
    </xdr:from>
    <xdr:to>
      <xdr:col>116</xdr:col>
      <xdr:colOff>63500</xdr:colOff>
      <xdr:row>104</xdr:row>
      <xdr:rowOff>119635</xdr:rowOff>
    </xdr:to>
    <xdr:cxnSp macro="">
      <xdr:nvCxnSpPr>
        <xdr:cNvPr id="834" name="直線コネクタ 833">
          <a:extLst>
            <a:ext uri="{FF2B5EF4-FFF2-40B4-BE49-F238E27FC236}">
              <a16:creationId xmlns:a16="http://schemas.microsoft.com/office/drawing/2014/main" id="{1AD62F3B-E64C-470F-89D3-FE9B5773DD86}"/>
            </a:ext>
          </a:extLst>
        </xdr:cNvPr>
        <xdr:cNvCxnSpPr/>
      </xdr:nvCxnSpPr>
      <xdr:spPr>
        <a:xfrm flipV="1">
          <a:off x="19204940" y="17944719"/>
          <a:ext cx="742950" cy="7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81978</xdr:rowOff>
    </xdr:from>
    <xdr:to>
      <xdr:col>107</xdr:col>
      <xdr:colOff>101600</xdr:colOff>
      <xdr:row>105</xdr:row>
      <xdr:rowOff>12128</xdr:rowOff>
    </xdr:to>
    <xdr:sp macro="" textlink="">
      <xdr:nvSpPr>
        <xdr:cNvPr id="835" name="楕円 834">
          <a:extLst>
            <a:ext uri="{FF2B5EF4-FFF2-40B4-BE49-F238E27FC236}">
              <a16:creationId xmlns:a16="http://schemas.microsoft.com/office/drawing/2014/main" id="{DE0DAD71-C1B5-49C4-A720-5A67DE70E3FA}"/>
            </a:ext>
          </a:extLst>
        </xdr:cNvPr>
        <xdr:cNvSpPr/>
      </xdr:nvSpPr>
      <xdr:spPr>
        <a:xfrm>
          <a:off x="18345150" y="1791468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119635</xdr:rowOff>
    </xdr:from>
    <xdr:to>
      <xdr:col>111</xdr:col>
      <xdr:colOff>177800</xdr:colOff>
      <xdr:row>104</xdr:row>
      <xdr:rowOff>132778</xdr:rowOff>
    </xdr:to>
    <xdr:cxnSp macro="">
      <xdr:nvCxnSpPr>
        <xdr:cNvPr id="836" name="直線コネクタ 835">
          <a:extLst>
            <a:ext uri="{FF2B5EF4-FFF2-40B4-BE49-F238E27FC236}">
              <a16:creationId xmlns:a16="http://schemas.microsoft.com/office/drawing/2014/main" id="{1D951511-50AB-4E1F-B61D-B8E16BD66877}"/>
            </a:ext>
          </a:extLst>
        </xdr:cNvPr>
        <xdr:cNvCxnSpPr/>
      </xdr:nvCxnSpPr>
      <xdr:spPr>
        <a:xfrm flipV="1">
          <a:off x="18399760" y="17952340"/>
          <a:ext cx="805180" cy="15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12255</xdr:rowOff>
    </xdr:from>
    <xdr:to>
      <xdr:col>102</xdr:col>
      <xdr:colOff>165100</xdr:colOff>
      <xdr:row>105</xdr:row>
      <xdr:rowOff>113855</xdr:rowOff>
    </xdr:to>
    <xdr:sp macro="" textlink="">
      <xdr:nvSpPr>
        <xdr:cNvPr id="837" name="楕円 836">
          <a:extLst>
            <a:ext uri="{FF2B5EF4-FFF2-40B4-BE49-F238E27FC236}">
              <a16:creationId xmlns:a16="http://schemas.microsoft.com/office/drawing/2014/main" id="{E5EFA8D2-8AC5-439E-90BA-07D760BA0492}"/>
            </a:ext>
          </a:extLst>
        </xdr:cNvPr>
        <xdr:cNvSpPr/>
      </xdr:nvSpPr>
      <xdr:spPr>
        <a:xfrm>
          <a:off x="17547590" y="1801831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132778</xdr:rowOff>
    </xdr:from>
    <xdr:to>
      <xdr:col>107</xdr:col>
      <xdr:colOff>50800</xdr:colOff>
      <xdr:row>105</xdr:row>
      <xdr:rowOff>63055</xdr:rowOff>
    </xdr:to>
    <xdr:cxnSp macro="">
      <xdr:nvCxnSpPr>
        <xdr:cNvPr id="838" name="直線コネクタ 837">
          <a:extLst>
            <a:ext uri="{FF2B5EF4-FFF2-40B4-BE49-F238E27FC236}">
              <a16:creationId xmlns:a16="http://schemas.microsoft.com/office/drawing/2014/main" id="{66072BBE-8337-4F0C-890C-7895244A697F}"/>
            </a:ext>
          </a:extLst>
        </xdr:cNvPr>
        <xdr:cNvCxnSpPr/>
      </xdr:nvCxnSpPr>
      <xdr:spPr>
        <a:xfrm flipV="1">
          <a:off x="17602200" y="17967388"/>
          <a:ext cx="797560" cy="94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42545</xdr:rowOff>
    </xdr:from>
    <xdr:to>
      <xdr:col>98</xdr:col>
      <xdr:colOff>38100</xdr:colOff>
      <xdr:row>105</xdr:row>
      <xdr:rowOff>144145</xdr:rowOff>
    </xdr:to>
    <xdr:sp macro="" textlink="">
      <xdr:nvSpPr>
        <xdr:cNvPr id="839" name="楕円 838">
          <a:extLst>
            <a:ext uri="{FF2B5EF4-FFF2-40B4-BE49-F238E27FC236}">
              <a16:creationId xmlns:a16="http://schemas.microsoft.com/office/drawing/2014/main" id="{5DC3FE11-01A9-449A-B5EE-717195ED49AC}"/>
            </a:ext>
          </a:extLst>
        </xdr:cNvPr>
        <xdr:cNvSpPr/>
      </xdr:nvSpPr>
      <xdr:spPr>
        <a:xfrm>
          <a:off x="16761460" y="180467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63055</xdr:rowOff>
    </xdr:from>
    <xdr:to>
      <xdr:col>102</xdr:col>
      <xdr:colOff>114300</xdr:colOff>
      <xdr:row>105</xdr:row>
      <xdr:rowOff>93345</xdr:rowOff>
    </xdr:to>
    <xdr:cxnSp macro="">
      <xdr:nvCxnSpPr>
        <xdr:cNvPr id="840" name="直線コネクタ 839">
          <a:extLst>
            <a:ext uri="{FF2B5EF4-FFF2-40B4-BE49-F238E27FC236}">
              <a16:creationId xmlns:a16="http://schemas.microsoft.com/office/drawing/2014/main" id="{E73331C0-076F-48FA-AF88-2B2873B9405B}"/>
            </a:ext>
          </a:extLst>
        </xdr:cNvPr>
        <xdr:cNvCxnSpPr/>
      </xdr:nvCxnSpPr>
      <xdr:spPr>
        <a:xfrm flipV="1">
          <a:off x="16804640" y="18061495"/>
          <a:ext cx="797560" cy="37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62120</xdr:rowOff>
    </xdr:from>
    <xdr:ext cx="469744" cy="259045"/>
    <xdr:sp macro="" textlink="">
      <xdr:nvSpPr>
        <xdr:cNvPr id="841" name="n_1aveValue【公民館】&#10;一人当たり面積">
          <a:extLst>
            <a:ext uri="{FF2B5EF4-FFF2-40B4-BE49-F238E27FC236}">
              <a16:creationId xmlns:a16="http://schemas.microsoft.com/office/drawing/2014/main" id="{BB5342E5-0B8D-434A-A798-F7679BE468E8}"/>
            </a:ext>
          </a:extLst>
        </xdr:cNvPr>
        <xdr:cNvSpPr txBox="1"/>
      </xdr:nvSpPr>
      <xdr:spPr>
        <a:xfrm>
          <a:off x="18982132" y="18232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61549</xdr:rowOff>
    </xdr:from>
    <xdr:ext cx="469744" cy="259045"/>
    <xdr:sp macro="" textlink="">
      <xdr:nvSpPr>
        <xdr:cNvPr id="842" name="n_2aveValue【公民館】&#10;一人当たり面積">
          <a:extLst>
            <a:ext uri="{FF2B5EF4-FFF2-40B4-BE49-F238E27FC236}">
              <a16:creationId xmlns:a16="http://schemas.microsoft.com/office/drawing/2014/main" id="{BFC65CBA-AF65-4B1B-A0B0-61DC3FE6ED62}"/>
            </a:ext>
          </a:extLst>
        </xdr:cNvPr>
        <xdr:cNvSpPr txBox="1"/>
      </xdr:nvSpPr>
      <xdr:spPr>
        <a:xfrm>
          <a:off x="18182032" y="18231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46690</xdr:rowOff>
    </xdr:from>
    <xdr:ext cx="469744" cy="259045"/>
    <xdr:sp macro="" textlink="">
      <xdr:nvSpPr>
        <xdr:cNvPr id="843" name="n_3aveValue【公民館】&#10;一人当たり面積">
          <a:extLst>
            <a:ext uri="{FF2B5EF4-FFF2-40B4-BE49-F238E27FC236}">
              <a16:creationId xmlns:a16="http://schemas.microsoft.com/office/drawing/2014/main" id="{D297B77C-B58D-4D22-AD5C-CC32DB324FB9}"/>
            </a:ext>
          </a:extLst>
        </xdr:cNvPr>
        <xdr:cNvSpPr txBox="1"/>
      </xdr:nvSpPr>
      <xdr:spPr>
        <a:xfrm>
          <a:off x="17384472" y="18222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57548</xdr:rowOff>
    </xdr:from>
    <xdr:ext cx="469744" cy="259045"/>
    <xdr:sp macro="" textlink="">
      <xdr:nvSpPr>
        <xdr:cNvPr id="844" name="n_4aveValue【公民館】&#10;一人当たり面積">
          <a:extLst>
            <a:ext uri="{FF2B5EF4-FFF2-40B4-BE49-F238E27FC236}">
              <a16:creationId xmlns:a16="http://schemas.microsoft.com/office/drawing/2014/main" id="{AD2A3B6E-C3DF-4BAA-9240-9E64C540CC75}"/>
            </a:ext>
          </a:extLst>
        </xdr:cNvPr>
        <xdr:cNvSpPr txBox="1"/>
      </xdr:nvSpPr>
      <xdr:spPr>
        <a:xfrm>
          <a:off x="16588817" y="1822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15512</xdr:rowOff>
    </xdr:from>
    <xdr:ext cx="469744" cy="259045"/>
    <xdr:sp macro="" textlink="">
      <xdr:nvSpPr>
        <xdr:cNvPr id="845" name="n_1mainValue【公民館】&#10;一人当たり面積">
          <a:extLst>
            <a:ext uri="{FF2B5EF4-FFF2-40B4-BE49-F238E27FC236}">
              <a16:creationId xmlns:a16="http://schemas.microsoft.com/office/drawing/2014/main" id="{03F0C10A-656E-4D87-9753-DF550A6F4412}"/>
            </a:ext>
          </a:extLst>
        </xdr:cNvPr>
        <xdr:cNvSpPr txBox="1"/>
      </xdr:nvSpPr>
      <xdr:spPr>
        <a:xfrm>
          <a:off x="18982132" y="17678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28655</xdr:rowOff>
    </xdr:from>
    <xdr:ext cx="469744" cy="259045"/>
    <xdr:sp macro="" textlink="">
      <xdr:nvSpPr>
        <xdr:cNvPr id="846" name="n_2mainValue【公民館】&#10;一人当たり面積">
          <a:extLst>
            <a:ext uri="{FF2B5EF4-FFF2-40B4-BE49-F238E27FC236}">
              <a16:creationId xmlns:a16="http://schemas.microsoft.com/office/drawing/2014/main" id="{0C32FB69-E9A4-4D04-91AA-DF82EBAAB243}"/>
            </a:ext>
          </a:extLst>
        </xdr:cNvPr>
        <xdr:cNvSpPr txBox="1"/>
      </xdr:nvSpPr>
      <xdr:spPr>
        <a:xfrm>
          <a:off x="18182032" y="17686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130382</xdr:rowOff>
    </xdr:from>
    <xdr:ext cx="469744" cy="259045"/>
    <xdr:sp macro="" textlink="">
      <xdr:nvSpPr>
        <xdr:cNvPr id="847" name="n_3mainValue【公民館】&#10;一人当たり面積">
          <a:extLst>
            <a:ext uri="{FF2B5EF4-FFF2-40B4-BE49-F238E27FC236}">
              <a16:creationId xmlns:a16="http://schemas.microsoft.com/office/drawing/2014/main" id="{0140E6D6-1706-49AE-A093-D31C69AFF21E}"/>
            </a:ext>
          </a:extLst>
        </xdr:cNvPr>
        <xdr:cNvSpPr txBox="1"/>
      </xdr:nvSpPr>
      <xdr:spPr>
        <a:xfrm>
          <a:off x="17384472" y="17793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160672</xdr:rowOff>
    </xdr:from>
    <xdr:ext cx="469744" cy="259045"/>
    <xdr:sp macro="" textlink="">
      <xdr:nvSpPr>
        <xdr:cNvPr id="848" name="n_4mainValue【公民館】&#10;一人当たり面積">
          <a:extLst>
            <a:ext uri="{FF2B5EF4-FFF2-40B4-BE49-F238E27FC236}">
              <a16:creationId xmlns:a16="http://schemas.microsoft.com/office/drawing/2014/main" id="{B788EDDB-ECDA-43AF-A307-D17DD43428AD}"/>
            </a:ext>
          </a:extLst>
        </xdr:cNvPr>
        <xdr:cNvSpPr txBox="1"/>
      </xdr:nvSpPr>
      <xdr:spPr>
        <a:xfrm>
          <a:off x="1658881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9" name="正方形/長方形 848">
          <a:extLst>
            <a:ext uri="{FF2B5EF4-FFF2-40B4-BE49-F238E27FC236}">
              <a16:creationId xmlns:a16="http://schemas.microsoft.com/office/drawing/2014/main" id="{DF650FDE-97F1-4B2C-B75A-A2258DEBA928}"/>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0" name="正方形/長方形 849">
          <a:extLst>
            <a:ext uri="{FF2B5EF4-FFF2-40B4-BE49-F238E27FC236}">
              <a16:creationId xmlns:a16="http://schemas.microsoft.com/office/drawing/2014/main" id="{A7D7E8C5-3CCE-4B60-9344-9F96488BC45B}"/>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1" name="テキスト ボックス 850">
          <a:extLst>
            <a:ext uri="{FF2B5EF4-FFF2-40B4-BE49-F238E27FC236}">
              <a16:creationId xmlns:a16="http://schemas.microsoft.com/office/drawing/2014/main" id="{B734F633-1BB4-41FB-B9D4-B25B97FBDA3C}"/>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類似団体と比較して特に有形固定資産減価償却率が高くなっている施設は道路、認定こども園・幼稚園・保育所である。</a:t>
          </a:r>
          <a:endParaRPr lang="ja-JP" altLang="ja-JP" sz="1400">
            <a:effectLst/>
          </a:endParaRPr>
        </a:p>
        <a:p>
          <a:r>
            <a:rPr kumimoji="1" lang="ja-JP" altLang="ja-JP" sz="1100">
              <a:solidFill>
                <a:schemeClr val="dk1"/>
              </a:solidFill>
              <a:effectLst/>
              <a:latin typeface="+mn-lt"/>
              <a:ea typeface="+mn-ea"/>
              <a:cs typeface="+mn-cs"/>
            </a:rPr>
            <a:t>道路については、社会資本整備総合交付金事業や過疎対策事業にて老朽化の激しいものや実用頻度の高いものから更新していく。</a:t>
          </a:r>
          <a:endParaRPr lang="ja-JP" altLang="ja-JP" sz="1400">
            <a:effectLst/>
          </a:endParaRPr>
        </a:p>
        <a:p>
          <a:r>
            <a:rPr kumimoji="1" lang="ja-JP" altLang="ja-JP" sz="1100">
              <a:solidFill>
                <a:schemeClr val="dk1"/>
              </a:solidFill>
              <a:effectLst/>
              <a:latin typeface="+mn-lt"/>
              <a:ea typeface="+mn-ea"/>
              <a:cs typeface="+mn-cs"/>
            </a:rPr>
            <a:t>認定こども園・幼稚園・保育所については、幼稚園が建設されてから</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年以上を経過し老朽化が進んでいるため、今後の改修等の費用を軽減するために適切な維持管理に努め、必要な修繕を実施していく。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DEA1084-E6F9-4F7A-AE07-8CA24EF4D84A}"/>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C1D4D5E-3832-47AD-93F9-C99AA52E9F26}"/>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474FD16-EC53-4829-B867-BBA47316B68B}"/>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7ECB34F-6D41-4A87-AAB7-EDA232E4EB93}"/>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鹿児島県伊仙町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7631ACB-8E5D-455D-BA4E-CC44A4BB54DA}"/>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938E72D-83D4-49CE-A052-E21039E541B4}"/>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F7C2FB4-3ADD-49AF-A09D-AA0DE862B850}"/>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03901CF-7752-409C-BF9A-414487ED4A17}"/>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139E05C-A2FE-4E11-9B36-14B670D9805E}"/>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3449941-C488-4223-AB59-8F3651F9CE76}"/>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6,132
6,106
62.71
7,569,164
7,202,768
3,805
4,029,628
8,991,435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27DADD9-7813-4846-BDED-A7CE5317FA80}"/>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33C5D5E-F6B4-42EF-A79C-4FB519224E18}"/>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1C3F9BD-4F88-4B92-B7E9-18620349A605}"/>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87.6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65653BE-2C38-4063-8A82-FC1AD60705C4}"/>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00F430E-114A-49F5-A77F-1415050675E6}"/>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4A9941F-AD8B-4EDA-A631-818C04FA5D1A}"/>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01B1DFB-D3DE-415D-84FA-48595EE02A63}"/>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35022D2-979A-48C8-80E5-C947BCB0CD08}"/>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23CC941-C1CA-4CA8-B868-4FDCF7B1DC55}"/>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A3B9A71-CD14-4F03-968E-CA7260BF3BB6}"/>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5E1A3DA-F813-4C78-A1E6-671F5E5CDA25}"/>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550DE33-ECB1-4301-9966-A4FFCD87C98A}"/>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73C0371-2140-4D0C-96B6-69E7FBC6A2B8}"/>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2E075B8-3A8B-4607-9D8C-CD75A388C111}"/>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66F7ACA-3435-4186-A13A-4961A82DCFD5}"/>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A0E2CEC-AEF6-467D-9B29-6EC5A7C0535A}"/>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3C96954-D50F-423A-BE29-94FF4F1E5B49}"/>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2DCC7F0-8B4F-483B-80E7-E5E95607F428}"/>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F52196B-B15C-4B5E-9835-A07154AB7FF8}"/>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914C9A7-B623-41F5-9943-CC0FDF2FDE84}"/>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1C32AB2-A0B0-42A5-A965-456376F8AE46}"/>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8F71594-B563-42AA-97FB-401B35D14BAA}"/>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780D609-81B5-49C8-B0D6-AC06D0D802EE}"/>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D9819C3-50C8-4BA6-ADE4-FCC4CFC0417E}"/>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D80F592-F400-4D89-878C-73CEDD43BA1F}"/>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562FEBA-0C81-43E6-A690-44A574140DE6}"/>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C737169-A7E5-417A-907B-1612E75AEC0A}"/>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B93FBC5-CED9-464A-9BE9-1DB08D3000B5}"/>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5DD9B91-D305-496A-964B-930DCE599A65}"/>
            </a:ext>
          </a:extLst>
        </xdr:cNvPr>
        <xdr:cNvSpPr/>
      </xdr:nvSpPr>
      <xdr:spPr>
        <a:xfrm>
          <a:off x="685800" y="533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8A4DC32A-4B13-4B26-88EE-4C1BDC40040A}"/>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C66793F9-F1E6-4D3B-8FF5-BAA39241DDBB}"/>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807B0EAF-6A5E-4049-8B9C-9F93295D294D}"/>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84991831-F43D-4A4D-B46D-2032C695CF8F}"/>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3817BA56-6F2E-4F68-98D0-C19A42DFD650}"/>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B29C9F13-30EB-435E-A693-12C6FFDBAFD4}"/>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8E932BF4-9DB1-48DE-A590-56E9DA5A6443}"/>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61FFC3C2-70B0-471B-AD61-7CB9A3057001}"/>
            </a:ext>
          </a:extLst>
        </xdr:cNvPr>
        <xdr:cNvSpPr/>
      </xdr:nvSpPr>
      <xdr:spPr>
        <a:xfrm>
          <a:off x="5960110" y="533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436D913B-1528-4311-954B-4A4678947BAB}"/>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5CADCE1B-97A3-4BF8-ACAA-00E8915EA129}"/>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2602C0A-313C-465C-A9CF-9592DB7AC047}"/>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BF66118D-6D68-4B5F-8691-0098193F8313}"/>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EAD10C4F-30A4-40F3-BC5C-AF6C65E5C2C2}"/>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D11A6552-3094-40DC-B26D-10E91491B9A4}"/>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D7480641-9741-4C71-98BF-418CC12B9BE2}"/>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226F49F4-03CD-49CD-89E2-65EEC15289EC}"/>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9D3BF445-9A54-4929-AA10-DE204223E822}"/>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31E72EB-CB5C-444B-8AD0-8A0549789BDF}"/>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A63CAE4B-E48A-4700-B0A1-3B28561963C4}"/>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1DDEDAF0-A7D9-492E-93FA-506FC65A6647}"/>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0FA0E2B2-DFB7-4B4C-9DD7-7D5D4F87B70B}"/>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C52C670E-BD7C-409F-A53F-38ADF7DD0D54}"/>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4A489C4F-325E-4487-AB15-A364CCC9EABD}"/>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4D30D29A-C564-4526-82A2-EA3C0CA9F874}"/>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63DA0756-3DB2-4BAD-9906-F49C674A9ACB}"/>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D5CFED83-FDBA-4DF5-A64E-BB460F540003}"/>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ED664056-2CDB-4EC1-AA30-D0DC6561C4BC}"/>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822C4C87-BF74-477E-B2C3-0A5A8FF8CA61}"/>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80CEFCFB-5566-4831-B97F-467826E85963}"/>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720B3AE6-B394-4DE1-AA70-57FE20DB4741}"/>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F40931B2-978D-4692-B30F-155CCC84CEE7}"/>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45AF3B87-9AA0-4857-8405-2B071B2CB437}"/>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81FF38CF-9EC8-4408-A5C1-DB5081F5BC6F}"/>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156754</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D9EB85FB-6AD5-4214-8466-F470E8F7510A}"/>
            </a:ext>
          </a:extLst>
        </xdr:cNvPr>
        <xdr:cNvCxnSpPr/>
      </xdr:nvCxnSpPr>
      <xdr:spPr>
        <a:xfrm flipV="1">
          <a:off x="4173855" y="9588409"/>
          <a:ext cx="0" cy="1518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40498C7F-4187-497E-947D-B10BE1EA4B69}"/>
            </a:ext>
          </a:extLst>
        </xdr:cNvPr>
        <xdr:cNvSpPr txBox="1"/>
      </xdr:nvSpPr>
      <xdr:spPr>
        <a:xfrm>
          <a:off x="4212590" y="1110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9A7BA1D7-D78E-4923-B98C-132729E2849F}"/>
            </a:ext>
          </a:extLst>
        </xdr:cNvPr>
        <xdr:cNvCxnSpPr/>
      </xdr:nvCxnSpPr>
      <xdr:spPr>
        <a:xfrm>
          <a:off x="4112260" y="1110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103431</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58870341-FCAB-4744-BEA1-04393DAED760}"/>
            </a:ext>
          </a:extLst>
        </xdr:cNvPr>
        <xdr:cNvSpPr txBox="1"/>
      </xdr:nvSpPr>
      <xdr:spPr>
        <a:xfrm>
          <a:off x="4212590" y="93598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156754</xdr:rowOff>
    </xdr:from>
    <xdr:to>
      <xdr:col>24</xdr:col>
      <xdr:colOff>152400</xdr:colOff>
      <xdr:row>55</xdr:row>
      <xdr:rowOff>156754</xdr:rowOff>
    </xdr:to>
    <xdr:cxnSp macro="">
      <xdr:nvCxnSpPr>
        <xdr:cNvPr id="78" name="直線コネクタ 77">
          <a:extLst>
            <a:ext uri="{FF2B5EF4-FFF2-40B4-BE49-F238E27FC236}">
              <a16:creationId xmlns:a16="http://schemas.microsoft.com/office/drawing/2014/main" id="{01E7F899-2B8F-4627-9795-EE8318938037}"/>
            </a:ext>
          </a:extLst>
        </xdr:cNvPr>
        <xdr:cNvCxnSpPr/>
      </xdr:nvCxnSpPr>
      <xdr:spPr>
        <a:xfrm>
          <a:off x="4112260" y="95884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107242</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F82018D6-0D16-48F1-B8EF-2BCD7D311012}"/>
            </a:ext>
          </a:extLst>
        </xdr:cNvPr>
        <xdr:cNvSpPr txBox="1"/>
      </xdr:nvSpPr>
      <xdr:spPr>
        <a:xfrm>
          <a:off x="4212590" y="10563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128815</xdr:rowOff>
    </xdr:from>
    <xdr:to>
      <xdr:col>24</xdr:col>
      <xdr:colOff>114300</xdr:colOff>
      <xdr:row>62</xdr:row>
      <xdr:rowOff>58965</xdr:rowOff>
    </xdr:to>
    <xdr:sp macro="" textlink="">
      <xdr:nvSpPr>
        <xdr:cNvPr id="80" name="フローチャート: 判断 79">
          <a:extLst>
            <a:ext uri="{FF2B5EF4-FFF2-40B4-BE49-F238E27FC236}">
              <a16:creationId xmlns:a16="http://schemas.microsoft.com/office/drawing/2014/main" id="{DB14105F-91D3-4592-AE13-0ADA57921DDF}"/>
            </a:ext>
          </a:extLst>
        </xdr:cNvPr>
        <xdr:cNvSpPr/>
      </xdr:nvSpPr>
      <xdr:spPr>
        <a:xfrm>
          <a:off x="4131310" y="1059107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87993</xdr:rowOff>
    </xdr:from>
    <xdr:to>
      <xdr:col>20</xdr:col>
      <xdr:colOff>38100</xdr:colOff>
      <xdr:row>62</xdr:row>
      <xdr:rowOff>18143</xdr:rowOff>
    </xdr:to>
    <xdr:sp macro="" textlink="">
      <xdr:nvSpPr>
        <xdr:cNvPr id="81" name="フローチャート: 判断 80">
          <a:extLst>
            <a:ext uri="{FF2B5EF4-FFF2-40B4-BE49-F238E27FC236}">
              <a16:creationId xmlns:a16="http://schemas.microsoft.com/office/drawing/2014/main" id="{37B5D848-66B1-477C-A7A2-F51B83E4B055}"/>
            </a:ext>
          </a:extLst>
        </xdr:cNvPr>
        <xdr:cNvSpPr/>
      </xdr:nvSpPr>
      <xdr:spPr>
        <a:xfrm>
          <a:off x="3388360" y="105502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120650</xdr:rowOff>
    </xdr:from>
    <xdr:to>
      <xdr:col>15</xdr:col>
      <xdr:colOff>101600</xdr:colOff>
      <xdr:row>62</xdr:row>
      <xdr:rowOff>50800</xdr:rowOff>
    </xdr:to>
    <xdr:sp macro="" textlink="">
      <xdr:nvSpPr>
        <xdr:cNvPr id="82" name="フローチャート: 判断 81">
          <a:extLst>
            <a:ext uri="{FF2B5EF4-FFF2-40B4-BE49-F238E27FC236}">
              <a16:creationId xmlns:a16="http://schemas.microsoft.com/office/drawing/2014/main" id="{E5CC8BD4-0918-45FB-A4AE-0E7DE17ACFF8}"/>
            </a:ext>
          </a:extLst>
        </xdr:cNvPr>
        <xdr:cNvSpPr/>
      </xdr:nvSpPr>
      <xdr:spPr>
        <a:xfrm>
          <a:off x="2571750" y="105810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87993</xdr:rowOff>
    </xdr:from>
    <xdr:to>
      <xdr:col>10</xdr:col>
      <xdr:colOff>165100</xdr:colOff>
      <xdr:row>62</xdr:row>
      <xdr:rowOff>18143</xdr:rowOff>
    </xdr:to>
    <xdr:sp macro="" textlink="">
      <xdr:nvSpPr>
        <xdr:cNvPr id="83" name="フローチャート: 判断 82">
          <a:extLst>
            <a:ext uri="{FF2B5EF4-FFF2-40B4-BE49-F238E27FC236}">
              <a16:creationId xmlns:a16="http://schemas.microsoft.com/office/drawing/2014/main" id="{BD15CCD4-F3F9-458A-8F37-9DEE1F9D85FD}"/>
            </a:ext>
          </a:extLst>
        </xdr:cNvPr>
        <xdr:cNvSpPr/>
      </xdr:nvSpPr>
      <xdr:spPr>
        <a:xfrm>
          <a:off x="1774190" y="10550253"/>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53703</xdr:rowOff>
    </xdr:from>
    <xdr:to>
      <xdr:col>6</xdr:col>
      <xdr:colOff>38100</xdr:colOff>
      <xdr:row>61</xdr:row>
      <xdr:rowOff>155303</xdr:rowOff>
    </xdr:to>
    <xdr:sp macro="" textlink="">
      <xdr:nvSpPr>
        <xdr:cNvPr id="84" name="フローチャート: 判断 83">
          <a:extLst>
            <a:ext uri="{FF2B5EF4-FFF2-40B4-BE49-F238E27FC236}">
              <a16:creationId xmlns:a16="http://schemas.microsoft.com/office/drawing/2014/main" id="{2882F69F-CCF0-470B-8961-2A2B8A1347F8}"/>
            </a:ext>
          </a:extLst>
        </xdr:cNvPr>
        <xdr:cNvSpPr/>
      </xdr:nvSpPr>
      <xdr:spPr>
        <a:xfrm>
          <a:off x="988060" y="1051596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68CF612B-CF4B-4FCA-887B-C4DAB68EEABD}"/>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71BFA9D2-0EAC-4123-A088-894BFF5F74B4}"/>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D738C8DE-2B57-4E63-BD0E-9AEA57693DD6}"/>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808D43CE-79F9-4C93-A910-C4A175C8EB60}"/>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D7622C3E-5C66-4498-9586-D5B4BE7EA828}"/>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78196</xdr:rowOff>
    </xdr:from>
    <xdr:to>
      <xdr:col>24</xdr:col>
      <xdr:colOff>114300</xdr:colOff>
      <xdr:row>61</xdr:row>
      <xdr:rowOff>8346</xdr:rowOff>
    </xdr:to>
    <xdr:sp macro="" textlink="">
      <xdr:nvSpPr>
        <xdr:cNvPr id="90" name="楕円 89">
          <a:extLst>
            <a:ext uri="{FF2B5EF4-FFF2-40B4-BE49-F238E27FC236}">
              <a16:creationId xmlns:a16="http://schemas.microsoft.com/office/drawing/2014/main" id="{DD8E9165-95F9-4920-925B-EC93F1C8DA88}"/>
            </a:ext>
          </a:extLst>
        </xdr:cNvPr>
        <xdr:cNvSpPr/>
      </xdr:nvSpPr>
      <xdr:spPr>
        <a:xfrm>
          <a:off x="4131310" y="1036519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101073</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57957CC8-DB61-4281-9851-DF77EA557170}"/>
            </a:ext>
          </a:extLst>
        </xdr:cNvPr>
        <xdr:cNvSpPr txBox="1"/>
      </xdr:nvSpPr>
      <xdr:spPr>
        <a:xfrm>
          <a:off x="4212590" y="10212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42273</xdr:rowOff>
    </xdr:from>
    <xdr:to>
      <xdr:col>20</xdr:col>
      <xdr:colOff>38100</xdr:colOff>
      <xdr:row>60</xdr:row>
      <xdr:rowOff>143873</xdr:rowOff>
    </xdr:to>
    <xdr:sp macro="" textlink="">
      <xdr:nvSpPr>
        <xdr:cNvPr id="92" name="楕円 91">
          <a:extLst>
            <a:ext uri="{FF2B5EF4-FFF2-40B4-BE49-F238E27FC236}">
              <a16:creationId xmlns:a16="http://schemas.microsoft.com/office/drawing/2014/main" id="{C3073EA2-B124-4B7B-B4B6-7C97450E8375}"/>
            </a:ext>
          </a:extLst>
        </xdr:cNvPr>
        <xdr:cNvSpPr/>
      </xdr:nvSpPr>
      <xdr:spPr>
        <a:xfrm>
          <a:off x="3388360" y="1033117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93073</xdr:rowOff>
    </xdr:from>
    <xdr:to>
      <xdr:col>24</xdr:col>
      <xdr:colOff>63500</xdr:colOff>
      <xdr:row>60</xdr:row>
      <xdr:rowOff>128996</xdr:rowOff>
    </xdr:to>
    <xdr:cxnSp macro="">
      <xdr:nvCxnSpPr>
        <xdr:cNvPr id="93" name="直線コネクタ 92">
          <a:extLst>
            <a:ext uri="{FF2B5EF4-FFF2-40B4-BE49-F238E27FC236}">
              <a16:creationId xmlns:a16="http://schemas.microsoft.com/office/drawing/2014/main" id="{78524982-A67A-48BB-82C4-7642C8D36EA5}"/>
            </a:ext>
          </a:extLst>
        </xdr:cNvPr>
        <xdr:cNvCxnSpPr/>
      </xdr:nvCxnSpPr>
      <xdr:spPr>
        <a:xfrm>
          <a:off x="3431540" y="10383883"/>
          <a:ext cx="74295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6350</xdr:rowOff>
    </xdr:from>
    <xdr:to>
      <xdr:col>15</xdr:col>
      <xdr:colOff>101600</xdr:colOff>
      <xdr:row>60</xdr:row>
      <xdr:rowOff>107950</xdr:rowOff>
    </xdr:to>
    <xdr:sp macro="" textlink="">
      <xdr:nvSpPr>
        <xdr:cNvPr id="94" name="楕円 93">
          <a:extLst>
            <a:ext uri="{FF2B5EF4-FFF2-40B4-BE49-F238E27FC236}">
              <a16:creationId xmlns:a16="http://schemas.microsoft.com/office/drawing/2014/main" id="{822FE39B-07E4-4ADC-BAAE-19D1967A77F2}"/>
            </a:ext>
          </a:extLst>
        </xdr:cNvPr>
        <xdr:cNvSpPr/>
      </xdr:nvSpPr>
      <xdr:spPr>
        <a:xfrm>
          <a:off x="2571750" y="1029525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57150</xdr:rowOff>
    </xdr:from>
    <xdr:to>
      <xdr:col>19</xdr:col>
      <xdr:colOff>177800</xdr:colOff>
      <xdr:row>60</xdr:row>
      <xdr:rowOff>93073</xdr:rowOff>
    </xdr:to>
    <xdr:cxnSp macro="">
      <xdr:nvCxnSpPr>
        <xdr:cNvPr id="95" name="直線コネクタ 94">
          <a:extLst>
            <a:ext uri="{FF2B5EF4-FFF2-40B4-BE49-F238E27FC236}">
              <a16:creationId xmlns:a16="http://schemas.microsoft.com/office/drawing/2014/main" id="{A56A115A-809E-462E-8F8B-6CF8C196B1DA}"/>
            </a:ext>
          </a:extLst>
        </xdr:cNvPr>
        <xdr:cNvCxnSpPr/>
      </xdr:nvCxnSpPr>
      <xdr:spPr>
        <a:xfrm>
          <a:off x="2626360" y="10340340"/>
          <a:ext cx="80518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141877</xdr:rowOff>
    </xdr:from>
    <xdr:to>
      <xdr:col>10</xdr:col>
      <xdr:colOff>165100</xdr:colOff>
      <xdr:row>60</xdr:row>
      <xdr:rowOff>72027</xdr:rowOff>
    </xdr:to>
    <xdr:sp macro="" textlink="">
      <xdr:nvSpPr>
        <xdr:cNvPr id="96" name="楕円 95">
          <a:extLst>
            <a:ext uri="{FF2B5EF4-FFF2-40B4-BE49-F238E27FC236}">
              <a16:creationId xmlns:a16="http://schemas.microsoft.com/office/drawing/2014/main" id="{532FFA4B-B6E2-44E6-A7E0-ACA001C8A18B}"/>
            </a:ext>
          </a:extLst>
        </xdr:cNvPr>
        <xdr:cNvSpPr/>
      </xdr:nvSpPr>
      <xdr:spPr>
        <a:xfrm>
          <a:off x="1774190" y="10255522"/>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21227</xdr:rowOff>
    </xdr:from>
    <xdr:to>
      <xdr:col>15</xdr:col>
      <xdr:colOff>50800</xdr:colOff>
      <xdr:row>60</xdr:row>
      <xdr:rowOff>57150</xdr:rowOff>
    </xdr:to>
    <xdr:cxnSp macro="">
      <xdr:nvCxnSpPr>
        <xdr:cNvPr id="97" name="直線コネクタ 96">
          <a:extLst>
            <a:ext uri="{FF2B5EF4-FFF2-40B4-BE49-F238E27FC236}">
              <a16:creationId xmlns:a16="http://schemas.microsoft.com/office/drawing/2014/main" id="{4DA89971-A8B9-4FA7-BC9D-49997079448D}"/>
            </a:ext>
          </a:extLst>
        </xdr:cNvPr>
        <xdr:cNvCxnSpPr/>
      </xdr:nvCxnSpPr>
      <xdr:spPr>
        <a:xfrm>
          <a:off x="1828800" y="10304417"/>
          <a:ext cx="79756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105954</xdr:rowOff>
    </xdr:from>
    <xdr:to>
      <xdr:col>6</xdr:col>
      <xdr:colOff>38100</xdr:colOff>
      <xdr:row>60</xdr:row>
      <xdr:rowOff>36104</xdr:rowOff>
    </xdr:to>
    <xdr:sp macro="" textlink="">
      <xdr:nvSpPr>
        <xdr:cNvPr id="98" name="楕円 97">
          <a:extLst>
            <a:ext uri="{FF2B5EF4-FFF2-40B4-BE49-F238E27FC236}">
              <a16:creationId xmlns:a16="http://schemas.microsoft.com/office/drawing/2014/main" id="{8CCC080E-4A26-48A8-8610-82E167849BA7}"/>
            </a:ext>
          </a:extLst>
        </xdr:cNvPr>
        <xdr:cNvSpPr/>
      </xdr:nvSpPr>
      <xdr:spPr>
        <a:xfrm>
          <a:off x="988060" y="1021959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156754</xdr:rowOff>
    </xdr:from>
    <xdr:to>
      <xdr:col>10</xdr:col>
      <xdr:colOff>114300</xdr:colOff>
      <xdr:row>60</xdr:row>
      <xdr:rowOff>21227</xdr:rowOff>
    </xdr:to>
    <xdr:cxnSp macro="">
      <xdr:nvCxnSpPr>
        <xdr:cNvPr id="99" name="直線コネクタ 98">
          <a:extLst>
            <a:ext uri="{FF2B5EF4-FFF2-40B4-BE49-F238E27FC236}">
              <a16:creationId xmlns:a16="http://schemas.microsoft.com/office/drawing/2014/main" id="{BDC31728-EAF3-4D3A-AF7C-4EA2C3F22E0C}"/>
            </a:ext>
          </a:extLst>
        </xdr:cNvPr>
        <xdr:cNvCxnSpPr/>
      </xdr:nvCxnSpPr>
      <xdr:spPr>
        <a:xfrm>
          <a:off x="1031240" y="10274209"/>
          <a:ext cx="797560" cy="30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9270</xdr:rowOff>
    </xdr:from>
    <xdr:ext cx="405111" cy="259045"/>
    <xdr:sp macro="" textlink="">
      <xdr:nvSpPr>
        <xdr:cNvPr id="100" name="n_1aveValue【体育館・プール】&#10;有形固定資産減価償却率">
          <a:extLst>
            <a:ext uri="{FF2B5EF4-FFF2-40B4-BE49-F238E27FC236}">
              <a16:creationId xmlns:a16="http://schemas.microsoft.com/office/drawing/2014/main" id="{341151BC-0372-4863-97A2-8C9AE56D8811}"/>
            </a:ext>
          </a:extLst>
        </xdr:cNvPr>
        <xdr:cNvSpPr txBox="1"/>
      </xdr:nvSpPr>
      <xdr:spPr>
        <a:xfrm>
          <a:off x="3239144" y="10641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41927</xdr:rowOff>
    </xdr:from>
    <xdr:ext cx="405111" cy="259045"/>
    <xdr:sp macro="" textlink="">
      <xdr:nvSpPr>
        <xdr:cNvPr id="101" name="n_2aveValue【体育館・プール】&#10;有形固定資産減価償却率">
          <a:extLst>
            <a:ext uri="{FF2B5EF4-FFF2-40B4-BE49-F238E27FC236}">
              <a16:creationId xmlns:a16="http://schemas.microsoft.com/office/drawing/2014/main" id="{5458FAD7-846D-4C0A-A636-44BE6E42991B}"/>
            </a:ext>
          </a:extLst>
        </xdr:cNvPr>
        <xdr:cNvSpPr txBox="1"/>
      </xdr:nvSpPr>
      <xdr:spPr>
        <a:xfrm>
          <a:off x="2439044" y="1067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9270</xdr:rowOff>
    </xdr:from>
    <xdr:ext cx="405111" cy="259045"/>
    <xdr:sp macro="" textlink="">
      <xdr:nvSpPr>
        <xdr:cNvPr id="102" name="n_3aveValue【体育館・プール】&#10;有形固定資産減価償却率">
          <a:extLst>
            <a:ext uri="{FF2B5EF4-FFF2-40B4-BE49-F238E27FC236}">
              <a16:creationId xmlns:a16="http://schemas.microsoft.com/office/drawing/2014/main" id="{B004D7AA-3EC2-446B-A6BD-5BC65FDB42C0}"/>
            </a:ext>
          </a:extLst>
        </xdr:cNvPr>
        <xdr:cNvSpPr txBox="1"/>
      </xdr:nvSpPr>
      <xdr:spPr>
        <a:xfrm>
          <a:off x="1641484" y="10641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146430</xdr:rowOff>
    </xdr:from>
    <xdr:ext cx="405111" cy="259045"/>
    <xdr:sp macro="" textlink="">
      <xdr:nvSpPr>
        <xdr:cNvPr id="103" name="n_4aveValue【体育館・プール】&#10;有形固定資産減価償却率">
          <a:extLst>
            <a:ext uri="{FF2B5EF4-FFF2-40B4-BE49-F238E27FC236}">
              <a16:creationId xmlns:a16="http://schemas.microsoft.com/office/drawing/2014/main" id="{90F1C019-FE72-4CEA-985B-46A4AC69AFA7}"/>
            </a:ext>
          </a:extLst>
        </xdr:cNvPr>
        <xdr:cNvSpPr txBox="1"/>
      </xdr:nvSpPr>
      <xdr:spPr>
        <a:xfrm>
          <a:off x="855354" y="10602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160400</xdr:rowOff>
    </xdr:from>
    <xdr:ext cx="405111" cy="259045"/>
    <xdr:sp macro="" textlink="">
      <xdr:nvSpPr>
        <xdr:cNvPr id="104" name="n_1mainValue【体育館・プール】&#10;有形固定資産減価償却率">
          <a:extLst>
            <a:ext uri="{FF2B5EF4-FFF2-40B4-BE49-F238E27FC236}">
              <a16:creationId xmlns:a16="http://schemas.microsoft.com/office/drawing/2014/main" id="{2659D3A0-3AF1-4172-BCD4-EC56DFBB3177}"/>
            </a:ext>
          </a:extLst>
        </xdr:cNvPr>
        <xdr:cNvSpPr txBox="1"/>
      </xdr:nvSpPr>
      <xdr:spPr>
        <a:xfrm>
          <a:off x="3239144" y="10106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124477</xdr:rowOff>
    </xdr:from>
    <xdr:ext cx="405111" cy="259045"/>
    <xdr:sp macro="" textlink="">
      <xdr:nvSpPr>
        <xdr:cNvPr id="105" name="n_2mainValue【体育館・プール】&#10;有形固定資産減価償却率">
          <a:extLst>
            <a:ext uri="{FF2B5EF4-FFF2-40B4-BE49-F238E27FC236}">
              <a16:creationId xmlns:a16="http://schemas.microsoft.com/office/drawing/2014/main" id="{754DA632-86AD-4B46-BA71-BA9572C735A8}"/>
            </a:ext>
          </a:extLst>
        </xdr:cNvPr>
        <xdr:cNvSpPr txBox="1"/>
      </xdr:nvSpPr>
      <xdr:spPr>
        <a:xfrm>
          <a:off x="24390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88554</xdr:rowOff>
    </xdr:from>
    <xdr:ext cx="405111" cy="259045"/>
    <xdr:sp macro="" textlink="">
      <xdr:nvSpPr>
        <xdr:cNvPr id="106" name="n_3mainValue【体育館・プール】&#10;有形固定資産減価償却率">
          <a:extLst>
            <a:ext uri="{FF2B5EF4-FFF2-40B4-BE49-F238E27FC236}">
              <a16:creationId xmlns:a16="http://schemas.microsoft.com/office/drawing/2014/main" id="{F88E1490-936D-4CDA-88FE-51152BE18394}"/>
            </a:ext>
          </a:extLst>
        </xdr:cNvPr>
        <xdr:cNvSpPr txBox="1"/>
      </xdr:nvSpPr>
      <xdr:spPr>
        <a:xfrm>
          <a:off x="1641484" y="10036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52631</xdr:rowOff>
    </xdr:from>
    <xdr:ext cx="405111" cy="259045"/>
    <xdr:sp macro="" textlink="">
      <xdr:nvSpPr>
        <xdr:cNvPr id="107" name="n_4mainValue【体育館・プール】&#10;有形固定資産減価償却率">
          <a:extLst>
            <a:ext uri="{FF2B5EF4-FFF2-40B4-BE49-F238E27FC236}">
              <a16:creationId xmlns:a16="http://schemas.microsoft.com/office/drawing/2014/main" id="{99B25AB5-734E-4A8D-B06B-63E86A5E6D64}"/>
            </a:ext>
          </a:extLst>
        </xdr:cNvPr>
        <xdr:cNvSpPr txBox="1"/>
      </xdr:nvSpPr>
      <xdr:spPr>
        <a:xfrm>
          <a:off x="855354" y="10000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754632A3-21CC-4F8F-A200-E8FE684AC9DC}"/>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459E5796-6288-4EA8-A3D0-41ED27FE37FE}"/>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D9C93E60-CF0B-413E-8F84-93E3BF7E5746}"/>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AC41981C-9B1C-4C43-BFB3-9F638CCF3515}"/>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F067390D-D295-493A-B5DF-6601B9E44854}"/>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87DA8E4E-EC4C-45F0-BCEC-82DFF4C6553B}"/>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DE9F6AB7-B817-44D3-8DC0-3BAE0BFF58E8}"/>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54B2B0FD-5E66-4AE8-91AA-07B2D6098B06}"/>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2FF8B76F-D9C7-4B38-8834-449023A6414B}"/>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3A5528AB-E451-4054-990C-0FAD144D670C}"/>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8" name="直線コネクタ 117">
          <a:extLst>
            <a:ext uri="{FF2B5EF4-FFF2-40B4-BE49-F238E27FC236}">
              <a16:creationId xmlns:a16="http://schemas.microsoft.com/office/drawing/2014/main" id="{D032C2E6-81F7-429A-917B-253D5F72D492}"/>
            </a:ext>
          </a:extLst>
        </xdr:cNvPr>
        <xdr:cNvCxnSpPr/>
      </xdr:nvCxnSpPr>
      <xdr:spPr>
        <a:xfrm>
          <a:off x="5960110" y="1097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9" name="テキスト ボックス 118">
          <a:extLst>
            <a:ext uri="{FF2B5EF4-FFF2-40B4-BE49-F238E27FC236}">
              <a16:creationId xmlns:a16="http://schemas.microsoft.com/office/drawing/2014/main" id="{78E5FD84-B293-42EB-AEA1-1BC59CD23999}"/>
            </a:ext>
          </a:extLst>
        </xdr:cNvPr>
        <xdr:cNvSpPr txBox="1"/>
      </xdr:nvSpPr>
      <xdr:spPr>
        <a:xfrm>
          <a:off x="5527221"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20" name="直線コネクタ 119">
          <a:extLst>
            <a:ext uri="{FF2B5EF4-FFF2-40B4-BE49-F238E27FC236}">
              <a16:creationId xmlns:a16="http://schemas.microsoft.com/office/drawing/2014/main" id="{1C31D6AB-2224-444F-AB7B-B99D90DCD873}"/>
            </a:ext>
          </a:extLst>
        </xdr:cNvPr>
        <xdr:cNvCxnSpPr/>
      </xdr:nvCxnSpPr>
      <xdr:spPr>
        <a:xfrm>
          <a:off x="5960110" y="1051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1" name="テキスト ボックス 120">
          <a:extLst>
            <a:ext uri="{FF2B5EF4-FFF2-40B4-BE49-F238E27FC236}">
              <a16:creationId xmlns:a16="http://schemas.microsoft.com/office/drawing/2014/main" id="{BED081B9-D719-4A50-8F6C-D5A06BFCA306}"/>
            </a:ext>
          </a:extLst>
        </xdr:cNvPr>
        <xdr:cNvSpPr txBox="1"/>
      </xdr:nvSpPr>
      <xdr:spPr>
        <a:xfrm>
          <a:off x="5527221"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2" name="直線コネクタ 121">
          <a:extLst>
            <a:ext uri="{FF2B5EF4-FFF2-40B4-BE49-F238E27FC236}">
              <a16:creationId xmlns:a16="http://schemas.microsoft.com/office/drawing/2014/main" id="{08F4C171-E3A9-44EB-A426-D20DFF376472}"/>
            </a:ext>
          </a:extLst>
        </xdr:cNvPr>
        <xdr:cNvCxnSpPr/>
      </xdr:nvCxnSpPr>
      <xdr:spPr>
        <a:xfrm>
          <a:off x="5960110" y="1005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3" name="テキスト ボックス 122">
          <a:extLst>
            <a:ext uri="{FF2B5EF4-FFF2-40B4-BE49-F238E27FC236}">
              <a16:creationId xmlns:a16="http://schemas.microsoft.com/office/drawing/2014/main" id="{C1BB84CE-7896-43E8-A56F-6F0876D90425}"/>
            </a:ext>
          </a:extLst>
        </xdr:cNvPr>
        <xdr:cNvSpPr txBox="1"/>
      </xdr:nvSpPr>
      <xdr:spPr>
        <a:xfrm>
          <a:off x="5527221"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4" name="直線コネクタ 123">
          <a:extLst>
            <a:ext uri="{FF2B5EF4-FFF2-40B4-BE49-F238E27FC236}">
              <a16:creationId xmlns:a16="http://schemas.microsoft.com/office/drawing/2014/main" id="{C6F97B60-7AAE-44A1-8C81-0FD60C89507A}"/>
            </a:ext>
          </a:extLst>
        </xdr:cNvPr>
        <xdr:cNvCxnSpPr/>
      </xdr:nvCxnSpPr>
      <xdr:spPr>
        <a:xfrm>
          <a:off x="5960110" y="960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5" name="テキスト ボックス 124">
          <a:extLst>
            <a:ext uri="{FF2B5EF4-FFF2-40B4-BE49-F238E27FC236}">
              <a16:creationId xmlns:a16="http://schemas.microsoft.com/office/drawing/2014/main" id="{F93DC5B7-29E5-4701-A1E3-5CF71940E8B5}"/>
            </a:ext>
          </a:extLst>
        </xdr:cNvPr>
        <xdr:cNvSpPr txBox="1"/>
      </xdr:nvSpPr>
      <xdr:spPr>
        <a:xfrm>
          <a:off x="5527221"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6" name="直線コネクタ 125">
          <a:extLst>
            <a:ext uri="{FF2B5EF4-FFF2-40B4-BE49-F238E27FC236}">
              <a16:creationId xmlns:a16="http://schemas.microsoft.com/office/drawing/2014/main" id="{1A016E80-002C-478C-BC85-58EBFCAC112D}"/>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7" name="テキスト ボックス 126">
          <a:extLst>
            <a:ext uri="{FF2B5EF4-FFF2-40B4-BE49-F238E27FC236}">
              <a16:creationId xmlns:a16="http://schemas.microsoft.com/office/drawing/2014/main" id="{B7F70264-5043-4FF3-BB4A-C535E39679C1}"/>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8" name="【体育館・プール】&#10;一人当たり面積グラフ枠">
          <a:extLst>
            <a:ext uri="{FF2B5EF4-FFF2-40B4-BE49-F238E27FC236}">
              <a16:creationId xmlns:a16="http://schemas.microsoft.com/office/drawing/2014/main" id="{3037A44C-8E5E-4410-8FDE-26CD54099CEA}"/>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76353</xdr:rowOff>
    </xdr:from>
    <xdr:to>
      <xdr:col>54</xdr:col>
      <xdr:colOff>189865</xdr:colOff>
      <xdr:row>63</xdr:row>
      <xdr:rowOff>163678</xdr:rowOff>
    </xdr:to>
    <xdr:cxnSp macro="">
      <xdr:nvCxnSpPr>
        <xdr:cNvPr id="129" name="直線コネクタ 128">
          <a:extLst>
            <a:ext uri="{FF2B5EF4-FFF2-40B4-BE49-F238E27FC236}">
              <a16:creationId xmlns:a16="http://schemas.microsoft.com/office/drawing/2014/main" id="{7DBB7B00-B99A-4A3A-AD8D-05939B6BDA3F}"/>
            </a:ext>
          </a:extLst>
        </xdr:cNvPr>
        <xdr:cNvCxnSpPr/>
      </xdr:nvCxnSpPr>
      <xdr:spPr>
        <a:xfrm flipV="1">
          <a:off x="9429115" y="9506103"/>
          <a:ext cx="0" cy="1460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167505</xdr:rowOff>
    </xdr:from>
    <xdr:ext cx="469744" cy="259045"/>
    <xdr:sp macro="" textlink="">
      <xdr:nvSpPr>
        <xdr:cNvPr id="130" name="【体育館・プール】&#10;一人当たり面積最小値テキスト">
          <a:extLst>
            <a:ext uri="{FF2B5EF4-FFF2-40B4-BE49-F238E27FC236}">
              <a16:creationId xmlns:a16="http://schemas.microsoft.com/office/drawing/2014/main" id="{796A229E-3562-43F6-BA1B-C0B778AEE8DC}"/>
            </a:ext>
          </a:extLst>
        </xdr:cNvPr>
        <xdr:cNvSpPr txBox="1"/>
      </xdr:nvSpPr>
      <xdr:spPr>
        <a:xfrm>
          <a:off x="9467850" y="10972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163678</xdr:rowOff>
    </xdr:from>
    <xdr:to>
      <xdr:col>55</xdr:col>
      <xdr:colOff>88900</xdr:colOff>
      <xdr:row>63</xdr:row>
      <xdr:rowOff>163678</xdr:rowOff>
    </xdr:to>
    <xdr:cxnSp macro="">
      <xdr:nvCxnSpPr>
        <xdr:cNvPr id="131" name="直線コネクタ 130">
          <a:extLst>
            <a:ext uri="{FF2B5EF4-FFF2-40B4-BE49-F238E27FC236}">
              <a16:creationId xmlns:a16="http://schemas.microsoft.com/office/drawing/2014/main" id="{02041C72-A53F-4875-A4B2-513B7528053E}"/>
            </a:ext>
          </a:extLst>
        </xdr:cNvPr>
        <xdr:cNvCxnSpPr/>
      </xdr:nvCxnSpPr>
      <xdr:spPr>
        <a:xfrm>
          <a:off x="9356090" y="1096693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23030</xdr:rowOff>
    </xdr:from>
    <xdr:ext cx="469744" cy="259045"/>
    <xdr:sp macro="" textlink="">
      <xdr:nvSpPr>
        <xdr:cNvPr id="132" name="【体育館・プール】&#10;一人当たり面積最大値テキスト">
          <a:extLst>
            <a:ext uri="{FF2B5EF4-FFF2-40B4-BE49-F238E27FC236}">
              <a16:creationId xmlns:a16="http://schemas.microsoft.com/office/drawing/2014/main" id="{CFD12F38-FF9C-4550-9B50-7AF02E7533BD}"/>
            </a:ext>
          </a:extLst>
        </xdr:cNvPr>
        <xdr:cNvSpPr txBox="1"/>
      </xdr:nvSpPr>
      <xdr:spPr>
        <a:xfrm>
          <a:off x="9467850" y="9277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76353</xdr:rowOff>
    </xdr:from>
    <xdr:to>
      <xdr:col>55</xdr:col>
      <xdr:colOff>88900</xdr:colOff>
      <xdr:row>55</xdr:row>
      <xdr:rowOff>76353</xdr:rowOff>
    </xdr:to>
    <xdr:cxnSp macro="">
      <xdr:nvCxnSpPr>
        <xdr:cNvPr id="133" name="直線コネクタ 132">
          <a:extLst>
            <a:ext uri="{FF2B5EF4-FFF2-40B4-BE49-F238E27FC236}">
              <a16:creationId xmlns:a16="http://schemas.microsoft.com/office/drawing/2014/main" id="{D9B97770-7A57-4209-AA1C-71F1F7295994}"/>
            </a:ext>
          </a:extLst>
        </xdr:cNvPr>
        <xdr:cNvCxnSpPr/>
      </xdr:nvCxnSpPr>
      <xdr:spPr>
        <a:xfrm>
          <a:off x="9356090" y="950610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82161</xdr:rowOff>
    </xdr:from>
    <xdr:ext cx="469744" cy="259045"/>
    <xdr:sp macro="" textlink="">
      <xdr:nvSpPr>
        <xdr:cNvPr id="134" name="【体育館・プール】&#10;一人当たり面積平均値テキスト">
          <a:extLst>
            <a:ext uri="{FF2B5EF4-FFF2-40B4-BE49-F238E27FC236}">
              <a16:creationId xmlns:a16="http://schemas.microsoft.com/office/drawing/2014/main" id="{14A933AC-E59F-45A9-A51B-377E11BDF432}"/>
            </a:ext>
          </a:extLst>
        </xdr:cNvPr>
        <xdr:cNvSpPr txBox="1"/>
      </xdr:nvSpPr>
      <xdr:spPr>
        <a:xfrm>
          <a:off x="9467850" y="105425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103734</xdr:rowOff>
    </xdr:from>
    <xdr:to>
      <xdr:col>55</xdr:col>
      <xdr:colOff>50800</xdr:colOff>
      <xdr:row>62</xdr:row>
      <xdr:rowOff>33884</xdr:rowOff>
    </xdr:to>
    <xdr:sp macro="" textlink="">
      <xdr:nvSpPr>
        <xdr:cNvPr id="135" name="フローチャート: 判断 134">
          <a:extLst>
            <a:ext uri="{FF2B5EF4-FFF2-40B4-BE49-F238E27FC236}">
              <a16:creationId xmlns:a16="http://schemas.microsoft.com/office/drawing/2014/main" id="{EE0413E5-8340-44CA-AC1B-F915FDB208B6}"/>
            </a:ext>
          </a:extLst>
        </xdr:cNvPr>
        <xdr:cNvSpPr/>
      </xdr:nvSpPr>
      <xdr:spPr>
        <a:xfrm>
          <a:off x="9394190" y="10560279"/>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102362</xdr:rowOff>
    </xdr:from>
    <xdr:to>
      <xdr:col>50</xdr:col>
      <xdr:colOff>165100</xdr:colOff>
      <xdr:row>62</xdr:row>
      <xdr:rowOff>32512</xdr:rowOff>
    </xdr:to>
    <xdr:sp macro="" textlink="">
      <xdr:nvSpPr>
        <xdr:cNvPr id="136" name="フローチャート: 判断 135">
          <a:extLst>
            <a:ext uri="{FF2B5EF4-FFF2-40B4-BE49-F238E27FC236}">
              <a16:creationId xmlns:a16="http://schemas.microsoft.com/office/drawing/2014/main" id="{70312F6C-97B7-41CB-A678-741F6CB3AA4D}"/>
            </a:ext>
          </a:extLst>
        </xdr:cNvPr>
        <xdr:cNvSpPr/>
      </xdr:nvSpPr>
      <xdr:spPr>
        <a:xfrm>
          <a:off x="8632190" y="1055700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118364</xdr:rowOff>
    </xdr:from>
    <xdr:to>
      <xdr:col>46</xdr:col>
      <xdr:colOff>38100</xdr:colOff>
      <xdr:row>62</xdr:row>
      <xdr:rowOff>48514</xdr:rowOff>
    </xdr:to>
    <xdr:sp macro="" textlink="">
      <xdr:nvSpPr>
        <xdr:cNvPr id="137" name="フローチャート: 判断 136">
          <a:extLst>
            <a:ext uri="{FF2B5EF4-FFF2-40B4-BE49-F238E27FC236}">
              <a16:creationId xmlns:a16="http://schemas.microsoft.com/office/drawing/2014/main" id="{C6779E19-5202-40C8-B16A-A6723EDBA44D}"/>
            </a:ext>
          </a:extLst>
        </xdr:cNvPr>
        <xdr:cNvSpPr/>
      </xdr:nvSpPr>
      <xdr:spPr>
        <a:xfrm>
          <a:off x="7846060" y="1057871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132994</xdr:rowOff>
    </xdr:from>
    <xdr:to>
      <xdr:col>41</xdr:col>
      <xdr:colOff>101600</xdr:colOff>
      <xdr:row>62</xdr:row>
      <xdr:rowOff>63144</xdr:rowOff>
    </xdr:to>
    <xdr:sp macro="" textlink="">
      <xdr:nvSpPr>
        <xdr:cNvPr id="138" name="フローチャート: 判断 137">
          <a:extLst>
            <a:ext uri="{FF2B5EF4-FFF2-40B4-BE49-F238E27FC236}">
              <a16:creationId xmlns:a16="http://schemas.microsoft.com/office/drawing/2014/main" id="{EC7F2038-A7BB-4ADE-8F59-C01A00ECAA20}"/>
            </a:ext>
          </a:extLst>
        </xdr:cNvPr>
        <xdr:cNvSpPr/>
      </xdr:nvSpPr>
      <xdr:spPr>
        <a:xfrm>
          <a:off x="7029450" y="10595254"/>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127051</xdr:rowOff>
    </xdr:from>
    <xdr:to>
      <xdr:col>36</xdr:col>
      <xdr:colOff>165100</xdr:colOff>
      <xdr:row>62</xdr:row>
      <xdr:rowOff>57201</xdr:rowOff>
    </xdr:to>
    <xdr:sp macro="" textlink="">
      <xdr:nvSpPr>
        <xdr:cNvPr id="139" name="フローチャート: 判断 138">
          <a:extLst>
            <a:ext uri="{FF2B5EF4-FFF2-40B4-BE49-F238E27FC236}">
              <a16:creationId xmlns:a16="http://schemas.microsoft.com/office/drawing/2014/main" id="{45DE0E7E-99AE-4243-9FED-9BB753006B52}"/>
            </a:ext>
          </a:extLst>
        </xdr:cNvPr>
        <xdr:cNvSpPr/>
      </xdr:nvSpPr>
      <xdr:spPr>
        <a:xfrm>
          <a:off x="6231890" y="10589311"/>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38D20297-2BAA-4D03-9D96-CC9C2B356D68}"/>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C8131E5E-6570-4312-BA7D-275846B20175}"/>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5EACA1B9-F860-4FB3-B171-087FE8676B85}"/>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8A0A8C96-1658-4D8C-B3CC-51FAFCBB111E}"/>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FBDF6089-8F53-473C-AD3B-257FBE9E4A8F}"/>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91846</xdr:rowOff>
    </xdr:from>
    <xdr:to>
      <xdr:col>55</xdr:col>
      <xdr:colOff>50800</xdr:colOff>
      <xdr:row>61</xdr:row>
      <xdr:rowOff>21996</xdr:rowOff>
    </xdr:to>
    <xdr:sp macro="" textlink="">
      <xdr:nvSpPr>
        <xdr:cNvPr id="145" name="楕円 144">
          <a:extLst>
            <a:ext uri="{FF2B5EF4-FFF2-40B4-BE49-F238E27FC236}">
              <a16:creationId xmlns:a16="http://schemas.microsoft.com/office/drawing/2014/main" id="{783551C8-6484-4B80-BFB7-144EF4D075AB}"/>
            </a:ext>
          </a:extLst>
        </xdr:cNvPr>
        <xdr:cNvSpPr/>
      </xdr:nvSpPr>
      <xdr:spPr>
        <a:xfrm>
          <a:off x="9394190" y="10382656"/>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114723</xdr:rowOff>
    </xdr:from>
    <xdr:ext cx="469744" cy="259045"/>
    <xdr:sp macro="" textlink="">
      <xdr:nvSpPr>
        <xdr:cNvPr id="146" name="【体育館・プール】&#10;一人当たり面積該当値テキスト">
          <a:extLst>
            <a:ext uri="{FF2B5EF4-FFF2-40B4-BE49-F238E27FC236}">
              <a16:creationId xmlns:a16="http://schemas.microsoft.com/office/drawing/2014/main" id="{14E6022E-8F55-47EF-AFE7-870D9B3CE2CE}"/>
            </a:ext>
          </a:extLst>
        </xdr:cNvPr>
        <xdr:cNvSpPr txBox="1"/>
      </xdr:nvSpPr>
      <xdr:spPr>
        <a:xfrm>
          <a:off x="9467850" y="10230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98247</xdr:rowOff>
    </xdr:from>
    <xdr:to>
      <xdr:col>50</xdr:col>
      <xdr:colOff>165100</xdr:colOff>
      <xdr:row>61</xdr:row>
      <xdr:rowOff>28397</xdr:rowOff>
    </xdr:to>
    <xdr:sp macro="" textlink="">
      <xdr:nvSpPr>
        <xdr:cNvPr id="147" name="楕円 146">
          <a:extLst>
            <a:ext uri="{FF2B5EF4-FFF2-40B4-BE49-F238E27FC236}">
              <a16:creationId xmlns:a16="http://schemas.microsoft.com/office/drawing/2014/main" id="{7250B160-423B-4AB2-BB8C-957C0B8BCC54}"/>
            </a:ext>
          </a:extLst>
        </xdr:cNvPr>
        <xdr:cNvSpPr/>
      </xdr:nvSpPr>
      <xdr:spPr>
        <a:xfrm>
          <a:off x="8632190" y="1038143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142646</xdr:rowOff>
    </xdr:from>
    <xdr:to>
      <xdr:col>55</xdr:col>
      <xdr:colOff>0</xdr:colOff>
      <xdr:row>60</xdr:row>
      <xdr:rowOff>149047</xdr:rowOff>
    </xdr:to>
    <xdr:cxnSp macro="">
      <xdr:nvCxnSpPr>
        <xdr:cNvPr id="148" name="直線コネクタ 147">
          <a:extLst>
            <a:ext uri="{FF2B5EF4-FFF2-40B4-BE49-F238E27FC236}">
              <a16:creationId xmlns:a16="http://schemas.microsoft.com/office/drawing/2014/main" id="{871A91D3-033D-4003-937C-FEE04586950C}"/>
            </a:ext>
          </a:extLst>
        </xdr:cNvPr>
        <xdr:cNvCxnSpPr/>
      </xdr:nvCxnSpPr>
      <xdr:spPr>
        <a:xfrm flipV="1">
          <a:off x="8686800" y="10427741"/>
          <a:ext cx="742950" cy="8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111506</xdr:rowOff>
    </xdr:from>
    <xdr:to>
      <xdr:col>46</xdr:col>
      <xdr:colOff>38100</xdr:colOff>
      <xdr:row>61</xdr:row>
      <xdr:rowOff>41656</xdr:rowOff>
    </xdr:to>
    <xdr:sp macro="" textlink="">
      <xdr:nvSpPr>
        <xdr:cNvPr id="149" name="楕円 148">
          <a:extLst>
            <a:ext uri="{FF2B5EF4-FFF2-40B4-BE49-F238E27FC236}">
              <a16:creationId xmlns:a16="http://schemas.microsoft.com/office/drawing/2014/main" id="{07E0EDFE-ACC5-46EF-BF81-4F6F44D3999B}"/>
            </a:ext>
          </a:extLst>
        </xdr:cNvPr>
        <xdr:cNvSpPr/>
      </xdr:nvSpPr>
      <xdr:spPr>
        <a:xfrm>
          <a:off x="7846060" y="103985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149047</xdr:rowOff>
    </xdr:from>
    <xdr:to>
      <xdr:col>50</xdr:col>
      <xdr:colOff>114300</xdr:colOff>
      <xdr:row>60</xdr:row>
      <xdr:rowOff>162306</xdr:rowOff>
    </xdr:to>
    <xdr:cxnSp macro="">
      <xdr:nvCxnSpPr>
        <xdr:cNvPr id="150" name="直線コネクタ 149">
          <a:extLst>
            <a:ext uri="{FF2B5EF4-FFF2-40B4-BE49-F238E27FC236}">
              <a16:creationId xmlns:a16="http://schemas.microsoft.com/office/drawing/2014/main" id="{FD5FA094-597C-4B3D-9BDB-A3D51F741C3C}"/>
            </a:ext>
          </a:extLst>
        </xdr:cNvPr>
        <xdr:cNvCxnSpPr/>
      </xdr:nvCxnSpPr>
      <xdr:spPr>
        <a:xfrm flipV="1">
          <a:off x="7889240" y="10436047"/>
          <a:ext cx="797560" cy="15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121107</xdr:rowOff>
    </xdr:from>
    <xdr:to>
      <xdr:col>41</xdr:col>
      <xdr:colOff>101600</xdr:colOff>
      <xdr:row>61</xdr:row>
      <xdr:rowOff>51257</xdr:rowOff>
    </xdr:to>
    <xdr:sp macro="" textlink="">
      <xdr:nvSpPr>
        <xdr:cNvPr id="151" name="楕円 150">
          <a:extLst>
            <a:ext uri="{FF2B5EF4-FFF2-40B4-BE49-F238E27FC236}">
              <a16:creationId xmlns:a16="http://schemas.microsoft.com/office/drawing/2014/main" id="{63141948-02D1-4D59-9F91-CFF31A7B5D22}"/>
            </a:ext>
          </a:extLst>
        </xdr:cNvPr>
        <xdr:cNvSpPr/>
      </xdr:nvSpPr>
      <xdr:spPr>
        <a:xfrm>
          <a:off x="7029450" y="1041001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162306</xdr:rowOff>
    </xdr:from>
    <xdr:to>
      <xdr:col>45</xdr:col>
      <xdr:colOff>177800</xdr:colOff>
      <xdr:row>61</xdr:row>
      <xdr:rowOff>457</xdr:rowOff>
    </xdr:to>
    <xdr:cxnSp macro="">
      <xdr:nvCxnSpPr>
        <xdr:cNvPr id="152" name="直線コネクタ 151">
          <a:extLst>
            <a:ext uri="{FF2B5EF4-FFF2-40B4-BE49-F238E27FC236}">
              <a16:creationId xmlns:a16="http://schemas.microsoft.com/office/drawing/2014/main" id="{4C6A7306-D0C9-49C0-9A7C-53D0EA74BEE3}"/>
            </a:ext>
          </a:extLst>
        </xdr:cNvPr>
        <xdr:cNvCxnSpPr/>
      </xdr:nvCxnSpPr>
      <xdr:spPr>
        <a:xfrm flipV="1">
          <a:off x="7084060" y="10451211"/>
          <a:ext cx="805180" cy="7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124764</xdr:rowOff>
    </xdr:from>
    <xdr:to>
      <xdr:col>36</xdr:col>
      <xdr:colOff>165100</xdr:colOff>
      <xdr:row>61</xdr:row>
      <xdr:rowOff>54914</xdr:rowOff>
    </xdr:to>
    <xdr:sp macro="" textlink="">
      <xdr:nvSpPr>
        <xdr:cNvPr id="153" name="楕円 152">
          <a:extLst>
            <a:ext uri="{FF2B5EF4-FFF2-40B4-BE49-F238E27FC236}">
              <a16:creationId xmlns:a16="http://schemas.microsoft.com/office/drawing/2014/main" id="{79745036-3C69-44C0-A66F-B8BC7456B637}"/>
            </a:ext>
          </a:extLst>
        </xdr:cNvPr>
        <xdr:cNvSpPr/>
      </xdr:nvSpPr>
      <xdr:spPr>
        <a:xfrm>
          <a:off x="6231890" y="1041366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457</xdr:rowOff>
    </xdr:from>
    <xdr:to>
      <xdr:col>41</xdr:col>
      <xdr:colOff>50800</xdr:colOff>
      <xdr:row>61</xdr:row>
      <xdr:rowOff>4114</xdr:rowOff>
    </xdr:to>
    <xdr:cxnSp macro="">
      <xdr:nvCxnSpPr>
        <xdr:cNvPr id="154" name="直線コネクタ 153">
          <a:extLst>
            <a:ext uri="{FF2B5EF4-FFF2-40B4-BE49-F238E27FC236}">
              <a16:creationId xmlns:a16="http://schemas.microsoft.com/office/drawing/2014/main" id="{FE8C2623-5A2E-4001-A831-350A3859EC6E}"/>
            </a:ext>
          </a:extLst>
        </xdr:cNvPr>
        <xdr:cNvCxnSpPr/>
      </xdr:nvCxnSpPr>
      <xdr:spPr>
        <a:xfrm flipV="1">
          <a:off x="6286500" y="10458907"/>
          <a:ext cx="797560" cy="5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23639</xdr:rowOff>
    </xdr:from>
    <xdr:ext cx="469744" cy="259045"/>
    <xdr:sp macro="" textlink="">
      <xdr:nvSpPr>
        <xdr:cNvPr id="155" name="n_1aveValue【体育館・プール】&#10;一人当たり面積">
          <a:extLst>
            <a:ext uri="{FF2B5EF4-FFF2-40B4-BE49-F238E27FC236}">
              <a16:creationId xmlns:a16="http://schemas.microsoft.com/office/drawing/2014/main" id="{C3FCEFCC-FCE9-4EAA-BD1B-3891D429F2F3}"/>
            </a:ext>
          </a:extLst>
        </xdr:cNvPr>
        <xdr:cNvSpPr txBox="1"/>
      </xdr:nvSpPr>
      <xdr:spPr>
        <a:xfrm>
          <a:off x="8454467" y="10649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39641</xdr:rowOff>
    </xdr:from>
    <xdr:ext cx="469744" cy="259045"/>
    <xdr:sp macro="" textlink="">
      <xdr:nvSpPr>
        <xdr:cNvPr id="156" name="n_2aveValue【体育館・プール】&#10;一人当たり面積">
          <a:extLst>
            <a:ext uri="{FF2B5EF4-FFF2-40B4-BE49-F238E27FC236}">
              <a16:creationId xmlns:a16="http://schemas.microsoft.com/office/drawing/2014/main" id="{7B10E35F-6D6F-41A9-9F3B-1DDDF7A5F524}"/>
            </a:ext>
          </a:extLst>
        </xdr:cNvPr>
        <xdr:cNvSpPr txBox="1"/>
      </xdr:nvSpPr>
      <xdr:spPr>
        <a:xfrm>
          <a:off x="7673417" y="1066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54271</xdr:rowOff>
    </xdr:from>
    <xdr:ext cx="469744" cy="259045"/>
    <xdr:sp macro="" textlink="">
      <xdr:nvSpPr>
        <xdr:cNvPr id="157" name="n_3aveValue【体育館・プール】&#10;一人当たり面積">
          <a:extLst>
            <a:ext uri="{FF2B5EF4-FFF2-40B4-BE49-F238E27FC236}">
              <a16:creationId xmlns:a16="http://schemas.microsoft.com/office/drawing/2014/main" id="{787E5E05-89BC-4ECE-B0CA-5A78430A9ADC}"/>
            </a:ext>
          </a:extLst>
        </xdr:cNvPr>
        <xdr:cNvSpPr txBox="1"/>
      </xdr:nvSpPr>
      <xdr:spPr>
        <a:xfrm>
          <a:off x="6866332" y="10687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48328</xdr:rowOff>
    </xdr:from>
    <xdr:ext cx="469744" cy="259045"/>
    <xdr:sp macro="" textlink="">
      <xdr:nvSpPr>
        <xdr:cNvPr id="158" name="n_4aveValue【体育館・プール】&#10;一人当たり面積">
          <a:extLst>
            <a:ext uri="{FF2B5EF4-FFF2-40B4-BE49-F238E27FC236}">
              <a16:creationId xmlns:a16="http://schemas.microsoft.com/office/drawing/2014/main" id="{FFCA893E-8D31-477F-B42F-879C47AF3C70}"/>
            </a:ext>
          </a:extLst>
        </xdr:cNvPr>
        <xdr:cNvSpPr txBox="1"/>
      </xdr:nvSpPr>
      <xdr:spPr>
        <a:xfrm>
          <a:off x="6068772" y="10680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44924</xdr:rowOff>
    </xdr:from>
    <xdr:ext cx="469744" cy="259045"/>
    <xdr:sp macro="" textlink="">
      <xdr:nvSpPr>
        <xdr:cNvPr id="159" name="n_1mainValue【体育館・プール】&#10;一人当たり面積">
          <a:extLst>
            <a:ext uri="{FF2B5EF4-FFF2-40B4-BE49-F238E27FC236}">
              <a16:creationId xmlns:a16="http://schemas.microsoft.com/office/drawing/2014/main" id="{01A7348A-67CB-40FD-95E9-9A53F232C441}"/>
            </a:ext>
          </a:extLst>
        </xdr:cNvPr>
        <xdr:cNvSpPr txBox="1"/>
      </xdr:nvSpPr>
      <xdr:spPr>
        <a:xfrm>
          <a:off x="8454467" y="1016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58183</xdr:rowOff>
    </xdr:from>
    <xdr:ext cx="469744" cy="259045"/>
    <xdr:sp macro="" textlink="">
      <xdr:nvSpPr>
        <xdr:cNvPr id="160" name="n_2mainValue【体育館・プール】&#10;一人当たり面積">
          <a:extLst>
            <a:ext uri="{FF2B5EF4-FFF2-40B4-BE49-F238E27FC236}">
              <a16:creationId xmlns:a16="http://schemas.microsoft.com/office/drawing/2014/main" id="{B731A21A-1078-43E8-8BC0-81F4296DB6CC}"/>
            </a:ext>
          </a:extLst>
        </xdr:cNvPr>
        <xdr:cNvSpPr txBox="1"/>
      </xdr:nvSpPr>
      <xdr:spPr>
        <a:xfrm>
          <a:off x="7673417" y="10169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67784</xdr:rowOff>
    </xdr:from>
    <xdr:ext cx="469744" cy="259045"/>
    <xdr:sp macro="" textlink="">
      <xdr:nvSpPr>
        <xdr:cNvPr id="161" name="n_3mainValue【体育館・プール】&#10;一人当たり面積">
          <a:extLst>
            <a:ext uri="{FF2B5EF4-FFF2-40B4-BE49-F238E27FC236}">
              <a16:creationId xmlns:a16="http://schemas.microsoft.com/office/drawing/2014/main" id="{76CD29DB-FCD7-4AB4-8454-41B12CE47B9D}"/>
            </a:ext>
          </a:extLst>
        </xdr:cNvPr>
        <xdr:cNvSpPr txBox="1"/>
      </xdr:nvSpPr>
      <xdr:spPr>
        <a:xfrm>
          <a:off x="6866332" y="10181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71441</xdr:rowOff>
    </xdr:from>
    <xdr:ext cx="469744" cy="259045"/>
    <xdr:sp macro="" textlink="">
      <xdr:nvSpPr>
        <xdr:cNvPr id="162" name="n_4mainValue【体育館・プール】&#10;一人当たり面積">
          <a:extLst>
            <a:ext uri="{FF2B5EF4-FFF2-40B4-BE49-F238E27FC236}">
              <a16:creationId xmlns:a16="http://schemas.microsoft.com/office/drawing/2014/main" id="{5C26AF80-B36B-43C0-BE4E-43CEB6606C5F}"/>
            </a:ext>
          </a:extLst>
        </xdr:cNvPr>
        <xdr:cNvSpPr txBox="1"/>
      </xdr:nvSpPr>
      <xdr:spPr>
        <a:xfrm>
          <a:off x="6068772" y="10185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3" name="正方形/長方形 162">
          <a:extLst>
            <a:ext uri="{FF2B5EF4-FFF2-40B4-BE49-F238E27FC236}">
              <a16:creationId xmlns:a16="http://schemas.microsoft.com/office/drawing/2014/main" id="{23E1E8B4-3A58-482A-85BC-94E0F34584ED}"/>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4" name="正方形/長方形 163">
          <a:extLst>
            <a:ext uri="{FF2B5EF4-FFF2-40B4-BE49-F238E27FC236}">
              <a16:creationId xmlns:a16="http://schemas.microsoft.com/office/drawing/2014/main" id="{CDE1D613-99BC-4C1C-8E78-309DA9BF012D}"/>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5" name="正方形/長方形 164">
          <a:extLst>
            <a:ext uri="{FF2B5EF4-FFF2-40B4-BE49-F238E27FC236}">
              <a16:creationId xmlns:a16="http://schemas.microsoft.com/office/drawing/2014/main" id="{3868EE72-5CD8-47F2-BE69-BBA67BF4CFC6}"/>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6" name="正方形/長方形 165">
          <a:extLst>
            <a:ext uri="{FF2B5EF4-FFF2-40B4-BE49-F238E27FC236}">
              <a16:creationId xmlns:a16="http://schemas.microsoft.com/office/drawing/2014/main" id="{B000AE76-3AC3-4140-9252-75AFE39394BD}"/>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7" name="正方形/長方形 166">
          <a:extLst>
            <a:ext uri="{FF2B5EF4-FFF2-40B4-BE49-F238E27FC236}">
              <a16:creationId xmlns:a16="http://schemas.microsoft.com/office/drawing/2014/main" id="{044ECAD2-48E1-40DC-AE01-2A689CF6AC5D}"/>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8" name="正方形/長方形 167">
          <a:extLst>
            <a:ext uri="{FF2B5EF4-FFF2-40B4-BE49-F238E27FC236}">
              <a16:creationId xmlns:a16="http://schemas.microsoft.com/office/drawing/2014/main" id="{662F63A7-58DB-49CD-8670-2AD237BB357F}"/>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9" name="正方形/長方形 168">
          <a:extLst>
            <a:ext uri="{FF2B5EF4-FFF2-40B4-BE49-F238E27FC236}">
              <a16:creationId xmlns:a16="http://schemas.microsoft.com/office/drawing/2014/main" id="{21330AA7-DF7A-452A-8397-B64B77E2C035}"/>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0" name="正方形/長方形 169">
          <a:extLst>
            <a:ext uri="{FF2B5EF4-FFF2-40B4-BE49-F238E27FC236}">
              <a16:creationId xmlns:a16="http://schemas.microsoft.com/office/drawing/2014/main" id="{F7E3C222-6482-42AC-846F-682BA70002F9}"/>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1" name="テキスト ボックス 170">
          <a:extLst>
            <a:ext uri="{FF2B5EF4-FFF2-40B4-BE49-F238E27FC236}">
              <a16:creationId xmlns:a16="http://schemas.microsoft.com/office/drawing/2014/main" id="{35EB49FA-1A76-4034-BC4B-6FFF17993F4E}"/>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2" name="直線コネクタ 171">
          <a:extLst>
            <a:ext uri="{FF2B5EF4-FFF2-40B4-BE49-F238E27FC236}">
              <a16:creationId xmlns:a16="http://schemas.microsoft.com/office/drawing/2014/main" id="{235B6141-51B4-48AD-A311-BE43A0058E09}"/>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3" name="テキスト ボックス 172">
          <a:extLst>
            <a:ext uri="{FF2B5EF4-FFF2-40B4-BE49-F238E27FC236}">
              <a16:creationId xmlns:a16="http://schemas.microsoft.com/office/drawing/2014/main" id="{0517538A-2E36-41D1-977F-75B9188B9D75}"/>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4" name="直線コネクタ 173">
          <a:extLst>
            <a:ext uri="{FF2B5EF4-FFF2-40B4-BE49-F238E27FC236}">
              <a16:creationId xmlns:a16="http://schemas.microsoft.com/office/drawing/2014/main" id="{E4B756D1-8975-4033-BB9E-5996886BD095}"/>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5" name="テキスト ボックス 174">
          <a:extLst>
            <a:ext uri="{FF2B5EF4-FFF2-40B4-BE49-F238E27FC236}">
              <a16:creationId xmlns:a16="http://schemas.microsoft.com/office/drawing/2014/main" id="{E97F144F-33E5-49A1-B679-9CE9053FE770}"/>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6" name="直線コネクタ 175">
          <a:extLst>
            <a:ext uri="{FF2B5EF4-FFF2-40B4-BE49-F238E27FC236}">
              <a16:creationId xmlns:a16="http://schemas.microsoft.com/office/drawing/2014/main" id="{75849867-7A4C-4FD2-AEC9-85EEA29DE8E2}"/>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7" name="テキスト ボックス 176">
          <a:extLst>
            <a:ext uri="{FF2B5EF4-FFF2-40B4-BE49-F238E27FC236}">
              <a16:creationId xmlns:a16="http://schemas.microsoft.com/office/drawing/2014/main" id="{52952D7E-55AE-4775-BAFB-573DCBFFD012}"/>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8" name="直線コネクタ 177">
          <a:extLst>
            <a:ext uri="{FF2B5EF4-FFF2-40B4-BE49-F238E27FC236}">
              <a16:creationId xmlns:a16="http://schemas.microsoft.com/office/drawing/2014/main" id="{468B05F2-5301-46DD-8FE3-FC08E46BC9C8}"/>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79" name="テキスト ボックス 178">
          <a:extLst>
            <a:ext uri="{FF2B5EF4-FFF2-40B4-BE49-F238E27FC236}">
              <a16:creationId xmlns:a16="http://schemas.microsoft.com/office/drawing/2014/main" id="{37DFA27E-3E80-4070-BABC-D5E894621829}"/>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0" name="直線コネクタ 179">
          <a:extLst>
            <a:ext uri="{FF2B5EF4-FFF2-40B4-BE49-F238E27FC236}">
              <a16:creationId xmlns:a16="http://schemas.microsoft.com/office/drawing/2014/main" id="{D3CED6CD-B479-493A-BF1C-A54974CC9527}"/>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1" name="テキスト ボックス 180">
          <a:extLst>
            <a:ext uri="{FF2B5EF4-FFF2-40B4-BE49-F238E27FC236}">
              <a16:creationId xmlns:a16="http://schemas.microsoft.com/office/drawing/2014/main" id="{836E9E85-B18E-4C5C-8EB9-BE6771C72847}"/>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2" name="直線コネクタ 181">
          <a:extLst>
            <a:ext uri="{FF2B5EF4-FFF2-40B4-BE49-F238E27FC236}">
              <a16:creationId xmlns:a16="http://schemas.microsoft.com/office/drawing/2014/main" id="{66E739D5-4364-41AE-979F-285E3A9205A4}"/>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3" name="テキスト ボックス 182">
          <a:extLst>
            <a:ext uri="{FF2B5EF4-FFF2-40B4-BE49-F238E27FC236}">
              <a16:creationId xmlns:a16="http://schemas.microsoft.com/office/drawing/2014/main" id="{0852E9D4-15AF-4017-826B-5A81B98A15BC}"/>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4" name="直線コネクタ 183">
          <a:extLst>
            <a:ext uri="{FF2B5EF4-FFF2-40B4-BE49-F238E27FC236}">
              <a16:creationId xmlns:a16="http://schemas.microsoft.com/office/drawing/2014/main" id="{6653C35D-3DC9-4F20-B063-BF50D144E2AF}"/>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5" name="テキスト ボックス 184">
          <a:extLst>
            <a:ext uri="{FF2B5EF4-FFF2-40B4-BE49-F238E27FC236}">
              <a16:creationId xmlns:a16="http://schemas.microsoft.com/office/drawing/2014/main" id="{B2F0EE57-B4BA-4D29-8099-82F50C8E3126}"/>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8B00B6FA-97D0-4BDB-9B29-117CFDF133BA}"/>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116205</xdr:rowOff>
    </xdr:from>
    <xdr:to>
      <xdr:col>24</xdr:col>
      <xdr:colOff>62865</xdr:colOff>
      <xdr:row>86</xdr:row>
      <xdr:rowOff>114300</xdr:rowOff>
    </xdr:to>
    <xdr:cxnSp macro="">
      <xdr:nvCxnSpPr>
        <xdr:cNvPr id="187" name="直線コネクタ 186">
          <a:extLst>
            <a:ext uri="{FF2B5EF4-FFF2-40B4-BE49-F238E27FC236}">
              <a16:creationId xmlns:a16="http://schemas.microsoft.com/office/drawing/2014/main" id="{582A199C-FCDE-4515-9D35-260EE53AF4E5}"/>
            </a:ext>
          </a:extLst>
        </xdr:cNvPr>
        <xdr:cNvCxnSpPr/>
      </xdr:nvCxnSpPr>
      <xdr:spPr>
        <a:xfrm flipV="1">
          <a:off x="4173855" y="13317855"/>
          <a:ext cx="0" cy="1541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A5A8C833-39E8-4BB8-9ADA-B5F96D61610F}"/>
            </a:ext>
          </a:extLst>
        </xdr:cNvPr>
        <xdr:cNvSpPr txBox="1"/>
      </xdr:nvSpPr>
      <xdr:spPr>
        <a:xfrm>
          <a:off x="421259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9" name="直線コネクタ 188">
          <a:extLst>
            <a:ext uri="{FF2B5EF4-FFF2-40B4-BE49-F238E27FC236}">
              <a16:creationId xmlns:a16="http://schemas.microsoft.com/office/drawing/2014/main" id="{632283BC-C340-495A-B136-642E35FEC636}"/>
            </a:ext>
          </a:extLst>
        </xdr:cNvPr>
        <xdr:cNvCxnSpPr/>
      </xdr:nvCxnSpPr>
      <xdr:spPr>
        <a:xfrm>
          <a:off x="411226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62882</xdr:rowOff>
    </xdr:from>
    <xdr:ext cx="405111" cy="259045"/>
    <xdr:sp macro="" textlink="">
      <xdr:nvSpPr>
        <xdr:cNvPr id="190" name="【福祉施設】&#10;有形固定資産減価償却率最大値テキスト">
          <a:extLst>
            <a:ext uri="{FF2B5EF4-FFF2-40B4-BE49-F238E27FC236}">
              <a16:creationId xmlns:a16="http://schemas.microsoft.com/office/drawing/2014/main" id="{7178B35C-2FD9-4BE0-8C0C-B63D64133E49}"/>
            </a:ext>
          </a:extLst>
        </xdr:cNvPr>
        <xdr:cNvSpPr txBox="1"/>
      </xdr:nvSpPr>
      <xdr:spPr>
        <a:xfrm>
          <a:off x="4212590" y="13089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116205</xdr:rowOff>
    </xdr:from>
    <xdr:to>
      <xdr:col>24</xdr:col>
      <xdr:colOff>152400</xdr:colOff>
      <xdr:row>77</xdr:row>
      <xdr:rowOff>116205</xdr:rowOff>
    </xdr:to>
    <xdr:cxnSp macro="">
      <xdr:nvCxnSpPr>
        <xdr:cNvPr id="191" name="直線コネクタ 190">
          <a:extLst>
            <a:ext uri="{FF2B5EF4-FFF2-40B4-BE49-F238E27FC236}">
              <a16:creationId xmlns:a16="http://schemas.microsoft.com/office/drawing/2014/main" id="{96B49ACD-9718-4520-9E64-E824AC7D925E}"/>
            </a:ext>
          </a:extLst>
        </xdr:cNvPr>
        <xdr:cNvCxnSpPr/>
      </xdr:nvCxnSpPr>
      <xdr:spPr>
        <a:xfrm>
          <a:off x="4112260" y="133178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121938</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11BBBF77-328D-4804-BA0D-67E68B3430AB}"/>
            </a:ext>
          </a:extLst>
        </xdr:cNvPr>
        <xdr:cNvSpPr txBox="1"/>
      </xdr:nvSpPr>
      <xdr:spPr>
        <a:xfrm>
          <a:off x="4212590" y="140112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143511</xdr:rowOff>
    </xdr:from>
    <xdr:to>
      <xdr:col>24</xdr:col>
      <xdr:colOff>114300</xdr:colOff>
      <xdr:row>82</xdr:row>
      <xdr:rowOff>73661</xdr:rowOff>
    </xdr:to>
    <xdr:sp macro="" textlink="">
      <xdr:nvSpPr>
        <xdr:cNvPr id="193" name="フローチャート: 判断 192">
          <a:extLst>
            <a:ext uri="{FF2B5EF4-FFF2-40B4-BE49-F238E27FC236}">
              <a16:creationId xmlns:a16="http://schemas.microsoft.com/office/drawing/2014/main" id="{7D032403-3B3A-43D2-9427-A84B8D5BB21E}"/>
            </a:ext>
          </a:extLst>
        </xdr:cNvPr>
        <xdr:cNvSpPr/>
      </xdr:nvSpPr>
      <xdr:spPr>
        <a:xfrm>
          <a:off x="4131310" y="1402905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122555</xdr:rowOff>
    </xdr:from>
    <xdr:to>
      <xdr:col>20</xdr:col>
      <xdr:colOff>38100</xdr:colOff>
      <xdr:row>82</xdr:row>
      <xdr:rowOff>52705</xdr:rowOff>
    </xdr:to>
    <xdr:sp macro="" textlink="">
      <xdr:nvSpPr>
        <xdr:cNvPr id="194" name="フローチャート: 判断 193">
          <a:extLst>
            <a:ext uri="{FF2B5EF4-FFF2-40B4-BE49-F238E27FC236}">
              <a16:creationId xmlns:a16="http://schemas.microsoft.com/office/drawing/2014/main" id="{27C5BADC-E094-4361-B306-6B99799AE221}"/>
            </a:ext>
          </a:extLst>
        </xdr:cNvPr>
        <xdr:cNvSpPr/>
      </xdr:nvSpPr>
      <xdr:spPr>
        <a:xfrm>
          <a:off x="3388360" y="1401191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103505</xdr:rowOff>
    </xdr:from>
    <xdr:to>
      <xdr:col>15</xdr:col>
      <xdr:colOff>101600</xdr:colOff>
      <xdr:row>82</xdr:row>
      <xdr:rowOff>33655</xdr:rowOff>
    </xdr:to>
    <xdr:sp macro="" textlink="">
      <xdr:nvSpPr>
        <xdr:cNvPr id="195" name="フローチャート: 判断 194">
          <a:extLst>
            <a:ext uri="{FF2B5EF4-FFF2-40B4-BE49-F238E27FC236}">
              <a16:creationId xmlns:a16="http://schemas.microsoft.com/office/drawing/2014/main" id="{8816DA24-0D93-4DCE-B5B9-9571D1589E2C}"/>
            </a:ext>
          </a:extLst>
        </xdr:cNvPr>
        <xdr:cNvSpPr/>
      </xdr:nvSpPr>
      <xdr:spPr>
        <a:xfrm>
          <a:off x="2571750" y="139890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196" name="フローチャート: 判断 195">
          <a:extLst>
            <a:ext uri="{FF2B5EF4-FFF2-40B4-BE49-F238E27FC236}">
              <a16:creationId xmlns:a16="http://schemas.microsoft.com/office/drawing/2014/main" id="{7ECBB9BF-8D63-4A7E-A52C-E451FA5584A3}"/>
            </a:ext>
          </a:extLst>
        </xdr:cNvPr>
        <xdr:cNvSpPr/>
      </xdr:nvSpPr>
      <xdr:spPr>
        <a:xfrm>
          <a:off x="1774190" y="1398905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50164</xdr:rowOff>
    </xdr:from>
    <xdr:to>
      <xdr:col>6</xdr:col>
      <xdr:colOff>38100</xdr:colOff>
      <xdr:row>81</xdr:row>
      <xdr:rowOff>151764</xdr:rowOff>
    </xdr:to>
    <xdr:sp macro="" textlink="">
      <xdr:nvSpPr>
        <xdr:cNvPr id="197" name="フローチャート: 判断 196">
          <a:extLst>
            <a:ext uri="{FF2B5EF4-FFF2-40B4-BE49-F238E27FC236}">
              <a16:creationId xmlns:a16="http://schemas.microsoft.com/office/drawing/2014/main" id="{ED2652F6-8BC2-4243-80A8-75E56B4DDCF9}"/>
            </a:ext>
          </a:extLst>
        </xdr:cNvPr>
        <xdr:cNvSpPr/>
      </xdr:nvSpPr>
      <xdr:spPr>
        <a:xfrm>
          <a:off x="988060" y="1394142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7EB9DFCB-563B-48D2-A5B6-D1FDE8743ACC}"/>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698ABF57-72FB-454D-B163-3DDA099B50D0}"/>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C49EE909-4173-4217-ADD8-2FB694259767}"/>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DC0326DF-A080-4DB4-8613-760896655A2E}"/>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95EC9D53-B58B-43A3-B763-4B9CC7A8C16D}"/>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34925</xdr:rowOff>
    </xdr:from>
    <xdr:to>
      <xdr:col>24</xdr:col>
      <xdr:colOff>114300</xdr:colOff>
      <xdr:row>81</xdr:row>
      <xdr:rowOff>136525</xdr:rowOff>
    </xdr:to>
    <xdr:sp macro="" textlink="">
      <xdr:nvSpPr>
        <xdr:cNvPr id="203" name="楕円 202">
          <a:extLst>
            <a:ext uri="{FF2B5EF4-FFF2-40B4-BE49-F238E27FC236}">
              <a16:creationId xmlns:a16="http://schemas.microsoft.com/office/drawing/2014/main" id="{9013037B-A384-4889-82E3-FAAE24B44CB2}"/>
            </a:ext>
          </a:extLst>
        </xdr:cNvPr>
        <xdr:cNvSpPr/>
      </xdr:nvSpPr>
      <xdr:spPr>
        <a:xfrm>
          <a:off x="4131310" y="1392237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57802</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A59DC282-38DB-4857-9BBF-0DF6C4777A8A}"/>
            </a:ext>
          </a:extLst>
        </xdr:cNvPr>
        <xdr:cNvSpPr txBox="1"/>
      </xdr:nvSpPr>
      <xdr:spPr>
        <a:xfrm>
          <a:off x="4212590" y="1376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170180</xdr:rowOff>
    </xdr:from>
    <xdr:to>
      <xdr:col>20</xdr:col>
      <xdr:colOff>38100</xdr:colOff>
      <xdr:row>81</xdr:row>
      <xdr:rowOff>100330</xdr:rowOff>
    </xdr:to>
    <xdr:sp macro="" textlink="">
      <xdr:nvSpPr>
        <xdr:cNvPr id="205" name="楕円 204">
          <a:extLst>
            <a:ext uri="{FF2B5EF4-FFF2-40B4-BE49-F238E27FC236}">
              <a16:creationId xmlns:a16="http://schemas.microsoft.com/office/drawing/2014/main" id="{02D71AE8-2D35-43C4-A467-1B7C769DC018}"/>
            </a:ext>
          </a:extLst>
        </xdr:cNvPr>
        <xdr:cNvSpPr/>
      </xdr:nvSpPr>
      <xdr:spPr>
        <a:xfrm>
          <a:off x="3388360" y="1388999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49530</xdr:rowOff>
    </xdr:from>
    <xdr:to>
      <xdr:col>24</xdr:col>
      <xdr:colOff>63500</xdr:colOff>
      <xdr:row>81</xdr:row>
      <xdr:rowOff>85725</xdr:rowOff>
    </xdr:to>
    <xdr:cxnSp macro="">
      <xdr:nvCxnSpPr>
        <xdr:cNvPr id="206" name="直線コネクタ 205">
          <a:extLst>
            <a:ext uri="{FF2B5EF4-FFF2-40B4-BE49-F238E27FC236}">
              <a16:creationId xmlns:a16="http://schemas.microsoft.com/office/drawing/2014/main" id="{514F1ECF-A0DF-440E-A39A-3CD17FF5CA9C}"/>
            </a:ext>
          </a:extLst>
        </xdr:cNvPr>
        <xdr:cNvCxnSpPr/>
      </xdr:nvCxnSpPr>
      <xdr:spPr>
        <a:xfrm>
          <a:off x="3431540" y="13940790"/>
          <a:ext cx="74295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133986</xdr:rowOff>
    </xdr:from>
    <xdr:to>
      <xdr:col>15</xdr:col>
      <xdr:colOff>101600</xdr:colOff>
      <xdr:row>81</xdr:row>
      <xdr:rowOff>64136</xdr:rowOff>
    </xdr:to>
    <xdr:sp macro="" textlink="">
      <xdr:nvSpPr>
        <xdr:cNvPr id="207" name="楕円 206">
          <a:extLst>
            <a:ext uri="{FF2B5EF4-FFF2-40B4-BE49-F238E27FC236}">
              <a16:creationId xmlns:a16="http://schemas.microsoft.com/office/drawing/2014/main" id="{F461EDB9-9EB5-454E-9A9B-77843F696A14}"/>
            </a:ext>
          </a:extLst>
        </xdr:cNvPr>
        <xdr:cNvSpPr/>
      </xdr:nvSpPr>
      <xdr:spPr>
        <a:xfrm>
          <a:off x="2571750" y="1384617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13336</xdr:rowOff>
    </xdr:from>
    <xdr:to>
      <xdr:col>19</xdr:col>
      <xdr:colOff>177800</xdr:colOff>
      <xdr:row>81</xdr:row>
      <xdr:rowOff>49530</xdr:rowOff>
    </xdr:to>
    <xdr:cxnSp macro="">
      <xdr:nvCxnSpPr>
        <xdr:cNvPr id="208" name="直線コネクタ 207">
          <a:extLst>
            <a:ext uri="{FF2B5EF4-FFF2-40B4-BE49-F238E27FC236}">
              <a16:creationId xmlns:a16="http://schemas.microsoft.com/office/drawing/2014/main" id="{E2AC0159-7A86-43AE-9C18-BD07CF188F75}"/>
            </a:ext>
          </a:extLst>
        </xdr:cNvPr>
        <xdr:cNvCxnSpPr/>
      </xdr:nvCxnSpPr>
      <xdr:spPr>
        <a:xfrm>
          <a:off x="2626360" y="13904596"/>
          <a:ext cx="80518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97789</xdr:rowOff>
    </xdr:from>
    <xdr:to>
      <xdr:col>10</xdr:col>
      <xdr:colOff>165100</xdr:colOff>
      <xdr:row>81</xdr:row>
      <xdr:rowOff>27939</xdr:rowOff>
    </xdr:to>
    <xdr:sp macro="" textlink="">
      <xdr:nvSpPr>
        <xdr:cNvPr id="209" name="楕円 208">
          <a:extLst>
            <a:ext uri="{FF2B5EF4-FFF2-40B4-BE49-F238E27FC236}">
              <a16:creationId xmlns:a16="http://schemas.microsoft.com/office/drawing/2014/main" id="{407E925C-004E-4AA5-8080-33A1837BB3D8}"/>
            </a:ext>
          </a:extLst>
        </xdr:cNvPr>
        <xdr:cNvSpPr/>
      </xdr:nvSpPr>
      <xdr:spPr>
        <a:xfrm>
          <a:off x="1774190" y="1380997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148589</xdr:rowOff>
    </xdr:from>
    <xdr:to>
      <xdr:col>15</xdr:col>
      <xdr:colOff>50800</xdr:colOff>
      <xdr:row>81</xdr:row>
      <xdr:rowOff>13336</xdr:rowOff>
    </xdr:to>
    <xdr:cxnSp macro="">
      <xdr:nvCxnSpPr>
        <xdr:cNvPr id="210" name="直線コネクタ 209">
          <a:extLst>
            <a:ext uri="{FF2B5EF4-FFF2-40B4-BE49-F238E27FC236}">
              <a16:creationId xmlns:a16="http://schemas.microsoft.com/office/drawing/2014/main" id="{C51E10A5-3E6A-432A-80F7-A21AC9469E09}"/>
            </a:ext>
          </a:extLst>
        </xdr:cNvPr>
        <xdr:cNvCxnSpPr/>
      </xdr:nvCxnSpPr>
      <xdr:spPr>
        <a:xfrm>
          <a:off x="1828800" y="13862684"/>
          <a:ext cx="797560" cy="41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59689</xdr:rowOff>
    </xdr:from>
    <xdr:to>
      <xdr:col>6</xdr:col>
      <xdr:colOff>38100</xdr:colOff>
      <xdr:row>80</xdr:row>
      <xdr:rowOff>161289</xdr:rowOff>
    </xdr:to>
    <xdr:sp macro="" textlink="">
      <xdr:nvSpPr>
        <xdr:cNvPr id="211" name="楕円 210">
          <a:extLst>
            <a:ext uri="{FF2B5EF4-FFF2-40B4-BE49-F238E27FC236}">
              <a16:creationId xmlns:a16="http://schemas.microsoft.com/office/drawing/2014/main" id="{98FBD4BA-EC16-48AF-B853-908938A4F90A}"/>
            </a:ext>
          </a:extLst>
        </xdr:cNvPr>
        <xdr:cNvSpPr/>
      </xdr:nvSpPr>
      <xdr:spPr>
        <a:xfrm>
          <a:off x="988060" y="13771879"/>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110489</xdr:rowOff>
    </xdr:from>
    <xdr:to>
      <xdr:col>10</xdr:col>
      <xdr:colOff>114300</xdr:colOff>
      <xdr:row>80</xdr:row>
      <xdr:rowOff>148589</xdr:rowOff>
    </xdr:to>
    <xdr:cxnSp macro="">
      <xdr:nvCxnSpPr>
        <xdr:cNvPr id="212" name="直線コネクタ 211">
          <a:extLst>
            <a:ext uri="{FF2B5EF4-FFF2-40B4-BE49-F238E27FC236}">
              <a16:creationId xmlns:a16="http://schemas.microsoft.com/office/drawing/2014/main" id="{5187DAB2-8166-48D1-9B74-2CFAA42A4111}"/>
            </a:ext>
          </a:extLst>
        </xdr:cNvPr>
        <xdr:cNvCxnSpPr/>
      </xdr:nvCxnSpPr>
      <xdr:spPr>
        <a:xfrm>
          <a:off x="1031240" y="13824584"/>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43832</xdr:rowOff>
    </xdr:from>
    <xdr:ext cx="405111" cy="259045"/>
    <xdr:sp macro="" textlink="">
      <xdr:nvSpPr>
        <xdr:cNvPr id="213" name="n_1aveValue【福祉施設】&#10;有形固定資産減価償却率">
          <a:extLst>
            <a:ext uri="{FF2B5EF4-FFF2-40B4-BE49-F238E27FC236}">
              <a16:creationId xmlns:a16="http://schemas.microsoft.com/office/drawing/2014/main" id="{52C60124-7797-4331-B2A6-E0B54DE8ED83}"/>
            </a:ext>
          </a:extLst>
        </xdr:cNvPr>
        <xdr:cNvSpPr txBox="1"/>
      </xdr:nvSpPr>
      <xdr:spPr>
        <a:xfrm>
          <a:off x="3239144" y="1410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24782</xdr:rowOff>
    </xdr:from>
    <xdr:ext cx="405111" cy="259045"/>
    <xdr:sp macro="" textlink="">
      <xdr:nvSpPr>
        <xdr:cNvPr id="214" name="n_2aveValue【福祉施設】&#10;有形固定資産減価償却率">
          <a:extLst>
            <a:ext uri="{FF2B5EF4-FFF2-40B4-BE49-F238E27FC236}">
              <a16:creationId xmlns:a16="http://schemas.microsoft.com/office/drawing/2014/main" id="{6F7E116A-F8E6-41A8-9747-A59BB0FE184A}"/>
            </a:ext>
          </a:extLst>
        </xdr:cNvPr>
        <xdr:cNvSpPr txBox="1"/>
      </xdr:nvSpPr>
      <xdr:spPr>
        <a:xfrm>
          <a:off x="2439044" y="1407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24782</xdr:rowOff>
    </xdr:from>
    <xdr:ext cx="405111" cy="259045"/>
    <xdr:sp macro="" textlink="">
      <xdr:nvSpPr>
        <xdr:cNvPr id="215" name="n_3aveValue【福祉施設】&#10;有形固定資産減価償却率">
          <a:extLst>
            <a:ext uri="{FF2B5EF4-FFF2-40B4-BE49-F238E27FC236}">
              <a16:creationId xmlns:a16="http://schemas.microsoft.com/office/drawing/2014/main" id="{7A3E174E-EDC2-44E7-B453-707241C4FD3E}"/>
            </a:ext>
          </a:extLst>
        </xdr:cNvPr>
        <xdr:cNvSpPr txBox="1"/>
      </xdr:nvSpPr>
      <xdr:spPr>
        <a:xfrm>
          <a:off x="1641484" y="1407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142891</xdr:rowOff>
    </xdr:from>
    <xdr:ext cx="405111" cy="259045"/>
    <xdr:sp macro="" textlink="">
      <xdr:nvSpPr>
        <xdr:cNvPr id="216" name="n_4aveValue【福祉施設】&#10;有形固定資産減価償却率">
          <a:extLst>
            <a:ext uri="{FF2B5EF4-FFF2-40B4-BE49-F238E27FC236}">
              <a16:creationId xmlns:a16="http://schemas.microsoft.com/office/drawing/2014/main" id="{58FBCD62-3896-496E-87F4-207592580501}"/>
            </a:ext>
          </a:extLst>
        </xdr:cNvPr>
        <xdr:cNvSpPr txBox="1"/>
      </xdr:nvSpPr>
      <xdr:spPr>
        <a:xfrm>
          <a:off x="855354" y="14028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116857</xdr:rowOff>
    </xdr:from>
    <xdr:ext cx="405111" cy="259045"/>
    <xdr:sp macro="" textlink="">
      <xdr:nvSpPr>
        <xdr:cNvPr id="217" name="n_1mainValue【福祉施設】&#10;有形固定資産減価償却率">
          <a:extLst>
            <a:ext uri="{FF2B5EF4-FFF2-40B4-BE49-F238E27FC236}">
              <a16:creationId xmlns:a16="http://schemas.microsoft.com/office/drawing/2014/main" id="{51D2591E-FC63-4988-BE32-2A5A97C04030}"/>
            </a:ext>
          </a:extLst>
        </xdr:cNvPr>
        <xdr:cNvSpPr txBox="1"/>
      </xdr:nvSpPr>
      <xdr:spPr>
        <a:xfrm>
          <a:off x="3239144" y="1366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80663</xdr:rowOff>
    </xdr:from>
    <xdr:ext cx="405111" cy="259045"/>
    <xdr:sp macro="" textlink="">
      <xdr:nvSpPr>
        <xdr:cNvPr id="218" name="n_2mainValue【福祉施設】&#10;有形固定資産減価償却率">
          <a:extLst>
            <a:ext uri="{FF2B5EF4-FFF2-40B4-BE49-F238E27FC236}">
              <a16:creationId xmlns:a16="http://schemas.microsoft.com/office/drawing/2014/main" id="{F148CA9D-C646-4053-98DA-3B9F656AE932}"/>
            </a:ext>
          </a:extLst>
        </xdr:cNvPr>
        <xdr:cNvSpPr txBox="1"/>
      </xdr:nvSpPr>
      <xdr:spPr>
        <a:xfrm>
          <a:off x="2439044" y="13627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44466</xdr:rowOff>
    </xdr:from>
    <xdr:ext cx="405111" cy="259045"/>
    <xdr:sp macro="" textlink="">
      <xdr:nvSpPr>
        <xdr:cNvPr id="219" name="n_3mainValue【福祉施設】&#10;有形固定資産減価償却率">
          <a:extLst>
            <a:ext uri="{FF2B5EF4-FFF2-40B4-BE49-F238E27FC236}">
              <a16:creationId xmlns:a16="http://schemas.microsoft.com/office/drawing/2014/main" id="{C2CBF289-EE9D-496E-9A45-96666D6BFDD7}"/>
            </a:ext>
          </a:extLst>
        </xdr:cNvPr>
        <xdr:cNvSpPr txBox="1"/>
      </xdr:nvSpPr>
      <xdr:spPr>
        <a:xfrm>
          <a:off x="1641484" y="13590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6366</xdr:rowOff>
    </xdr:from>
    <xdr:ext cx="405111" cy="259045"/>
    <xdr:sp macro="" textlink="">
      <xdr:nvSpPr>
        <xdr:cNvPr id="220" name="n_4mainValue【福祉施設】&#10;有形固定資産減価償却率">
          <a:extLst>
            <a:ext uri="{FF2B5EF4-FFF2-40B4-BE49-F238E27FC236}">
              <a16:creationId xmlns:a16="http://schemas.microsoft.com/office/drawing/2014/main" id="{39DFC0A6-E3A2-40A4-8749-7D2A2E96DB49}"/>
            </a:ext>
          </a:extLst>
        </xdr:cNvPr>
        <xdr:cNvSpPr txBox="1"/>
      </xdr:nvSpPr>
      <xdr:spPr>
        <a:xfrm>
          <a:off x="855354" y="1355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70C7406B-3904-4816-8DBC-C5722C4D7035}"/>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C0889850-4CC0-4A19-BAF6-1CEC80881540}"/>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9FF317ED-023C-4C24-9824-29573D46B215}"/>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2CEA9E0C-9F21-4971-A8C5-73045C60999F}"/>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FDF0EFB3-DB75-4354-AE7F-842353360A89}"/>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CB6D03AC-4914-4FA6-8617-2A00FBA4B156}"/>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00735FF8-A263-4483-BE49-135FDD7F013B}"/>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1716245B-419F-4575-8D6D-E0205BC6070C}"/>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8C4F43F6-D734-4C65-AA29-FD2B3E1A7C49}"/>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69BC26F9-A15A-4D34-9771-AD3AB49D47F5}"/>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1" name="直線コネクタ 230">
          <a:extLst>
            <a:ext uri="{FF2B5EF4-FFF2-40B4-BE49-F238E27FC236}">
              <a16:creationId xmlns:a16="http://schemas.microsoft.com/office/drawing/2014/main" id="{E347FF8A-A7D9-4BC2-934F-68D1CCE281AC}"/>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2" name="テキスト ボックス 231">
          <a:extLst>
            <a:ext uri="{FF2B5EF4-FFF2-40B4-BE49-F238E27FC236}">
              <a16:creationId xmlns:a16="http://schemas.microsoft.com/office/drawing/2014/main" id="{691AE28F-5751-4C50-A756-F17699234F25}"/>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3" name="直線コネクタ 232">
          <a:extLst>
            <a:ext uri="{FF2B5EF4-FFF2-40B4-BE49-F238E27FC236}">
              <a16:creationId xmlns:a16="http://schemas.microsoft.com/office/drawing/2014/main" id="{C3303778-1E45-4D64-932C-B96A6FAAF3BE}"/>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4" name="テキスト ボックス 233">
          <a:extLst>
            <a:ext uri="{FF2B5EF4-FFF2-40B4-BE49-F238E27FC236}">
              <a16:creationId xmlns:a16="http://schemas.microsoft.com/office/drawing/2014/main" id="{75690FA1-1B64-4465-B254-6DA5A11469B2}"/>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5" name="直線コネクタ 234">
          <a:extLst>
            <a:ext uri="{FF2B5EF4-FFF2-40B4-BE49-F238E27FC236}">
              <a16:creationId xmlns:a16="http://schemas.microsoft.com/office/drawing/2014/main" id="{0C82C9E1-4CE1-4E31-8945-A7DBC42E370A}"/>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6" name="テキスト ボックス 235">
          <a:extLst>
            <a:ext uri="{FF2B5EF4-FFF2-40B4-BE49-F238E27FC236}">
              <a16:creationId xmlns:a16="http://schemas.microsoft.com/office/drawing/2014/main" id="{DFCA23BE-78E8-4182-B043-42B42DB0D80A}"/>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7" name="直線コネクタ 236">
          <a:extLst>
            <a:ext uri="{FF2B5EF4-FFF2-40B4-BE49-F238E27FC236}">
              <a16:creationId xmlns:a16="http://schemas.microsoft.com/office/drawing/2014/main" id="{0DD7A818-506E-495E-981E-5CA78C5D7371}"/>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38" name="テキスト ボックス 237">
          <a:extLst>
            <a:ext uri="{FF2B5EF4-FFF2-40B4-BE49-F238E27FC236}">
              <a16:creationId xmlns:a16="http://schemas.microsoft.com/office/drawing/2014/main" id="{99D13BE7-39B0-4C07-B25E-C7210DB14520}"/>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9" name="直線コネクタ 238">
          <a:extLst>
            <a:ext uri="{FF2B5EF4-FFF2-40B4-BE49-F238E27FC236}">
              <a16:creationId xmlns:a16="http://schemas.microsoft.com/office/drawing/2014/main" id="{87F5EA33-0CB0-4F40-8FAE-17D38602FB8E}"/>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0" name="テキスト ボックス 239">
          <a:extLst>
            <a:ext uri="{FF2B5EF4-FFF2-40B4-BE49-F238E27FC236}">
              <a16:creationId xmlns:a16="http://schemas.microsoft.com/office/drawing/2014/main" id="{5BC57013-7BFF-4D52-8C8E-76D9863695C6}"/>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1" name="直線コネクタ 240">
          <a:extLst>
            <a:ext uri="{FF2B5EF4-FFF2-40B4-BE49-F238E27FC236}">
              <a16:creationId xmlns:a16="http://schemas.microsoft.com/office/drawing/2014/main" id="{5844F82E-F24D-4510-A131-9B8D990FEF32}"/>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2" name="テキスト ボックス 241">
          <a:extLst>
            <a:ext uri="{FF2B5EF4-FFF2-40B4-BE49-F238E27FC236}">
              <a16:creationId xmlns:a16="http://schemas.microsoft.com/office/drawing/2014/main" id="{AC1FE361-96BC-4AAC-A51D-AB4D10E91FCF}"/>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3" name="【福祉施設】&#10;一人当たり面積グラフ枠">
          <a:extLst>
            <a:ext uri="{FF2B5EF4-FFF2-40B4-BE49-F238E27FC236}">
              <a16:creationId xmlns:a16="http://schemas.microsoft.com/office/drawing/2014/main" id="{773ADD81-7162-49FB-82C7-01A8181327AA}"/>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170307</xdr:rowOff>
    </xdr:from>
    <xdr:to>
      <xdr:col>54</xdr:col>
      <xdr:colOff>189865</xdr:colOff>
      <xdr:row>86</xdr:row>
      <xdr:rowOff>108965</xdr:rowOff>
    </xdr:to>
    <xdr:cxnSp macro="">
      <xdr:nvCxnSpPr>
        <xdr:cNvPr id="244" name="直線コネクタ 243">
          <a:extLst>
            <a:ext uri="{FF2B5EF4-FFF2-40B4-BE49-F238E27FC236}">
              <a16:creationId xmlns:a16="http://schemas.microsoft.com/office/drawing/2014/main" id="{8069FC0E-21BE-426F-8EFD-FA7C026BBEC0}"/>
            </a:ext>
          </a:extLst>
        </xdr:cNvPr>
        <xdr:cNvCxnSpPr/>
      </xdr:nvCxnSpPr>
      <xdr:spPr>
        <a:xfrm flipV="1">
          <a:off x="9429115" y="13547217"/>
          <a:ext cx="0" cy="1304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245" name="【福祉施設】&#10;一人当たり面積最小値テキスト">
          <a:extLst>
            <a:ext uri="{FF2B5EF4-FFF2-40B4-BE49-F238E27FC236}">
              <a16:creationId xmlns:a16="http://schemas.microsoft.com/office/drawing/2014/main" id="{61698406-C136-4412-ACF2-C057764319FF}"/>
            </a:ext>
          </a:extLst>
        </xdr:cNvPr>
        <xdr:cNvSpPr txBox="1"/>
      </xdr:nvSpPr>
      <xdr:spPr>
        <a:xfrm>
          <a:off x="946785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246" name="直線コネクタ 245">
          <a:extLst>
            <a:ext uri="{FF2B5EF4-FFF2-40B4-BE49-F238E27FC236}">
              <a16:creationId xmlns:a16="http://schemas.microsoft.com/office/drawing/2014/main" id="{35FDED15-F52C-481D-8E8D-5C4E8C334D15}"/>
            </a:ext>
          </a:extLst>
        </xdr:cNvPr>
        <xdr:cNvCxnSpPr/>
      </xdr:nvCxnSpPr>
      <xdr:spPr>
        <a:xfrm>
          <a:off x="9356090" y="1485176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116984</xdr:rowOff>
    </xdr:from>
    <xdr:ext cx="469744" cy="259045"/>
    <xdr:sp macro="" textlink="">
      <xdr:nvSpPr>
        <xdr:cNvPr id="247" name="【福祉施設】&#10;一人当たり面積最大値テキスト">
          <a:extLst>
            <a:ext uri="{FF2B5EF4-FFF2-40B4-BE49-F238E27FC236}">
              <a16:creationId xmlns:a16="http://schemas.microsoft.com/office/drawing/2014/main" id="{6AB7CD80-3386-4180-BB0E-51FBDC360385}"/>
            </a:ext>
          </a:extLst>
        </xdr:cNvPr>
        <xdr:cNvSpPr txBox="1"/>
      </xdr:nvSpPr>
      <xdr:spPr>
        <a:xfrm>
          <a:off x="9467850" y="13318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170307</xdr:rowOff>
    </xdr:from>
    <xdr:to>
      <xdr:col>55</xdr:col>
      <xdr:colOff>88900</xdr:colOff>
      <xdr:row>78</xdr:row>
      <xdr:rowOff>170307</xdr:rowOff>
    </xdr:to>
    <xdr:cxnSp macro="">
      <xdr:nvCxnSpPr>
        <xdr:cNvPr id="248" name="直線コネクタ 247">
          <a:extLst>
            <a:ext uri="{FF2B5EF4-FFF2-40B4-BE49-F238E27FC236}">
              <a16:creationId xmlns:a16="http://schemas.microsoft.com/office/drawing/2014/main" id="{CA3FA766-731C-4B36-82C1-D7A425660EB3}"/>
            </a:ext>
          </a:extLst>
        </xdr:cNvPr>
        <xdr:cNvCxnSpPr/>
      </xdr:nvCxnSpPr>
      <xdr:spPr>
        <a:xfrm>
          <a:off x="9356090" y="1354721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6494</xdr:rowOff>
    </xdr:from>
    <xdr:ext cx="469744" cy="259045"/>
    <xdr:sp macro="" textlink="">
      <xdr:nvSpPr>
        <xdr:cNvPr id="249" name="【福祉施設】&#10;一人当たり面積平均値テキスト">
          <a:extLst>
            <a:ext uri="{FF2B5EF4-FFF2-40B4-BE49-F238E27FC236}">
              <a16:creationId xmlns:a16="http://schemas.microsoft.com/office/drawing/2014/main" id="{8968AB70-EFD6-47CA-A944-A06D4C648461}"/>
            </a:ext>
          </a:extLst>
        </xdr:cNvPr>
        <xdr:cNvSpPr txBox="1"/>
      </xdr:nvSpPr>
      <xdr:spPr>
        <a:xfrm>
          <a:off x="9467850" y="145816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28067</xdr:rowOff>
    </xdr:from>
    <xdr:to>
      <xdr:col>55</xdr:col>
      <xdr:colOff>50800</xdr:colOff>
      <xdr:row>85</xdr:row>
      <xdr:rowOff>129667</xdr:rowOff>
    </xdr:to>
    <xdr:sp macro="" textlink="">
      <xdr:nvSpPr>
        <xdr:cNvPr id="250" name="フローチャート: 判断 249">
          <a:extLst>
            <a:ext uri="{FF2B5EF4-FFF2-40B4-BE49-F238E27FC236}">
              <a16:creationId xmlns:a16="http://schemas.microsoft.com/office/drawing/2014/main" id="{0BF3F9E6-2C40-4162-A8D3-EBD69F9ADBE7}"/>
            </a:ext>
          </a:extLst>
        </xdr:cNvPr>
        <xdr:cNvSpPr/>
      </xdr:nvSpPr>
      <xdr:spPr>
        <a:xfrm>
          <a:off x="9394190" y="14599412"/>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33782</xdr:rowOff>
    </xdr:from>
    <xdr:to>
      <xdr:col>50</xdr:col>
      <xdr:colOff>165100</xdr:colOff>
      <xdr:row>85</xdr:row>
      <xdr:rowOff>135382</xdr:rowOff>
    </xdr:to>
    <xdr:sp macro="" textlink="">
      <xdr:nvSpPr>
        <xdr:cNvPr id="251" name="フローチャート: 判断 250">
          <a:extLst>
            <a:ext uri="{FF2B5EF4-FFF2-40B4-BE49-F238E27FC236}">
              <a16:creationId xmlns:a16="http://schemas.microsoft.com/office/drawing/2014/main" id="{E0CD07D2-C1C6-4F36-8AC0-B369C852E777}"/>
            </a:ext>
          </a:extLst>
        </xdr:cNvPr>
        <xdr:cNvSpPr/>
      </xdr:nvSpPr>
      <xdr:spPr>
        <a:xfrm>
          <a:off x="8632190" y="14605127"/>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58928</xdr:rowOff>
    </xdr:from>
    <xdr:to>
      <xdr:col>46</xdr:col>
      <xdr:colOff>38100</xdr:colOff>
      <xdr:row>85</xdr:row>
      <xdr:rowOff>160528</xdr:rowOff>
    </xdr:to>
    <xdr:sp macro="" textlink="">
      <xdr:nvSpPr>
        <xdr:cNvPr id="252" name="フローチャート: 判断 251">
          <a:extLst>
            <a:ext uri="{FF2B5EF4-FFF2-40B4-BE49-F238E27FC236}">
              <a16:creationId xmlns:a16="http://schemas.microsoft.com/office/drawing/2014/main" id="{B9A27C7F-7FB5-47C9-9FE0-E3422AA5D8BA}"/>
            </a:ext>
          </a:extLst>
        </xdr:cNvPr>
        <xdr:cNvSpPr/>
      </xdr:nvSpPr>
      <xdr:spPr>
        <a:xfrm>
          <a:off x="7846060" y="14628368"/>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78739</xdr:rowOff>
    </xdr:from>
    <xdr:to>
      <xdr:col>41</xdr:col>
      <xdr:colOff>101600</xdr:colOff>
      <xdr:row>86</xdr:row>
      <xdr:rowOff>8889</xdr:rowOff>
    </xdr:to>
    <xdr:sp macro="" textlink="">
      <xdr:nvSpPr>
        <xdr:cNvPr id="253" name="フローチャート: 判断 252">
          <a:extLst>
            <a:ext uri="{FF2B5EF4-FFF2-40B4-BE49-F238E27FC236}">
              <a16:creationId xmlns:a16="http://schemas.microsoft.com/office/drawing/2014/main" id="{45F30D7B-85E1-40FC-B2FE-C5CF5DB3E842}"/>
            </a:ext>
          </a:extLst>
        </xdr:cNvPr>
        <xdr:cNvSpPr/>
      </xdr:nvSpPr>
      <xdr:spPr>
        <a:xfrm>
          <a:off x="7029450" y="1465198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90170</xdr:rowOff>
    </xdr:from>
    <xdr:to>
      <xdr:col>36</xdr:col>
      <xdr:colOff>165100</xdr:colOff>
      <xdr:row>86</xdr:row>
      <xdr:rowOff>20320</xdr:rowOff>
    </xdr:to>
    <xdr:sp macro="" textlink="">
      <xdr:nvSpPr>
        <xdr:cNvPr id="254" name="フローチャート: 判断 253">
          <a:extLst>
            <a:ext uri="{FF2B5EF4-FFF2-40B4-BE49-F238E27FC236}">
              <a16:creationId xmlns:a16="http://schemas.microsoft.com/office/drawing/2014/main" id="{936795BF-9C4B-4185-B379-A46936E138BC}"/>
            </a:ext>
          </a:extLst>
        </xdr:cNvPr>
        <xdr:cNvSpPr/>
      </xdr:nvSpPr>
      <xdr:spPr>
        <a:xfrm>
          <a:off x="6231890" y="1466723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A557B051-9FA6-43E1-8028-67944DE8F929}"/>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5EABF92C-B834-4AB6-962E-E8D50B683C62}"/>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B362865D-1A94-47FB-AD3E-26D1F54FECF8}"/>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2DB8E163-7691-4AFB-AEB1-DAFDEE2050C5}"/>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83B5E3A1-D773-4F28-AF8D-B75AF7A22AF0}"/>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5207</xdr:rowOff>
    </xdr:from>
    <xdr:to>
      <xdr:col>55</xdr:col>
      <xdr:colOff>50800</xdr:colOff>
      <xdr:row>85</xdr:row>
      <xdr:rowOff>106807</xdr:rowOff>
    </xdr:to>
    <xdr:sp macro="" textlink="">
      <xdr:nvSpPr>
        <xdr:cNvPr id="260" name="楕円 259">
          <a:extLst>
            <a:ext uri="{FF2B5EF4-FFF2-40B4-BE49-F238E27FC236}">
              <a16:creationId xmlns:a16="http://schemas.microsoft.com/office/drawing/2014/main" id="{93F3C4B1-B6CC-4B81-AFC2-E0CB5C9DD975}"/>
            </a:ext>
          </a:extLst>
        </xdr:cNvPr>
        <xdr:cNvSpPr/>
      </xdr:nvSpPr>
      <xdr:spPr>
        <a:xfrm>
          <a:off x="9394190" y="14580362"/>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28084</xdr:rowOff>
    </xdr:from>
    <xdr:ext cx="469744" cy="259045"/>
    <xdr:sp macro="" textlink="">
      <xdr:nvSpPr>
        <xdr:cNvPr id="261" name="【福祉施設】&#10;一人当たり面積該当値テキスト">
          <a:extLst>
            <a:ext uri="{FF2B5EF4-FFF2-40B4-BE49-F238E27FC236}">
              <a16:creationId xmlns:a16="http://schemas.microsoft.com/office/drawing/2014/main" id="{5543EFC6-91D2-4755-8B3A-006A8628FD26}"/>
            </a:ext>
          </a:extLst>
        </xdr:cNvPr>
        <xdr:cNvSpPr txBox="1"/>
      </xdr:nvSpPr>
      <xdr:spPr>
        <a:xfrm>
          <a:off x="9467850" y="14427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7493</xdr:rowOff>
    </xdr:from>
    <xdr:to>
      <xdr:col>50</xdr:col>
      <xdr:colOff>165100</xdr:colOff>
      <xdr:row>85</xdr:row>
      <xdr:rowOff>109093</xdr:rowOff>
    </xdr:to>
    <xdr:sp macro="" textlink="">
      <xdr:nvSpPr>
        <xdr:cNvPr id="262" name="楕円 261">
          <a:extLst>
            <a:ext uri="{FF2B5EF4-FFF2-40B4-BE49-F238E27FC236}">
              <a16:creationId xmlns:a16="http://schemas.microsoft.com/office/drawing/2014/main" id="{418AA6EE-24FE-45DF-B07F-5EC8F4A0CB5A}"/>
            </a:ext>
          </a:extLst>
        </xdr:cNvPr>
        <xdr:cNvSpPr/>
      </xdr:nvSpPr>
      <xdr:spPr>
        <a:xfrm>
          <a:off x="8632190" y="14582648"/>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56007</xdr:rowOff>
    </xdr:from>
    <xdr:to>
      <xdr:col>55</xdr:col>
      <xdr:colOff>0</xdr:colOff>
      <xdr:row>85</xdr:row>
      <xdr:rowOff>58293</xdr:rowOff>
    </xdr:to>
    <xdr:cxnSp macro="">
      <xdr:nvCxnSpPr>
        <xdr:cNvPr id="263" name="直線コネクタ 262">
          <a:extLst>
            <a:ext uri="{FF2B5EF4-FFF2-40B4-BE49-F238E27FC236}">
              <a16:creationId xmlns:a16="http://schemas.microsoft.com/office/drawing/2014/main" id="{D3079F41-6890-47A5-ADFB-23CC6DA0C0FA}"/>
            </a:ext>
          </a:extLst>
        </xdr:cNvPr>
        <xdr:cNvCxnSpPr/>
      </xdr:nvCxnSpPr>
      <xdr:spPr>
        <a:xfrm flipV="1">
          <a:off x="8686800" y="14633067"/>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13208</xdr:rowOff>
    </xdr:from>
    <xdr:to>
      <xdr:col>46</xdr:col>
      <xdr:colOff>38100</xdr:colOff>
      <xdr:row>85</xdr:row>
      <xdr:rowOff>114808</xdr:rowOff>
    </xdr:to>
    <xdr:sp macro="" textlink="">
      <xdr:nvSpPr>
        <xdr:cNvPr id="264" name="楕円 263">
          <a:extLst>
            <a:ext uri="{FF2B5EF4-FFF2-40B4-BE49-F238E27FC236}">
              <a16:creationId xmlns:a16="http://schemas.microsoft.com/office/drawing/2014/main" id="{C134F37E-CC0B-415B-954F-A649F8124810}"/>
            </a:ext>
          </a:extLst>
        </xdr:cNvPr>
        <xdr:cNvSpPr/>
      </xdr:nvSpPr>
      <xdr:spPr>
        <a:xfrm>
          <a:off x="7846060" y="145902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58293</xdr:rowOff>
    </xdr:from>
    <xdr:to>
      <xdr:col>50</xdr:col>
      <xdr:colOff>114300</xdr:colOff>
      <xdr:row>85</xdr:row>
      <xdr:rowOff>64008</xdr:rowOff>
    </xdr:to>
    <xdr:cxnSp macro="">
      <xdr:nvCxnSpPr>
        <xdr:cNvPr id="265" name="直線コネクタ 264">
          <a:extLst>
            <a:ext uri="{FF2B5EF4-FFF2-40B4-BE49-F238E27FC236}">
              <a16:creationId xmlns:a16="http://schemas.microsoft.com/office/drawing/2014/main" id="{62AC6D34-B0C5-4F6F-B8E6-A1B747FB2F6C}"/>
            </a:ext>
          </a:extLst>
        </xdr:cNvPr>
        <xdr:cNvCxnSpPr/>
      </xdr:nvCxnSpPr>
      <xdr:spPr>
        <a:xfrm flipV="1">
          <a:off x="7889240" y="14627733"/>
          <a:ext cx="79756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17399</xdr:rowOff>
    </xdr:from>
    <xdr:to>
      <xdr:col>41</xdr:col>
      <xdr:colOff>101600</xdr:colOff>
      <xdr:row>85</xdr:row>
      <xdr:rowOff>118999</xdr:rowOff>
    </xdr:to>
    <xdr:sp macro="" textlink="">
      <xdr:nvSpPr>
        <xdr:cNvPr id="266" name="楕円 265">
          <a:extLst>
            <a:ext uri="{FF2B5EF4-FFF2-40B4-BE49-F238E27FC236}">
              <a16:creationId xmlns:a16="http://schemas.microsoft.com/office/drawing/2014/main" id="{2A9F8D48-3B71-48E8-99F7-9AC44868DC80}"/>
            </a:ext>
          </a:extLst>
        </xdr:cNvPr>
        <xdr:cNvSpPr/>
      </xdr:nvSpPr>
      <xdr:spPr>
        <a:xfrm>
          <a:off x="7029450" y="1459445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64008</xdr:rowOff>
    </xdr:from>
    <xdr:to>
      <xdr:col>45</xdr:col>
      <xdr:colOff>177800</xdr:colOff>
      <xdr:row>85</xdr:row>
      <xdr:rowOff>68199</xdr:rowOff>
    </xdr:to>
    <xdr:cxnSp macro="">
      <xdr:nvCxnSpPr>
        <xdr:cNvPr id="267" name="直線コネクタ 266">
          <a:extLst>
            <a:ext uri="{FF2B5EF4-FFF2-40B4-BE49-F238E27FC236}">
              <a16:creationId xmlns:a16="http://schemas.microsoft.com/office/drawing/2014/main" id="{F1D64E04-ECE4-4791-B469-0F9EECD0164E}"/>
            </a:ext>
          </a:extLst>
        </xdr:cNvPr>
        <xdr:cNvCxnSpPr/>
      </xdr:nvCxnSpPr>
      <xdr:spPr>
        <a:xfrm flipV="1">
          <a:off x="7084060" y="14633448"/>
          <a:ext cx="80518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18923</xdr:rowOff>
    </xdr:from>
    <xdr:to>
      <xdr:col>36</xdr:col>
      <xdr:colOff>165100</xdr:colOff>
      <xdr:row>85</xdr:row>
      <xdr:rowOff>120523</xdr:rowOff>
    </xdr:to>
    <xdr:sp macro="" textlink="">
      <xdr:nvSpPr>
        <xdr:cNvPr id="268" name="楕円 267">
          <a:extLst>
            <a:ext uri="{FF2B5EF4-FFF2-40B4-BE49-F238E27FC236}">
              <a16:creationId xmlns:a16="http://schemas.microsoft.com/office/drawing/2014/main" id="{C1401287-57FA-4D11-88E5-955B61132160}"/>
            </a:ext>
          </a:extLst>
        </xdr:cNvPr>
        <xdr:cNvSpPr/>
      </xdr:nvSpPr>
      <xdr:spPr>
        <a:xfrm>
          <a:off x="6231890" y="14595983"/>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68199</xdr:rowOff>
    </xdr:from>
    <xdr:to>
      <xdr:col>41</xdr:col>
      <xdr:colOff>50800</xdr:colOff>
      <xdr:row>85</xdr:row>
      <xdr:rowOff>69723</xdr:rowOff>
    </xdr:to>
    <xdr:cxnSp macro="">
      <xdr:nvCxnSpPr>
        <xdr:cNvPr id="269" name="直線コネクタ 268">
          <a:extLst>
            <a:ext uri="{FF2B5EF4-FFF2-40B4-BE49-F238E27FC236}">
              <a16:creationId xmlns:a16="http://schemas.microsoft.com/office/drawing/2014/main" id="{D8F5EDC1-8FDE-4509-B2FA-C82A940743D7}"/>
            </a:ext>
          </a:extLst>
        </xdr:cNvPr>
        <xdr:cNvCxnSpPr/>
      </xdr:nvCxnSpPr>
      <xdr:spPr>
        <a:xfrm flipV="1">
          <a:off x="6286500" y="14639544"/>
          <a:ext cx="79756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126509</xdr:rowOff>
    </xdr:from>
    <xdr:ext cx="469744" cy="259045"/>
    <xdr:sp macro="" textlink="">
      <xdr:nvSpPr>
        <xdr:cNvPr id="270" name="n_1aveValue【福祉施設】&#10;一人当たり面積">
          <a:extLst>
            <a:ext uri="{FF2B5EF4-FFF2-40B4-BE49-F238E27FC236}">
              <a16:creationId xmlns:a16="http://schemas.microsoft.com/office/drawing/2014/main" id="{F94CC296-C67F-4CEF-80BF-F930D5C36BBF}"/>
            </a:ext>
          </a:extLst>
        </xdr:cNvPr>
        <xdr:cNvSpPr txBox="1"/>
      </xdr:nvSpPr>
      <xdr:spPr>
        <a:xfrm>
          <a:off x="8454467" y="1470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151655</xdr:rowOff>
    </xdr:from>
    <xdr:ext cx="469744" cy="259045"/>
    <xdr:sp macro="" textlink="">
      <xdr:nvSpPr>
        <xdr:cNvPr id="271" name="n_2aveValue【福祉施設】&#10;一人当たり面積">
          <a:extLst>
            <a:ext uri="{FF2B5EF4-FFF2-40B4-BE49-F238E27FC236}">
              <a16:creationId xmlns:a16="http://schemas.microsoft.com/office/drawing/2014/main" id="{BF71A55B-0324-4F54-8139-4615948F91E0}"/>
            </a:ext>
          </a:extLst>
        </xdr:cNvPr>
        <xdr:cNvSpPr txBox="1"/>
      </xdr:nvSpPr>
      <xdr:spPr>
        <a:xfrm>
          <a:off x="7673417" y="14724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16</xdr:rowOff>
    </xdr:from>
    <xdr:ext cx="469744" cy="259045"/>
    <xdr:sp macro="" textlink="">
      <xdr:nvSpPr>
        <xdr:cNvPr id="272" name="n_3aveValue【福祉施設】&#10;一人当たり面積">
          <a:extLst>
            <a:ext uri="{FF2B5EF4-FFF2-40B4-BE49-F238E27FC236}">
              <a16:creationId xmlns:a16="http://schemas.microsoft.com/office/drawing/2014/main" id="{98AB3A84-19F5-4277-81D9-9EA8469E8410}"/>
            </a:ext>
          </a:extLst>
        </xdr:cNvPr>
        <xdr:cNvSpPr txBox="1"/>
      </xdr:nvSpPr>
      <xdr:spPr>
        <a:xfrm>
          <a:off x="6866332" y="1474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11447</xdr:rowOff>
    </xdr:from>
    <xdr:ext cx="469744" cy="259045"/>
    <xdr:sp macro="" textlink="">
      <xdr:nvSpPr>
        <xdr:cNvPr id="273" name="n_4aveValue【福祉施設】&#10;一人当たり面積">
          <a:extLst>
            <a:ext uri="{FF2B5EF4-FFF2-40B4-BE49-F238E27FC236}">
              <a16:creationId xmlns:a16="http://schemas.microsoft.com/office/drawing/2014/main" id="{C22B76D2-C0AC-4D82-8288-AC31F75193A4}"/>
            </a:ext>
          </a:extLst>
        </xdr:cNvPr>
        <xdr:cNvSpPr txBox="1"/>
      </xdr:nvSpPr>
      <xdr:spPr>
        <a:xfrm>
          <a:off x="6068772" y="1475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125620</xdr:rowOff>
    </xdr:from>
    <xdr:ext cx="469744" cy="259045"/>
    <xdr:sp macro="" textlink="">
      <xdr:nvSpPr>
        <xdr:cNvPr id="274" name="n_1mainValue【福祉施設】&#10;一人当たり面積">
          <a:extLst>
            <a:ext uri="{FF2B5EF4-FFF2-40B4-BE49-F238E27FC236}">
              <a16:creationId xmlns:a16="http://schemas.microsoft.com/office/drawing/2014/main" id="{AA6DECD1-15CF-4DE7-B844-10D6D13CA7BC}"/>
            </a:ext>
          </a:extLst>
        </xdr:cNvPr>
        <xdr:cNvSpPr txBox="1"/>
      </xdr:nvSpPr>
      <xdr:spPr>
        <a:xfrm>
          <a:off x="8454467" y="14357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131335</xdr:rowOff>
    </xdr:from>
    <xdr:ext cx="469744" cy="259045"/>
    <xdr:sp macro="" textlink="">
      <xdr:nvSpPr>
        <xdr:cNvPr id="275" name="n_2mainValue【福祉施設】&#10;一人当たり面積">
          <a:extLst>
            <a:ext uri="{FF2B5EF4-FFF2-40B4-BE49-F238E27FC236}">
              <a16:creationId xmlns:a16="http://schemas.microsoft.com/office/drawing/2014/main" id="{C0F86228-4FA1-4B0E-9AC1-AB9F1708B2FB}"/>
            </a:ext>
          </a:extLst>
        </xdr:cNvPr>
        <xdr:cNvSpPr txBox="1"/>
      </xdr:nvSpPr>
      <xdr:spPr>
        <a:xfrm>
          <a:off x="7673417" y="14365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135526</xdr:rowOff>
    </xdr:from>
    <xdr:ext cx="469744" cy="259045"/>
    <xdr:sp macro="" textlink="">
      <xdr:nvSpPr>
        <xdr:cNvPr id="276" name="n_3mainValue【福祉施設】&#10;一人当たり面積">
          <a:extLst>
            <a:ext uri="{FF2B5EF4-FFF2-40B4-BE49-F238E27FC236}">
              <a16:creationId xmlns:a16="http://schemas.microsoft.com/office/drawing/2014/main" id="{85BFD710-C27D-40E1-9574-0E377A3CC837}"/>
            </a:ext>
          </a:extLst>
        </xdr:cNvPr>
        <xdr:cNvSpPr txBox="1"/>
      </xdr:nvSpPr>
      <xdr:spPr>
        <a:xfrm>
          <a:off x="6866332" y="14362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137050</xdr:rowOff>
    </xdr:from>
    <xdr:ext cx="469744" cy="259045"/>
    <xdr:sp macro="" textlink="">
      <xdr:nvSpPr>
        <xdr:cNvPr id="277" name="n_4mainValue【福祉施設】&#10;一人当たり面積">
          <a:extLst>
            <a:ext uri="{FF2B5EF4-FFF2-40B4-BE49-F238E27FC236}">
              <a16:creationId xmlns:a16="http://schemas.microsoft.com/office/drawing/2014/main" id="{44EE787D-4E7B-4F7E-B1E3-7878D704A257}"/>
            </a:ext>
          </a:extLst>
        </xdr:cNvPr>
        <xdr:cNvSpPr txBox="1"/>
      </xdr:nvSpPr>
      <xdr:spPr>
        <a:xfrm>
          <a:off x="6068772" y="14363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EF8F2840-9D38-42E0-BB6E-BAFC0B253CD6}"/>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B40912F3-4CB3-43F2-A273-42D02FE9DD2F}"/>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D6C3699E-D3F5-4B96-A61E-6366C5558CC9}"/>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90E615EB-250F-4FBA-8289-D24577962A04}"/>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74DB101F-8490-4A4A-BA4E-6C68C23099C4}"/>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B707FD68-C02B-4809-A9FA-E78D98ACBDA7}"/>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268194F1-21E7-4C44-B38B-A541F0A5C194}"/>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47F6B09B-9F37-4BD6-B04C-B40B3AEF69C9}"/>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6" name="正方形/長方形 285">
          <a:extLst>
            <a:ext uri="{FF2B5EF4-FFF2-40B4-BE49-F238E27FC236}">
              <a16:creationId xmlns:a16="http://schemas.microsoft.com/office/drawing/2014/main" id="{6C5A595B-F247-4446-AE7F-0138DC419F0A}"/>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7" name="正方形/長方形 286">
          <a:extLst>
            <a:ext uri="{FF2B5EF4-FFF2-40B4-BE49-F238E27FC236}">
              <a16:creationId xmlns:a16="http://schemas.microsoft.com/office/drawing/2014/main" id="{AAD3C845-ACC3-41B8-8279-831F177813DE}"/>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8" name="正方形/長方形 287">
          <a:extLst>
            <a:ext uri="{FF2B5EF4-FFF2-40B4-BE49-F238E27FC236}">
              <a16:creationId xmlns:a16="http://schemas.microsoft.com/office/drawing/2014/main" id="{D16591C0-754B-4920-ADED-029D0DAABDAD}"/>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9" name="正方形/長方形 288">
          <a:extLst>
            <a:ext uri="{FF2B5EF4-FFF2-40B4-BE49-F238E27FC236}">
              <a16:creationId xmlns:a16="http://schemas.microsoft.com/office/drawing/2014/main" id="{F9074111-EBC4-40F8-BD5E-76C28CAA26E6}"/>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0" name="正方形/長方形 289">
          <a:extLst>
            <a:ext uri="{FF2B5EF4-FFF2-40B4-BE49-F238E27FC236}">
              <a16:creationId xmlns:a16="http://schemas.microsoft.com/office/drawing/2014/main" id="{C22F112C-ABA6-415A-85F0-071EF64AB8D9}"/>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1" name="正方形/長方形 290">
          <a:extLst>
            <a:ext uri="{FF2B5EF4-FFF2-40B4-BE49-F238E27FC236}">
              <a16:creationId xmlns:a16="http://schemas.microsoft.com/office/drawing/2014/main" id="{FCA47A8E-2E06-43A5-AD39-7247710F3208}"/>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2" name="正方形/長方形 291">
          <a:extLst>
            <a:ext uri="{FF2B5EF4-FFF2-40B4-BE49-F238E27FC236}">
              <a16:creationId xmlns:a16="http://schemas.microsoft.com/office/drawing/2014/main" id="{6D31EA89-A34B-4BC3-A113-03FB99CA25E0}"/>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3" name="正方形/長方形 292">
          <a:extLst>
            <a:ext uri="{FF2B5EF4-FFF2-40B4-BE49-F238E27FC236}">
              <a16:creationId xmlns:a16="http://schemas.microsoft.com/office/drawing/2014/main" id="{B769C1BF-7F5E-4705-B693-E28D19F23567}"/>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a:extLst>
            <a:ext uri="{FF2B5EF4-FFF2-40B4-BE49-F238E27FC236}">
              <a16:creationId xmlns:a16="http://schemas.microsoft.com/office/drawing/2014/main" id="{7EE4EC2B-6B03-4676-81D0-4BB6245E96AB}"/>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a:extLst>
            <a:ext uri="{FF2B5EF4-FFF2-40B4-BE49-F238E27FC236}">
              <a16:creationId xmlns:a16="http://schemas.microsoft.com/office/drawing/2014/main" id="{2F813DEB-A024-4BA2-B7B8-6F287E8B96AF}"/>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a:extLst>
            <a:ext uri="{FF2B5EF4-FFF2-40B4-BE49-F238E27FC236}">
              <a16:creationId xmlns:a16="http://schemas.microsoft.com/office/drawing/2014/main" id="{39FC131D-5064-4D4C-9DC9-9FAE1E5D7CC8}"/>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a:extLst>
            <a:ext uri="{FF2B5EF4-FFF2-40B4-BE49-F238E27FC236}">
              <a16:creationId xmlns:a16="http://schemas.microsoft.com/office/drawing/2014/main" id="{6122C310-4DE5-4852-9A9A-AA7A05160F23}"/>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a:extLst>
            <a:ext uri="{FF2B5EF4-FFF2-40B4-BE49-F238E27FC236}">
              <a16:creationId xmlns:a16="http://schemas.microsoft.com/office/drawing/2014/main" id="{98F1B5F5-EFBA-4DA4-BEDB-7C2A22D78753}"/>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a:extLst>
            <a:ext uri="{FF2B5EF4-FFF2-40B4-BE49-F238E27FC236}">
              <a16:creationId xmlns:a16="http://schemas.microsoft.com/office/drawing/2014/main" id="{29057DD7-89FD-4552-B42E-0A7087CECA76}"/>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a:extLst>
            <a:ext uri="{FF2B5EF4-FFF2-40B4-BE49-F238E27FC236}">
              <a16:creationId xmlns:a16="http://schemas.microsoft.com/office/drawing/2014/main" id="{95DAAE1D-8A79-45D0-9FAD-B7364F9533C0}"/>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a:extLst>
            <a:ext uri="{FF2B5EF4-FFF2-40B4-BE49-F238E27FC236}">
              <a16:creationId xmlns:a16="http://schemas.microsoft.com/office/drawing/2014/main" id="{FC129C35-A1FD-4265-A308-7D94A2104675}"/>
            </a:ext>
          </a:extLst>
        </xdr:cNvPr>
        <xdr:cNvSpPr/>
      </xdr:nvSpPr>
      <xdr:spPr>
        <a:xfrm>
          <a:off x="11203940" y="533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02" name="正方形/長方形 301">
          <a:extLst>
            <a:ext uri="{FF2B5EF4-FFF2-40B4-BE49-F238E27FC236}">
              <a16:creationId xmlns:a16="http://schemas.microsoft.com/office/drawing/2014/main" id="{5EB9DD5A-8A63-4F52-8829-6A1F1E05EF0F}"/>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3" name="正方形/長方形 302">
          <a:extLst>
            <a:ext uri="{FF2B5EF4-FFF2-40B4-BE49-F238E27FC236}">
              <a16:creationId xmlns:a16="http://schemas.microsoft.com/office/drawing/2014/main" id="{3A7354FB-7C49-48DF-B479-8AAD46DF1204}"/>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4" name="正方形/長方形 303">
          <a:extLst>
            <a:ext uri="{FF2B5EF4-FFF2-40B4-BE49-F238E27FC236}">
              <a16:creationId xmlns:a16="http://schemas.microsoft.com/office/drawing/2014/main" id="{491369B0-FCEB-45EB-B79A-FCDC0CF40498}"/>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5" name="正方形/長方形 304">
          <a:extLst>
            <a:ext uri="{FF2B5EF4-FFF2-40B4-BE49-F238E27FC236}">
              <a16:creationId xmlns:a16="http://schemas.microsoft.com/office/drawing/2014/main" id="{99ACBE2A-42DA-4944-80CF-C78F8482F6A6}"/>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06" name="正方形/長方形 305">
          <a:extLst>
            <a:ext uri="{FF2B5EF4-FFF2-40B4-BE49-F238E27FC236}">
              <a16:creationId xmlns:a16="http://schemas.microsoft.com/office/drawing/2014/main" id="{E4A8D9A8-86F5-4626-8DD0-2EE8CEB026E7}"/>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07" name="正方形/長方形 306">
          <a:extLst>
            <a:ext uri="{FF2B5EF4-FFF2-40B4-BE49-F238E27FC236}">
              <a16:creationId xmlns:a16="http://schemas.microsoft.com/office/drawing/2014/main" id="{B4C9A283-08C0-4D7F-B894-56A3E94A4155}"/>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08" name="正方形/長方形 307">
          <a:extLst>
            <a:ext uri="{FF2B5EF4-FFF2-40B4-BE49-F238E27FC236}">
              <a16:creationId xmlns:a16="http://schemas.microsoft.com/office/drawing/2014/main" id="{0ACF6CB7-BE5D-4BAC-8C6E-6A0D7AD6AD3F}"/>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09" name="正方形/長方形 308">
          <a:extLst>
            <a:ext uri="{FF2B5EF4-FFF2-40B4-BE49-F238E27FC236}">
              <a16:creationId xmlns:a16="http://schemas.microsoft.com/office/drawing/2014/main" id="{37CB5417-2E68-4F0A-BDC9-18109B81192F}"/>
            </a:ext>
          </a:extLst>
        </xdr:cNvPr>
        <xdr:cNvSpPr/>
      </xdr:nvSpPr>
      <xdr:spPr>
        <a:xfrm>
          <a:off x="16459200" y="533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10" name="正方形/長方形 309">
          <a:extLst>
            <a:ext uri="{FF2B5EF4-FFF2-40B4-BE49-F238E27FC236}">
              <a16:creationId xmlns:a16="http://schemas.microsoft.com/office/drawing/2014/main" id="{9FFA4559-F86A-492D-BDCA-5F097F00DE54}"/>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1" name="正方形/長方形 310">
          <a:extLst>
            <a:ext uri="{FF2B5EF4-FFF2-40B4-BE49-F238E27FC236}">
              <a16:creationId xmlns:a16="http://schemas.microsoft.com/office/drawing/2014/main" id="{05A2976D-D25B-437B-9529-A5F48E080B4E}"/>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2" name="正方形/長方形 311">
          <a:extLst>
            <a:ext uri="{FF2B5EF4-FFF2-40B4-BE49-F238E27FC236}">
              <a16:creationId xmlns:a16="http://schemas.microsoft.com/office/drawing/2014/main" id="{BDF0D9B8-BB44-4EC2-9F3B-ABF3699D23C8}"/>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3" name="正方形/長方形 312">
          <a:extLst>
            <a:ext uri="{FF2B5EF4-FFF2-40B4-BE49-F238E27FC236}">
              <a16:creationId xmlns:a16="http://schemas.microsoft.com/office/drawing/2014/main" id="{A4DEB33B-DAD3-4B9D-A579-C3B226414135}"/>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4" name="正方形/長方形 313">
          <a:extLst>
            <a:ext uri="{FF2B5EF4-FFF2-40B4-BE49-F238E27FC236}">
              <a16:creationId xmlns:a16="http://schemas.microsoft.com/office/drawing/2014/main" id="{F6CB0C26-1600-4E95-A05E-AC0060452780}"/>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5" name="正方形/長方形 314">
          <a:extLst>
            <a:ext uri="{FF2B5EF4-FFF2-40B4-BE49-F238E27FC236}">
              <a16:creationId xmlns:a16="http://schemas.microsoft.com/office/drawing/2014/main" id="{AD23EBC6-9307-46FD-95A0-CDB0F366C44B}"/>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6" name="正方形/長方形 315">
          <a:extLst>
            <a:ext uri="{FF2B5EF4-FFF2-40B4-BE49-F238E27FC236}">
              <a16:creationId xmlns:a16="http://schemas.microsoft.com/office/drawing/2014/main" id="{480D8263-1066-496C-8885-5466E1384E7A}"/>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7" name="正方形/長方形 316">
          <a:extLst>
            <a:ext uri="{FF2B5EF4-FFF2-40B4-BE49-F238E27FC236}">
              <a16:creationId xmlns:a16="http://schemas.microsoft.com/office/drawing/2014/main" id="{5CE93225-1F11-4E76-8D11-26E4EFAEE835}"/>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18" name="テキスト ボックス 317">
          <a:extLst>
            <a:ext uri="{FF2B5EF4-FFF2-40B4-BE49-F238E27FC236}">
              <a16:creationId xmlns:a16="http://schemas.microsoft.com/office/drawing/2014/main" id="{239BDF48-5C1B-436B-BD49-CAE3B3A78631}"/>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19" name="直線コネクタ 318">
          <a:extLst>
            <a:ext uri="{FF2B5EF4-FFF2-40B4-BE49-F238E27FC236}">
              <a16:creationId xmlns:a16="http://schemas.microsoft.com/office/drawing/2014/main" id="{1DA5CF37-1CC9-4FE3-8D48-010E6F64FE6F}"/>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20" name="テキスト ボックス 319">
          <a:extLst>
            <a:ext uri="{FF2B5EF4-FFF2-40B4-BE49-F238E27FC236}">
              <a16:creationId xmlns:a16="http://schemas.microsoft.com/office/drawing/2014/main" id="{731097D3-F5FD-4435-BDB2-9391F1EB690D}"/>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321" name="直線コネクタ 320">
          <a:extLst>
            <a:ext uri="{FF2B5EF4-FFF2-40B4-BE49-F238E27FC236}">
              <a16:creationId xmlns:a16="http://schemas.microsoft.com/office/drawing/2014/main" id="{2406D8AC-25A8-4030-8333-6D2001B601D2}"/>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322" name="テキスト ボックス 321">
          <a:extLst>
            <a:ext uri="{FF2B5EF4-FFF2-40B4-BE49-F238E27FC236}">
              <a16:creationId xmlns:a16="http://schemas.microsoft.com/office/drawing/2014/main" id="{EAD88C93-D790-41F7-93BD-34D1311C39C8}"/>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323" name="直線コネクタ 322">
          <a:extLst>
            <a:ext uri="{FF2B5EF4-FFF2-40B4-BE49-F238E27FC236}">
              <a16:creationId xmlns:a16="http://schemas.microsoft.com/office/drawing/2014/main" id="{5796E606-B9CB-4A82-99A4-9711126134AA}"/>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324" name="テキスト ボックス 323">
          <a:extLst>
            <a:ext uri="{FF2B5EF4-FFF2-40B4-BE49-F238E27FC236}">
              <a16:creationId xmlns:a16="http://schemas.microsoft.com/office/drawing/2014/main" id="{EFD9443B-24EE-4FEA-936A-05DA5910206E}"/>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325" name="直線コネクタ 324">
          <a:extLst>
            <a:ext uri="{FF2B5EF4-FFF2-40B4-BE49-F238E27FC236}">
              <a16:creationId xmlns:a16="http://schemas.microsoft.com/office/drawing/2014/main" id="{0222E66A-523D-4C53-AA63-DF14AB013EAC}"/>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326" name="テキスト ボックス 325">
          <a:extLst>
            <a:ext uri="{FF2B5EF4-FFF2-40B4-BE49-F238E27FC236}">
              <a16:creationId xmlns:a16="http://schemas.microsoft.com/office/drawing/2014/main" id="{4356B534-5A3C-4EAA-A3FB-24EB1E09AB22}"/>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327" name="直線コネクタ 326">
          <a:extLst>
            <a:ext uri="{FF2B5EF4-FFF2-40B4-BE49-F238E27FC236}">
              <a16:creationId xmlns:a16="http://schemas.microsoft.com/office/drawing/2014/main" id="{906C0CE2-6D21-44AD-9D03-A634F401CF31}"/>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328" name="テキスト ボックス 327">
          <a:extLst>
            <a:ext uri="{FF2B5EF4-FFF2-40B4-BE49-F238E27FC236}">
              <a16:creationId xmlns:a16="http://schemas.microsoft.com/office/drawing/2014/main" id="{856A6C31-4A47-4F14-8E86-F900A85EF53A}"/>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329" name="直線コネクタ 328">
          <a:extLst>
            <a:ext uri="{FF2B5EF4-FFF2-40B4-BE49-F238E27FC236}">
              <a16:creationId xmlns:a16="http://schemas.microsoft.com/office/drawing/2014/main" id="{A33D845F-6919-4563-BACA-666F135F179C}"/>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330" name="テキスト ボックス 329">
          <a:extLst>
            <a:ext uri="{FF2B5EF4-FFF2-40B4-BE49-F238E27FC236}">
              <a16:creationId xmlns:a16="http://schemas.microsoft.com/office/drawing/2014/main" id="{728E41E8-6A2D-4992-87DC-3F6086D106EC}"/>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1" name="直線コネクタ 330">
          <a:extLst>
            <a:ext uri="{FF2B5EF4-FFF2-40B4-BE49-F238E27FC236}">
              <a16:creationId xmlns:a16="http://schemas.microsoft.com/office/drawing/2014/main" id="{5986D59D-313B-47F2-B9F8-9F45CA6491F2}"/>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332" name="テキスト ボックス 331">
          <a:extLst>
            <a:ext uri="{FF2B5EF4-FFF2-40B4-BE49-F238E27FC236}">
              <a16:creationId xmlns:a16="http://schemas.microsoft.com/office/drawing/2014/main" id="{B38B3C3D-DE5F-48B5-B673-479A33ED4AE9}"/>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33" name="【保健センター・保健所】&#10;有形固定資産減価償却率グラフ枠">
          <a:extLst>
            <a:ext uri="{FF2B5EF4-FFF2-40B4-BE49-F238E27FC236}">
              <a16:creationId xmlns:a16="http://schemas.microsoft.com/office/drawing/2014/main" id="{68BC2700-7B19-4E4F-9767-2CD3DB83E41B}"/>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80010</xdr:rowOff>
    </xdr:from>
    <xdr:to>
      <xdr:col>85</xdr:col>
      <xdr:colOff>126364</xdr:colOff>
      <xdr:row>64</xdr:row>
      <xdr:rowOff>76200</xdr:rowOff>
    </xdr:to>
    <xdr:cxnSp macro="">
      <xdr:nvCxnSpPr>
        <xdr:cNvPr id="334" name="直線コネクタ 333">
          <a:extLst>
            <a:ext uri="{FF2B5EF4-FFF2-40B4-BE49-F238E27FC236}">
              <a16:creationId xmlns:a16="http://schemas.microsoft.com/office/drawing/2014/main" id="{C6F80D14-BDB5-43BF-987F-2019FA69F65B}"/>
            </a:ext>
          </a:extLst>
        </xdr:cNvPr>
        <xdr:cNvCxnSpPr/>
      </xdr:nvCxnSpPr>
      <xdr:spPr>
        <a:xfrm flipV="1">
          <a:off x="14703424" y="9683115"/>
          <a:ext cx="0" cy="1365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335" name="【保健センター・保健所】&#10;有形固定資産減価償却率最小値テキスト">
          <a:extLst>
            <a:ext uri="{FF2B5EF4-FFF2-40B4-BE49-F238E27FC236}">
              <a16:creationId xmlns:a16="http://schemas.microsoft.com/office/drawing/2014/main" id="{F73B525F-D238-4B00-8537-0DAAFDF4C4E4}"/>
            </a:ext>
          </a:extLst>
        </xdr:cNvPr>
        <xdr:cNvSpPr txBox="1"/>
      </xdr:nvSpPr>
      <xdr:spPr>
        <a:xfrm>
          <a:off x="1474216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336" name="直線コネクタ 335">
          <a:extLst>
            <a:ext uri="{FF2B5EF4-FFF2-40B4-BE49-F238E27FC236}">
              <a16:creationId xmlns:a16="http://schemas.microsoft.com/office/drawing/2014/main" id="{44239219-A5AF-454E-BC25-B0C885FBB09D}"/>
            </a:ext>
          </a:extLst>
        </xdr:cNvPr>
        <xdr:cNvCxnSpPr/>
      </xdr:nvCxnSpPr>
      <xdr:spPr>
        <a:xfrm>
          <a:off x="1461135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26687</xdr:rowOff>
    </xdr:from>
    <xdr:ext cx="405111" cy="259045"/>
    <xdr:sp macro="" textlink="">
      <xdr:nvSpPr>
        <xdr:cNvPr id="337" name="【保健センター・保健所】&#10;有形固定資産減価償却率最大値テキスト">
          <a:extLst>
            <a:ext uri="{FF2B5EF4-FFF2-40B4-BE49-F238E27FC236}">
              <a16:creationId xmlns:a16="http://schemas.microsoft.com/office/drawing/2014/main" id="{E1971279-A19D-4CAF-AF42-51F1A39CB512}"/>
            </a:ext>
          </a:extLst>
        </xdr:cNvPr>
        <xdr:cNvSpPr txBox="1"/>
      </xdr:nvSpPr>
      <xdr:spPr>
        <a:xfrm>
          <a:off x="14742160" y="9454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80010</xdr:rowOff>
    </xdr:from>
    <xdr:to>
      <xdr:col>86</xdr:col>
      <xdr:colOff>25400</xdr:colOff>
      <xdr:row>56</xdr:row>
      <xdr:rowOff>80010</xdr:rowOff>
    </xdr:to>
    <xdr:cxnSp macro="">
      <xdr:nvCxnSpPr>
        <xdr:cNvPr id="338" name="直線コネクタ 337">
          <a:extLst>
            <a:ext uri="{FF2B5EF4-FFF2-40B4-BE49-F238E27FC236}">
              <a16:creationId xmlns:a16="http://schemas.microsoft.com/office/drawing/2014/main" id="{AFFD35D6-3747-4849-A606-B9D170457585}"/>
            </a:ext>
          </a:extLst>
        </xdr:cNvPr>
        <xdr:cNvCxnSpPr/>
      </xdr:nvCxnSpPr>
      <xdr:spPr>
        <a:xfrm>
          <a:off x="14611350" y="96831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84472</xdr:rowOff>
    </xdr:from>
    <xdr:ext cx="405111" cy="259045"/>
    <xdr:sp macro="" textlink="">
      <xdr:nvSpPr>
        <xdr:cNvPr id="339" name="【保健センター・保健所】&#10;有形固定資産減価償却率平均値テキスト">
          <a:extLst>
            <a:ext uri="{FF2B5EF4-FFF2-40B4-BE49-F238E27FC236}">
              <a16:creationId xmlns:a16="http://schemas.microsoft.com/office/drawing/2014/main" id="{593DD676-82A6-43F1-A5F2-F278F297EF48}"/>
            </a:ext>
          </a:extLst>
        </xdr:cNvPr>
        <xdr:cNvSpPr txBox="1"/>
      </xdr:nvSpPr>
      <xdr:spPr>
        <a:xfrm>
          <a:off x="14742160" y="1003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61595</xdr:rowOff>
    </xdr:from>
    <xdr:to>
      <xdr:col>85</xdr:col>
      <xdr:colOff>177800</xdr:colOff>
      <xdr:row>59</xdr:row>
      <xdr:rowOff>163195</xdr:rowOff>
    </xdr:to>
    <xdr:sp macro="" textlink="">
      <xdr:nvSpPr>
        <xdr:cNvPr id="340" name="フローチャート: 判断 339">
          <a:extLst>
            <a:ext uri="{FF2B5EF4-FFF2-40B4-BE49-F238E27FC236}">
              <a16:creationId xmlns:a16="http://schemas.microsoft.com/office/drawing/2014/main" id="{754684EE-BA45-4541-B8A1-0BDBAF5FC76B}"/>
            </a:ext>
          </a:extLst>
        </xdr:cNvPr>
        <xdr:cNvSpPr/>
      </xdr:nvSpPr>
      <xdr:spPr>
        <a:xfrm>
          <a:off x="14649450" y="1017333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23495</xdr:rowOff>
    </xdr:from>
    <xdr:to>
      <xdr:col>81</xdr:col>
      <xdr:colOff>101600</xdr:colOff>
      <xdr:row>59</xdr:row>
      <xdr:rowOff>125095</xdr:rowOff>
    </xdr:to>
    <xdr:sp macro="" textlink="">
      <xdr:nvSpPr>
        <xdr:cNvPr id="341" name="フローチャート: 判断 340">
          <a:extLst>
            <a:ext uri="{FF2B5EF4-FFF2-40B4-BE49-F238E27FC236}">
              <a16:creationId xmlns:a16="http://schemas.microsoft.com/office/drawing/2014/main" id="{F0278F6A-A299-4B34-B3B5-A28179EFD67C}"/>
            </a:ext>
          </a:extLst>
        </xdr:cNvPr>
        <xdr:cNvSpPr/>
      </xdr:nvSpPr>
      <xdr:spPr>
        <a:xfrm>
          <a:off x="13887450" y="1013523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160655</xdr:rowOff>
    </xdr:from>
    <xdr:to>
      <xdr:col>76</xdr:col>
      <xdr:colOff>165100</xdr:colOff>
      <xdr:row>59</xdr:row>
      <xdr:rowOff>90805</xdr:rowOff>
    </xdr:to>
    <xdr:sp macro="" textlink="">
      <xdr:nvSpPr>
        <xdr:cNvPr id="342" name="フローチャート: 判断 341">
          <a:extLst>
            <a:ext uri="{FF2B5EF4-FFF2-40B4-BE49-F238E27FC236}">
              <a16:creationId xmlns:a16="http://schemas.microsoft.com/office/drawing/2014/main" id="{FC0DE361-3E00-47B6-A27C-5AC4A3339108}"/>
            </a:ext>
          </a:extLst>
        </xdr:cNvPr>
        <xdr:cNvSpPr/>
      </xdr:nvSpPr>
      <xdr:spPr>
        <a:xfrm>
          <a:off x="13089890" y="1010666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122555</xdr:rowOff>
    </xdr:from>
    <xdr:to>
      <xdr:col>72</xdr:col>
      <xdr:colOff>38100</xdr:colOff>
      <xdr:row>59</xdr:row>
      <xdr:rowOff>52705</xdr:rowOff>
    </xdr:to>
    <xdr:sp macro="" textlink="">
      <xdr:nvSpPr>
        <xdr:cNvPr id="343" name="フローチャート: 判断 342">
          <a:extLst>
            <a:ext uri="{FF2B5EF4-FFF2-40B4-BE49-F238E27FC236}">
              <a16:creationId xmlns:a16="http://schemas.microsoft.com/office/drawing/2014/main" id="{94973A77-C474-46FF-89C1-50956391F4DF}"/>
            </a:ext>
          </a:extLst>
        </xdr:cNvPr>
        <xdr:cNvSpPr/>
      </xdr:nvSpPr>
      <xdr:spPr>
        <a:xfrm>
          <a:off x="12303760" y="1006856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122555</xdr:rowOff>
    </xdr:from>
    <xdr:to>
      <xdr:col>67</xdr:col>
      <xdr:colOff>101600</xdr:colOff>
      <xdr:row>59</xdr:row>
      <xdr:rowOff>52705</xdr:rowOff>
    </xdr:to>
    <xdr:sp macro="" textlink="">
      <xdr:nvSpPr>
        <xdr:cNvPr id="344" name="フローチャート: 判断 343">
          <a:extLst>
            <a:ext uri="{FF2B5EF4-FFF2-40B4-BE49-F238E27FC236}">
              <a16:creationId xmlns:a16="http://schemas.microsoft.com/office/drawing/2014/main" id="{5E9887C2-09DD-4247-8E86-6CB1AA75AA4E}"/>
            </a:ext>
          </a:extLst>
        </xdr:cNvPr>
        <xdr:cNvSpPr/>
      </xdr:nvSpPr>
      <xdr:spPr>
        <a:xfrm>
          <a:off x="11487150" y="1006856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5" name="テキスト ボックス 344">
          <a:extLst>
            <a:ext uri="{FF2B5EF4-FFF2-40B4-BE49-F238E27FC236}">
              <a16:creationId xmlns:a16="http://schemas.microsoft.com/office/drawing/2014/main" id="{B95B9A37-39F7-4A34-A69C-9200910EA9E7}"/>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6" name="テキスト ボックス 345">
          <a:extLst>
            <a:ext uri="{FF2B5EF4-FFF2-40B4-BE49-F238E27FC236}">
              <a16:creationId xmlns:a16="http://schemas.microsoft.com/office/drawing/2014/main" id="{F62E15B4-278A-4E48-93CF-B23DE00C8E3A}"/>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47" name="テキスト ボックス 346">
          <a:extLst>
            <a:ext uri="{FF2B5EF4-FFF2-40B4-BE49-F238E27FC236}">
              <a16:creationId xmlns:a16="http://schemas.microsoft.com/office/drawing/2014/main" id="{F0FDA5B5-EB66-47B8-BA96-50661C503605}"/>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48" name="テキスト ボックス 347">
          <a:extLst>
            <a:ext uri="{FF2B5EF4-FFF2-40B4-BE49-F238E27FC236}">
              <a16:creationId xmlns:a16="http://schemas.microsoft.com/office/drawing/2014/main" id="{84609CA3-EC59-4D78-9847-990432213C37}"/>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49" name="テキスト ボックス 348">
          <a:extLst>
            <a:ext uri="{FF2B5EF4-FFF2-40B4-BE49-F238E27FC236}">
              <a16:creationId xmlns:a16="http://schemas.microsoft.com/office/drawing/2014/main" id="{6DC3EB01-B26F-4E59-8503-881D4EE7E0DC}"/>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10160</xdr:rowOff>
    </xdr:from>
    <xdr:to>
      <xdr:col>85</xdr:col>
      <xdr:colOff>177800</xdr:colOff>
      <xdr:row>63</xdr:row>
      <xdr:rowOff>111760</xdr:rowOff>
    </xdr:to>
    <xdr:sp macro="" textlink="">
      <xdr:nvSpPr>
        <xdr:cNvPr id="350" name="楕円 349">
          <a:extLst>
            <a:ext uri="{FF2B5EF4-FFF2-40B4-BE49-F238E27FC236}">
              <a16:creationId xmlns:a16="http://schemas.microsoft.com/office/drawing/2014/main" id="{7EB45D36-ED52-4265-B9D9-FD944CA29646}"/>
            </a:ext>
          </a:extLst>
        </xdr:cNvPr>
        <xdr:cNvSpPr/>
      </xdr:nvSpPr>
      <xdr:spPr>
        <a:xfrm>
          <a:off x="14649450" y="1081341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160037</xdr:rowOff>
    </xdr:from>
    <xdr:ext cx="405111" cy="259045"/>
    <xdr:sp macro="" textlink="">
      <xdr:nvSpPr>
        <xdr:cNvPr id="351" name="【保健センター・保健所】&#10;有形固定資産減価償却率該当値テキスト">
          <a:extLst>
            <a:ext uri="{FF2B5EF4-FFF2-40B4-BE49-F238E27FC236}">
              <a16:creationId xmlns:a16="http://schemas.microsoft.com/office/drawing/2014/main" id="{57485F1D-748A-459C-90E8-F4D2343CD757}"/>
            </a:ext>
          </a:extLst>
        </xdr:cNvPr>
        <xdr:cNvSpPr txBox="1"/>
      </xdr:nvSpPr>
      <xdr:spPr>
        <a:xfrm>
          <a:off x="14742160" y="1079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143510</xdr:rowOff>
    </xdr:from>
    <xdr:to>
      <xdr:col>81</xdr:col>
      <xdr:colOff>101600</xdr:colOff>
      <xdr:row>63</xdr:row>
      <xdr:rowOff>73660</xdr:rowOff>
    </xdr:to>
    <xdr:sp macro="" textlink="">
      <xdr:nvSpPr>
        <xdr:cNvPr id="352" name="楕円 351">
          <a:extLst>
            <a:ext uri="{FF2B5EF4-FFF2-40B4-BE49-F238E27FC236}">
              <a16:creationId xmlns:a16="http://schemas.microsoft.com/office/drawing/2014/main" id="{9F391134-815C-4B62-BE30-EDE8980FA582}"/>
            </a:ext>
          </a:extLst>
        </xdr:cNvPr>
        <xdr:cNvSpPr/>
      </xdr:nvSpPr>
      <xdr:spPr>
        <a:xfrm>
          <a:off x="13887450" y="107715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22860</xdr:rowOff>
    </xdr:from>
    <xdr:to>
      <xdr:col>85</xdr:col>
      <xdr:colOff>127000</xdr:colOff>
      <xdr:row>63</xdr:row>
      <xdr:rowOff>60960</xdr:rowOff>
    </xdr:to>
    <xdr:cxnSp macro="">
      <xdr:nvCxnSpPr>
        <xdr:cNvPr id="353" name="直線コネクタ 352">
          <a:extLst>
            <a:ext uri="{FF2B5EF4-FFF2-40B4-BE49-F238E27FC236}">
              <a16:creationId xmlns:a16="http://schemas.microsoft.com/office/drawing/2014/main" id="{32534548-63B2-451E-B1C2-F12AAB798832}"/>
            </a:ext>
          </a:extLst>
        </xdr:cNvPr>
        <xdr:cNvCxnSpPr/>
      </xdr:nvCxnSpPr>
      <xdr:spPr>
        <a:xfrm>
          <a:off x="13942060" y="10820400"/>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105410</xdr:rowOff>
    </xdr:from>
    <xdr:to>
      <xdr:col>76</xdr:col>
      <xdr:colOff>165100</xdr:colOff>
      <xdr:row>63</xdr:row>
      <xdr:rowOff>35560</xdr:rowOff>
    </xdr:to>
    <xdr:sp macro="" textlink="">
      <xdr:nvSpPr>
        <xdr:cNvPr id="354" name="楕円 353">
          <a:extLst>
            <a:ext uri="{FF2B5EF4-FFF2-40B4-BE49-F238E27FC236}">
              <a16:creationId xmlns:a16="http://schemas.microsoft.com/office/drawing/2014/main" id="{3CF48FF0-E31A-4639-A785-54D04BA3AEE5}"/>
            </a:ext>
          </a:extLst>
        </xdr:cNvPr>
        <xdr:cNvSpPr/>
      </xdr:nvSpPr>
      <xdr:spPr>
        <a:xfrm>
          <a:off x="13089890" y="107334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156210</xdr:rowOff>
    </xdr:from>
    <xdr:to>
      <xdr:col>81</xdr:col>
      <xdr:colOff>50800</xdr:colOff>
      <xdr:row>63</xdr:row>
      <xdr:rowOff>22860</xdr:rowOff>
    </xdr:to>
    <xdr:cxnSp macro="">
      <xdr:nvCxnSpPr>
        <xdr:cNvPr id="355" name="直線コネクタ 354">
          <a:extLst>
            <a:ext uri="{FF2B5EF4-FFF2-40B4-BE49-F238E27FC236}">
              <a16:creationId xmlns:a16="http://schemas.microsoft.com/office/drawing/2014/main" id="{C92F40D7-33EE-4E7C-AD92-82A35B37A36C}"/>
            </a:ext>
          </a:extLst>
        </xdr:cNvPr>
        <xdr:cNvCxnSpPr/>
      </xdr:nvCxnSpPr>
      <xdr:spPr>
        <a:xfrm>
          <a:off x="13144500" y="10788015"/>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67310</xdr:rowOff>
    </xdr:from>
    <xdr:to>
      <xdr:col>72</xdr:col>
      <xdr:colOff>38100</xdr:colOff>
      <xdr:row>62</xdr:row>
      <xdr:rowOff>168910</xdr:rowOff>
    </xdr:to>
    <xdr:sp macro="" textlink="">
      <xdr:nvSpPr>
        <xdr:cNvPr id="356" name="楕円 355">
          <a:extLst>
            <a:ext uri="{FF2B5EF4-FFF2-40B4-BE49-F238E27FC236}">
              <a16:creationId xmlns:a16="http://schemas.microsoft.com/office/drawing/2014/main" id="{968D5074-2664-491F-B1AB-389A56FB3CFE}"/>
            </a:ext>
          </a:extLst>
        </xdr:cNvPr>
        <xdr:cNvSpPr/>
      </xdr:nvSpPr>
      <xdr:spPr>
        <a:xfrm>
          <a:off x="12303760" y="1069530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118110</xdr:rowOff>
    </xdr:from>
    <xdr:to>
      <xdr:col>76</xdr:col>
      <xdr:colOff>114300</xdr:colOff>
      <xdr:row>62</xdr:row>
      <xdr:rowOff>156210</xdr:rowOff>
    </xdr:to>
    <xdr:cxnSp macro="">
      <xdr:nvCxnSpPr>
        <xdr:cNvPr id="357" name="直線コネクタ 356">
          <a:extLst>
            <a:ext uri="{FF2B5EF4-FFF2-40B4-BE49-F238E27FC236}">
              <a16:creationId xmlns:a16="http://schemas.microsoft.com/office/drawing/2014/main" id="{2767A297-8C6B-40E1-AB1F-2C5E720A4C0E}"/>
            </a:ext>
          </a:extLst>
        </xdr:cNvPr>
        <xdr:cNvCxnSpPr/>
      </xdr:nvCxnSpPr>
      <xdr:spPr>
        <a:xfrm>
          <a:off x="12346940" y="10749915"/>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29210</xdr:rowOff>
    </xdr:from>
    <xdr:to>
      <xdr:col>67</xdr:col>
      <xdr:colOff>101600</xdr:colOff>
      <xdr:row>62</xdr:row>
      <xdr:rowOff>130810</xdr:rowOff>
    </xdr:to>
    <xdr:sp macro="" textlink="">
      <xdr:nvSpPr>
        <xdr:cNvPr id="358" name="楕円 357">
          <a:extLst>
            <a:ext uri="{FF2B5EF4-FFF2-40B4-BE49-F238E27FC236}">
              <a16:creationId xmlns:a16="http://schemas.microsoft.com/office/drawing/2014/main" id="{BF01F995-A6CB-4756-B64B-19A645C9BDE2}"/>
            </a:ext>
          </a:extLst>
        </xdr:cNvPr>
        <xdr:cNvSpPr/>
      </xdr:nvSpPr>
      <xdr:spPr>
        <a:xfrm>
          <a:off x="11487150" y="1065720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80010</xdr:rowOff>
    </xdr:from>
    <xdr:to>
      <xdr:col>71</xdr:col>
      <xdr:colOff>177800</xdr:colOff>
      <xdr:row>62</xdr:row>
      <xdr:rowOff>118110</xdr:rowOff>
    </xdr:to>
    <xdr:cxnSp macro="">
      <xdr:nvCxnSpPr>
        <xdr:cNvPr id="359" name="直線コネクタ 358">
          <a:extLst>
            <a:ext uri="{FF2B5EF4-FFF2-40B4-BE49-F238E27FC236}">
              <a16:creationId xmlns:a16="http://schemas.microsoft.com/office/drawing/2014/main" id="{3401A535-9B74-47F9-8C60-E48CCE71EB95}"/>
            </a:ext>
          </a:extLst>
        </xdr:cNvPr>
        <xdr:cNvCxnSpPr/>
      </xdr:nvCxnSpPr>
      <xdr:spPr>
        <a:xfrm>
          <a:off x="11541760" y="10711815"/>
          <a:ext cx="80518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141622</xdr:rowOff>
    </xdr:from>
    <xdr:ext cx="405111" cy="259045"/>
    <xdr:sp macro="" textlink="">
      <xdr:nvSpPr>
        <xdr:cNvPr id="360" name="n_1aveValue【保健センター・保健所】&#10;有形固定資産減価償却率">
          <a:extLst>
            <a:ext uri="{FF2B5EF4-FFF2-40B4-BE49-F238E27FC236}">
              <a16:creationId xmlns:a16="http://schemas.microsoft.com/office/drawing/2014/main" id="{A373AC7A-ECDD-4EBC-9770-DF64A5636F2C}"/>
            </a:ext>
          </a:extLst>
        </xdr:cNvPr>
        <xdr:cNvSpPr txBox="1"/>
      </xdr:nvSpPr>
      <xdr:spPr>
        <a:xfrm>
          <a:off x="13738234" y="991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107332</xdr:rowOff>
    </xdr:from>
    <xdr:ext cx="405111" cy="259045"/>
    <xdr:sp macro="" textlink="">
      <xdr:nvSpPr>
        <xdr:cNvPr id="361" name="n_2aveValue【保健センター・保健所】&#10;有形固定資産減価償却率">
          <a:extLst>
            <a:ext uri="{FF2B5EF4-FFF2-40B4-BE49-F238E27FC236}">
              <a16:creationId xmlns:a16="http://schemas.microsoft.com/office/drawing/2014/main" id="{1F8D0DF5-EFBE-4495-A6F6-DC3BA7CCE8D4}"/>
            </a:ext>
          </a:extLst>
        </xdr:cNvPr>
        <xdr:cNvSpPr txBox="1"/>
      </xdr:nvSpPr>
      <xdr:spPr>
        <a:xfrm>
          <a:off x="12957184" y="987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69232</xdr:rowOff>
    </xdr:from>
    <xdr:ext cx="405111" cy="259045"/>
    <xdr:sp macro="" textlink="">
      <xdr:nvSpPr>
        <xdr:cNvPr id="362" name="n_3aveValue【保健センター・保健所】&#10;有形固定資産減価償却率">
          <a:extLst>
            <a:ext uri="{FF2B5EF4-FFF2-40B4-BE49-F238E27FC236}">
              <a16:creationId xmlns:a16="http://schemas.microsoft.com/office/drawing/2014/main" id="{E534652A-4B38-4CD0-80DC-907A64688F6C}"/>
            </a:ext>
          </a:extLst>
        </xdr:cNvPr>
        <xdr:cNvSpPr txBox="1"/>
      </xdr:nvSpPr>
      <xdr:spPr>
        <a:xfrm>
          <a:off x="12171054" y="983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69232</xdr:rowOff>
    </xdr:from>
    <xdr:ext cx="405111" cy="259045"/>
    <xdr:sp macro="" textlink="">
      <xdr:nvSpPr>
        <xdr:cNvPr id="363" name="n_4aveValue【保健センター・保健所】&#10;有形固定資産減価償却率">
          <a:extLst>
            <a:ext uri="{FF2B5EF4-FFF2-40B4-BE49-F238E27FC236}">
              <a16:creationId xmlns:a16="http://schemas.microsoft.com/office/drawing/2014/main" id="{4658EFFB-FF41-465A-AB50-84271EC08F2A}"/>
            </a:ext>
          </a:extLst>
        </xdr:cNvPr>
        <xdr:cNvSpPr txBox="1"/>
      </xdr:nvSpPr>
      <xdr:spPr>
        <a:xfrm>
          <a:off x="11354444" y="983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64787</xdr:rowOff>
    </xdr:from>
    <xdr:ext cx="405111" cy="259045"/>
    <xdr:sp macro="" textlink="">
      <xdr:nvSpPr>
        <xdr:cNvPr id="364" name="n_1mainValue【保健センター・保健所】&#10;有形固定資産減価償却率">
          <a:extLst>
            <a:ext uri="{FF2B5EF4-FFF2-40B4-BE49-F238E27FC236}">
              <a16:creationId xmlns:a16="http://schemas.microsoft.com/office/drawing/2014/main" id="{F4E0FFCB-689D-48EA-A15A-330354491844}"/>
            </a:ext>
          </a:extLst>
        </xdr:cNvPr>
        <xdr:cNvSpPr txBox="1"/>
      </xdr:nvSpPr>
      <xdr:spPr>
        <a:xfrm>
          <a:off x="13738234" y="10864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26687</xdr:rowOff>
    </xdr:from>
    <xdr:ext cx="405111" cy="259045"/>
    <xdr:sp macro="" textlink="">
      <xdr:nvSpPr>
        <xdr:cNvPr id="365" name="n_2mainValue【保健センター・保健所】&#10;有形固定資産減価償却率">
          <a:extLst>
            <a:ext uri="{FF2B5EF4-FFF2-40B4-BE49-F238E27FC236}">
              <a16:creationId xmlns:a16="http://schemas.microsoft.com/office/drawing/2014/main" id="{A7A76B30-9B69-42DF-AE23-15DEEBCE3116}"/>
            </a:ext>
          </a:extLst>
        </xdr:cNvPr>
        <xdr:cNvSpPr txBox="1"/>
      </xdr:nvSpPr>
      <xdr:spPr>
        <a:xfrm>
          <a:off x="12957184" y="1082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160037</xdr:rowOff>
    </xdr:from>
    <xdr:ext cx="405111" cy="259045"/>
    <xdr:sp macro="" textlink="">
      <xdr:nvSpPr>
        <xdr:cNvPr id="366" name="n_3mainValue【保健センター・保健所】&#10;有形固定資産減価償却率">
          <a:extLst>
            <a:ext uri="{FF2B5EF4-FFF2-40B4-BE49-F238E27FC236}">
              <a16:creationId xmlns:a16="http://schemas.microsoft.com/office/drawing/2014/main" id="{C4F978BD-E467-4233-84ED-F1A002245207}"/>
            </a:ext>
          </a:extLst>
        </xdr:cNvPr>
        <xdr:cNvSpPr txBox="1"/>
      </xdr:nvSpPr>
      <xdr:spPr>
        <a:xfrm>
          <a:off x="12171054" y="1079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121937</xdr:rowOff>
    </xdr:from>
    <xdr:ext cx="405111" cy="259045"/>
    <xdr:sp macro="" textlink="">
      <xdr:nvSpPr>
        <xdr:cNvPr id="367" name="n_4mainValue【保健センター・保健所】&#10;有形固定資産減価償却率">
          <a:extLst>
            <a:ext uri="{FF2B5EF4-FFF2-40B4-BE49-F238E27FC236}">
              <a16:creationId xmlns:a16="http://schemas.microsoft.com/office/drawing/2014/main" id="{F59CAB05-6513-4C24-8706-994D875B9095}"/>
            </a:ext>
          </a:extLst>
        </xdr:cNvPr>
        <xdr:cNvSpPr txBox="1"/>
      </xdr:nvSpPr>
      <xdr:spPr>
        <a:xfrm>
          <a:off x="11354444" y="1075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68" name="正方形/長方形 367">
          <a:extLst>
            <a:ext uri="{FF2B5EF4-FFF2-40B4-BE49-F238E27FC236}">
              <a16:creationId xmlns:a16="http://schemas.microsoft.com/office/drawing/2014/main" id="{5FEE1FCC-D44E-4F8F-8805-207FFB99183D}"/>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69" name="正方形/長方形 368">
          <a:extLst>
            <a:ext uri="{FF2B5EF4-FFF2-40B4-BE49-F238E27FC236}">
              <a16:creationId xmlns:a16="http://schemas.microsoft.com/office/drawing/2014/main" id="{056D6132-61EA-40CF-8545-FA945E9E4A99}"/>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70" name="正方形/長方形 369">
          <a:extLst>
            <a:ext uri="{FF2B5EF4-FFF2-40B4-BE49-F238E27FC236}">
              <a16:creationId xmlns:a16="http://schemas.microsoft.com/office/drawing/2014/main" id="{6BAB6689-9F5B-41D7-A095-5E649725A118}"/>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71" name="正方形/長方形 370">
          <a:extLst>
            <a:ext uri="{FF2B5EF4-FFF2-40B4-BE49-F238E27FC236}">
              <a16:creationId xmlns:a16="http://schemas.microsoft.com/office/drawing/2014/main" id="{D3310652-854A-487C-8CA9-FDE186DA59EF}"/>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2" name="正方形/長方形 371">
          <a:extLst>
            <a:ext uri="{FF2B5EF4-FFF2-40B4-BE49-F238E27FC236}">
              <a16:creationId xmlns:a16="http://schemas.microsoft.com/office/drawing/2014/main" id="{F1AD3166-D2A3-48E2-A79D-BB48F4CCFB98}"/>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3" name="正方形/長方形 372">
          <a:extLst>
            <a:ext uri="{FF2B5EF4-FFF2-40B4-BE49-F238E27FC236}">
              <a16:creationId xmlns:a16="http://schemas.microsoft.com/office/drawing/2014/main" id="{6C91F841-7555-4D6D-8D02-AE737064F711}"/>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4" name="正方形/長方形 373">
          <a:extLst>
            <a:ext uri="{FF2B5EF4-FFF2-40B4-BE49-F238E27FC236}">
              <a16:creationId xmlns:a16="http://schemas.microsoft.com/office/drawing/2014/main" id="{DDD5734D-4FAF-4E2F-BA70-D66FCE35A24F}"/>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5" name="正方形/長方形 374">
          <a:extLst>
            <a:ext uri="{FF2B5EF4-FFF2-40B4-BE49-F238E27FC236}">
              <a16:creationId xmlns:a16="http://schemas.microsoft.com/office/drawing/2014/main" id="{B0914348-ECB0-46F5-ABAD-1EF08A0D5F9F}"/>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6" name="テキスト ボックス 375">
          <a:extLst>
            <a:ext uri="{FF2B5EF4-FFF2-40B4-BE49-F238E27FC236}">
              <a16:creationId xmlns:a16="http://schemas.microsoft.com/office/drawing/2014/main" id="{C1FAF19F-46A0-4CEA-A7AE-C237551EE79A}"/>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7" name="直線コネクタ 376">
          <a:extLst>
            <a:ext uri="{FF2B5EF4-FFF2-40B4-BE49-F238E27FC236}">
              <a16:creationId xmlns:a16="http://schemas.microsoft.com/office/drawing/2014/main" id="{7EA29BED-4BE9-43FF-8D35-BF53E95D9346}"/>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378" name="直線コネクタ 377">
          <a:extLst>
            <a:ext uri="{FF2B5EF4-FFF2-40B4-BE49-F238E27FC236}">
              <a16:creationId xmlns:a16="http://schemas.microsoft.com/office/drawing/2014/main" id="{4CA02C63-E5CE-49D5-9E89-11A686355ECA}"/>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379" name="テキスト ボックス 378">
          <a:extLst>
            <a:ext uri="{FF2B5EF4-FFF2-40B4-BE49-F238E27FC236}">
              <a16:creationId xmlns:a16="http://schemas.microsoft.com/office/drawing/2014/main" id="{BA51A7DD-A549-42A3-A21F-48EF7B44357E}"/>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380" name="直線コネクタ 379">
          <a:extLst>
            <a:ext uri="{FF2B5EF4-FFF2-40B4-BE49-F238E27FC236}">
              <a16:creationId xmlns:a16="http://schemas.microsoft.com/office/drawing/2014/main" id="{4FA3A7D2-D1EE-49E5-A07B-77DA90BE0893}"/>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381" name="テキスト ボックス 380">
          <a:extLst>
            <a:ext uri="{FF2B5EF4-FFF2-40B4-BE49-F238E27FC236}">
              <a16:creationId xmlns:a16="http://schemas.microsoft.com/office/drawing/2014/main" id="{F9DA2630-D38F-4262-8399-252719DC4982}"/>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382" name="直線コネクタ 381">
          <a:extLst>
            <a:ext uri="{FF2B5EF4-FFF2-40B4-BE49-F238E27FC236}">
              <a16:creationId xmlns:a16="http://schemas.microsoft.com/office/drawing/2014/main" id="{9D465341-A4F8-427D-BC70-9EF19F550FDB}"/>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383" name="テキスト ボックス 382">
          <a:extLst>
            <a:ext uri="{FF2B5EF4-FFF2-40B4-BE49-F238E27FC236}">
              <a16:creationId xmlns:a16="http://schemas.microsoft.com/office/drawing/2014/main" id="{50E3135A-2338-4DA0-A4F2-75C7EC63AF90}"/>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384" name="直線コネクタ 383">
          <a:extLst>
            <a:ext uri="{FF2B5EF4-FFF2-40B4-BE49-F238E27FC236}">
              <a16:creationId xmlns:a16="http://schemas.microsoft.com/office/drawing/2014/main" id="{38C2BCB3-00A1-4E57-9F00-0273B2887A2B}"/>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385" name="テキスト ボックス 384">
          <a:extLst>
            <a:ext uri="{FF2B5EF4-FFF2-40B4-BE49-F238E27FC236}">
              <a16:creationId xmlns:a16="http://schemas.microsoft.com/office/drawing/2014/main" id="{50FBB087-D834-4584-9ABF-905E2CDC2C8E}"/>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86" name="直線コネクタ 385">
          <a:extLst>
            <a:ext uri="{FF2B5EF4-FFF2-40B4-BE49-F238E27FC236}">
              <a16:creationId xmlns:a16="http://schemas.microsoft.com/office/drawing/2014/main" id="{BE4E00F3-3DDF-4B18-96BE-B6081AFC0929}"/>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87" name="テキスト ボックス 386">
          <a:extLst>
            <a:ext uri="{FF2B5EF4-FFF2-40B4-BE49-F238E27FC236}">
              <a16:creationId xmlns:a16="http://schemas.microsoft.com/office/drawing/2014/main" id="{772934EB-E1EA-43C1-B314-6F072AC55479}"/>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88" name="【保健センター・保健所】&#10;一人当たり面積グラフ枠">
          <a:extLst>
            <a:ext uri="{FF2B5EF4-FFF2-40B4-BE49-F238E27FC236}">
              <a16:creationId xmlns:a16="http://schemas.microsoft.com/office/drawing/2014/main" id="{4270E764-0CC2-459E-8631-62572769094C}"/>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166878</xdr:rowOff>
    </xdr:from>
    <xdr:to>
      <xdr:col>116</xdr:col>
      <xdr:colOff>62864</xdr:colOff>
      <xdr:row>63</xdr:row>
      <xdr:rowOff>57150</xdr:rowOff>
    </xdr:to>
    <xdr:cxnSp macro="">
      <xdr:nvCxnSpPr>
        <xdr:cNvPr id="389" name="直線コネクタ 388">
          <a:extLst>
            <a:ext uri="{FF2B5EF4-FFF2-40B4-BE49-F238E27FC236}">
              <a16:creationId xmlns:a16="http://schemas.microsoft.com/office/drawing/2014/main" id="{13A463D2-7011-4786-A014-9FEBC79C44CD}"/>
            </a:ext>
          </a:extLst>
        </xdr:cNvPr>
        <xdr:cNvCxnSpPr/>
      </xdr:nvCxnSpPr>
      <xdr:spPr>
        <a:xfrm flipV="1">
          <a:off x="19947254" y="9600438"/>
          <a:ext cx="0" cy="12542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60977</xdr:rowOff>
    </xdr:from>
    <xdr:ext cx="469744" cy="259045"/>
    <xdr:sp macro="" textlink="">
      <xdr:nvSpPr>
        <xdr:cNvPr id="390" name="【保健センター・保健所】&#10;一人当たり面積最小値テキスト">
          <a:extLst>
            <a:ext uri="{FF2B5EF4-FFF2-40B4-BE49-F238E27FC236}">
              <a16:creationId xmlns:a16="http://schemas.microsoft.com/office/drawing/2014/main" id="{AAD75F26-09DC-4DC6-AC7F-5D735C6D7AE9}"/>
            </a:ext>
          </a:extLst>
        </xdr:cNvPr>
        <xdr:cNvSpPr txBox="1"/>
      </xdr:nvSpPr>
      <xdr:spPr>
        <a:xfrm>
          <a:off x="19985990" y="1085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57150</xdr:rowOff>
    </xdr:from>
    <xdr:to>
      <xdr:col>116</xdr:col>
      <xdr:colOff>152400</xdr:colOff>
      <xdr:row>63</xdr:row>
      <xdr:rowOff>57150</xdr:rowOff>
    </xdr:to>
    <xdr:cxnSp macro="">
      <xdr:nvCxnSpPr>
        <xdr:cNvPr id="391" name="直線コネクタ 390">
          <a:extLst>
            <a:ext uri="{FF2B5EF4-FFF2-40B4-BE49-F238E27FC236}">
              <a16:creationId xmlns:a16="http://schemas.microsoft.com/office/drawing/2014/main" id="{6895849E-8800-45D7-9841-2B5DA6DAC7C8}"/>
            </a:ext>
          </a:extLst>
        </xdr:cNvPr>
        <xdr:cNvCxnSpPr/>
      </xdr:nvCxnSpPr>
      <xdr:spPr>
        <a:xfrm>
          <a:off x="19885660" y="108546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113555</xdr:rowOff>
    </xdr:from>
    <xdr:ext cx="469744" cy="259045"/>
    <xdr:sp macro="" textlink="">
      <xdr:nvSpPr>
        <xdr:cNvPr id="392" name="【保健センター・保健所】&#10;一人当たり面積最大値テキスト">
          <a:extLst>
            <a:ext uri="{FF2B5EF4-FFF2-40B4-BE49-F238E27FC236}">
              <a16:creationId xmlns:a16="http://schemas.microsoft.com/office/drawing/2014/main" id="{725B392F-1985-4C46-A61D-C872F91514CA}"/>
            </a:ext>
          </a:extLst>
        </xdr:cNvPr>
        <xdr:cNvSpPr txBox="1"/>
      </xdr:nvSpPr>
      <xdr:spPr>
        <a:xfrm>
          <a:off x="19985990" y="937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166878</xdr:rowOff>
    </xdr:from>
    <xdr:to>
      <xdr:col>116</xdr:col>
      <xdr:colOff>152400</xdr:colOff>
      <xdr:row>55</xdr:row>
      <xdr:rowOff>166878</xdr:rowOff>
    </xdr:to>
    <xdr:cxnSp macro="">
      <xdr:nvCxnSpPr>
        <xdr:cNvPr id="393" name="直線コネクタ 392">
          <a:extLst>
            <a:ext uri="{FF2B5EF4-FFF2-40B4-BE49-F238E27FC236}">
              <a16:creationId xmlns:a16="http://schemas.microsoft.com/office/drawing/2014/main" id="{C9ED8C7C-40A3-40CF-B5FE-B52B9075B7CD}"/>
            </a:ext>
          </a:extLst>
        </xdr:cNvPr>
        <xdr:cNvCxnSpPr/>
      </xdr:nvCxnSpPr>
      <xdr:spPr>
        <a:xfrm>
          <a:off x="19885660" y="96004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17797</xdr:rowOff>
    </xdr:from>
    <xdr:ext cx="469744" cy="259045"/>
    <xdr:sp macro="" textlink="">
      <xdr:nvSpPr>
        <xdr:cNvPr id="394" name="【保健センター・保健所】&#10;一人当たり面積平均値テキスト">
          <a:extLst>
            <a:ext uri="{FF2B5EF4-FFF2-40B4-BE49-F238E27FC236}">
              <a16:creationId xmlns:a16="http://schemas.microsoft.com/office/drawing/2014/main" id="{1B1299F6-D451-46D6-ABC6-D6A65956ED99}"/>
            </a:ext>
          </a:extLst>
        </xdr:cNvPr>
        <xdr:cNvSpPr txBox="1"/>
      </xdr:nvSpPr>
      <xdr:spPr>
        <a:xfrm>
          <a:off x="19985990" y="10308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166370</xdr:rowOff>
    </xdr:from>
    <xdr:to>
      <xdr:col>116</xdr:col>
      <xdr:colOff>114300</xdr:colOff>
      <xdr:row>61</xdr:row>
      <xdr:rowOff>96520</xdr:rowOff>
    </xdr:to>
    <xdr:sp macro="" textlink="">
      <xdr:nvSpPr>
        <xdr:cNvPr id="395" name="フローチャート: 判断 394">
          <a:extLst>
            <a:ext uri="{FF2B5EF4-FFF2-40B4-BE49-F238E27FC236}">
              <a16:creationId xmlns:a16="http://schemas.microsoft.com/office/drawing/2014/main" id="{B183CD6F-3B02-4EDB-B2D8-0EEF990EFF2B}"/>
            </a:ext>
          </a:extLst>
        </xdr:cNvPr>
        <xdr:cNvSpPr/>
      </xdr:nvSpPr>
      <xdr:spPr>
        <a:xfrm>
          <a:off x="19904710" y="104571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20066</xdr:rowOff>
    </xdr:from>
    <xdr:to>
      <xdr:col>112</xdr:col>
      <xdr:colOff>38100</xdr:colOff>
      <xdr:row>61</xdr:row>
      <xdr:rowOff>121666</xdr:rowOff>
    </xdr:to>
    <xdr:sp macro="" textlink="">
      <xdr:nvSpPr>
        <xdr:cNvPr id="396" name="フローチャート: 判断 395">
          <a:extLst>
            <a:ext uri="{FF2B5EF4-FFF2-40B4-BE49-F238E27FC236}">
              <a16:creationId xmlns:a16="http://schemas.microsoft.com/office/drawing/2014/main" id="{E179D247-718A-44FD-9008-907C331CECAB}"/>
            </a:ext>
          </a:extLst>
        </xdr:cNvPr>
        <xdr:cNvSpPr/>
      </xdr:nvSpPr>
      <xdr:spPr>
        <a:xfrm>
          <a:off x="19161760" y="1047470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40640</xdr:rowOff>
    </xdr:from>
    <xdr:to>
      <xdr:col>107</xdr:col>
      <xdr:colOff>101600</xdr:colOff>
      <xdr:row>61</xdr:row>
      <xdr:rowOff>142240</xdr:rowOff>
    </xdr:to>
    <xdr:sp macro="" textlink="">
      <xdr:nvSpPr>
        <xdr:cNvPr id="397" name="フローチャート: 判断 396">
          <a:extLst>
            <a:ext uri="{FF2B5EF4-FFF2-40B4-BE49-F238E27FC236}">
              <a16:creationId xmlns:a16="http://schemas.microsoft.com/office/drawing/2014/main" id="{A96A28AE-2785-448A-933E-178B36F33E10}"/>
            </a:ext>
          </a:extLst>
        </xdr:cNvPr>
        <xdr:cNvSpPr/>
      </xdr:nvSpPr>
      <xdr:spPr>
        <a:xfrm>
          <a:off x="18345150" y="1049909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68072</xdr:rowOff>
    </xdr:from>
    <xdr:to>
      <xdr:col>102</xdr:col>
      <xdr:colOff>165100</xdr:colOff>
      <xdr:row>61</xdr:row>
      <xdr:rowOff>169672</xdr:rowOff>
    </xdr:to>
    <xdr:sp macro="" textlink="">
      <xdr:nvSpPr>
        <xdr:cNvPr id="398" name="フローチャート: 判断 397">
          <a:extLst>
            <a:ext uri="{FF2B5EF4-FFF2-40B4-BE49-F238E27FC236}">
              <a16:creationId xmlns:a16="http://schemas.microsoft.com/office/drawing/2014/main" id="{7BD3F01E-5CE1-41E0-ABB4-A3EFECF4EB24}"/>
            </a:ext>
          </a:extLst>
        </xdr:cNvPr>
        <xdr:cNvSpPr/>
      </xdr:nvSpPr>
      <xdr:spPr>
        <a:xfrm>
          <a:off x="17547590" y="10524617"/>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88646</xdr:rowOff>
    </xdr:from>
    <xdr:to>
      <xdr:col>98</xdr:col>
      <xdr:colOff>38100</xdr:colOff>
      <xdr:row>62</xdr:row>
      <xdr:rowOff>18796</xdr:rowOff>
    </xdr:to>
    <xdr:sp macro="" textlink="">
      <xdr:nvSpPr>
        <xdr:cNvPr id="399" name="フローチャート: 判断 398">
          <a:extLst>
            <a:ext uri="{FF2B5EF4-FFF2-40B4-BE49-F238E27FC236}">
              <a16:creationId xmlns:a16="http://schemas.microsoft.com/office/drawing/2014/main" id="{D408E9D3-5585-4CDD-8CE3-D769E70D0E48}"/>
            </a:ext>
          </a:extLst>
        </xdr:cNvPr>
        <xdr:cNvSpPr/>
      </xdr:nvSpPr>
      <xdr:spPr>
        <a:xfrm>
          <a:off x="16761460" y="105509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00" name="テキスト ボックス 399">
          <a:extLst>
            <a:ext uri="{FF2B5EF4-FFF2-40B4-BE49-F238E27FC236}">
              <a16:creationId xmlns:a16="http://schemas.microsoft.com/office/drawing/2014/main" id="{6364F3AC-1B17-4ACB-813A-6D8A87FD32CC}"/>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1" name="テキスト ボックス 400">
          <a:extLst>
            <a:ext uri="{FF2B5EF4-FFF2-40B4-BE49-F238E27FC236}">
              <a16:creationId xmlns:a16="http://schemas.microsoft.com/office/drawing/2014/main" id="{92BBA57F-3AA0-4575-A08C-187ABE0B8CF6}"/>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2" name="テキスト ボックス 401">
          <a:extLst>
            <a:ext uri="{FF2B5EF4-FFF2-40B4-BE49-F238E27FC236}">
              <a16:creationId xmlns:a16="http://schemas.microsoft.com/office/drawing/2014/main" id="{458FACBB-4B7E-44D0-9D03-2AA91F2516D8}"/>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3" name="テキスト ボックス 402">
          <a:extLst>
            <a:ext uri="{FF2B5EF4-FFF2-40B4-BE49-F238E27FC236}">
              <a16:creationId xmlns:a16="http://schemas.microsoft.com/office/drawing/2014/main" id="{ABB78221-ED6E-4BA3-A584-EB7E242E4686}"/>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4" name="テキスト ボックス 403">
          <a:extLst>
            <a:ext uri="{FF2B5EF4-FFF2-40B4-BE49-F238E27FC236}">
              <a16:creationId xmlns:a16="http://schemas.microsoft.com/office/drawing/2014/main" id="{939B279E-907D-4279-A215-F33A43FFB3CB}"/>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143510</xdr:rowOff>
    </xdr:from>
    <xdr:to>
      <xdr:col>116</xdr:col>
      <xdr:colOff>114300</xdr:colOff>
      <xdr:row>63</xdr:row>
      <xdr:rowOff>73660</xdr:rowOff>
    </xdr:to>
    <xdr:sp macro="" textlink="">
      <xdr:nvSpPr>
        <xdr:cNvPr id="405" name="楕円 404">
          <a:extLst>
            <a:ext uri="{FF2B5EF4-FFF2-40B4-BE49-F238E27FC236}">
              <a16:creationId xmlns:a16="http://schemas.microsoft.com/office/drawing/2014/main" id="{99464BB6-D51B-4FCA-8944-C6A5099B113F}"/>
            </a:ext>
          </a:extLst>
        </xdr:cNvPr>
        <xdr:cNvSpPr/>
      </xdr:nvSpPr>
      <xdr:spPr>
        <a:xfrm>
          <a:off x="19904710" y="107715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58437</xdr:rowOff>
    </xdr:from>
    <xdr:ext cx="469744" cy="259045"/>
    <xdr:sp macro="" textlink="">
      <xdr:nvSpPr>
        <xdr:cNvPr id="406" name="【保健センター・保健所】&#10;一人当たり面積該当値テキスト">
          <a:extLst>
            <a:ext uri="{FF2B5EF4-FFF2-40B4-BE49-F238E27FC236}">
              <a16:creationId xmlns:a16="http://schemas.microsoft.com/office/drawing/2014/main" id="{14745FFF-E032-4946-B364-3D90E086F185}"/>
            </a:ext>
          </a:extLst>
        </xdr:cNvPr>
        <xdr:cNvSpPr txBox="1"/>
      </xdr:nvSpPr>
      <xdr:spPr>
        <a:xfrm>
          <a:off x="19985990" y="1068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143510</xdr:rowOff>
    </xdr:from>
    <xdr:to>
      <xdr:col>112</xdr:col>
      <xdr:colOff>38100</xdr:colOff>
      <xdr:row>63</xdr:row>
      <xdr:rowOff>73660</xdr:rowOff>
    </xdr:to>
    <xdr:sp macro="" textlink="">
      <xdr:nvSpPr>
        <xdr:cNvPr id="407" name="楕円 406">
          <a:extLst>
            <a:ext uri="{FF2B5EF4-FFF2-40B4-BE49-F238E27FC236}">
              <a16:creationId xmlns:a16="http://schemas.microsoft.com/office/drawing/2014/main" id="{A82C7C1B-942A-40DC-8E3F-7D0D1B8FEC7C}"/>
            </a:ext>
          </a:extLst>
        </xdr:cNvPr>
        <xdr:cNvSpPr/>
      </xdr:nvSpPr>
      <xdr:spPr>
        <a:xfrm>
          <a:off x="19161760" y="107715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22860</xdr:rowOff>
    </xdr:from>
    <xdr:to>
      <xdr:col>116</xdr:col>
      <xdr:colOff>63500</xdr:colOff>
      <xdr:row>63</xdr:row>
      <xdr:rowOff>22860</xdr:rowOff>
    </xdr:to>
    <xdr:cxnSp macro="">
      <xdr:nvCxnSpPr>
        <xdr:cNvPr id="408" name="直線コネクタ 407">
          <a:extLst>
            <a:ext uri="{FF2B5EF4-FFF2-40B4-BE49-F238E27FC236}">
              <a16:creationId xmlns:a16="http://schemas.microsoft.com/office/drawing/2014/main" id="{A00B7D04-39C7-488C-8EA2-76B843D522EE}"/>
            </a:ext>
          </a:extLst>
        </xdr:cNvPr>
        <xdr:cNvCxnSpPr/>
      </xdr:nvCxnSpPr>
      <xdr:spPr>
        <a:xfrm>
          <a:off x="19204940" y="108204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148082</xdr:rowOff>
    </xdr:from>
    <xdr:to>
      <xdr:col>107</xdr:col>
      <xdr:colOff>101600</xdr:colOff>
      <xdr:row>63</xdr:row>
      <xdr:rowOff>78232</xdr:rowOff>
    </xdr:to>
    <xdr:sp macro="" textlink="">
      <xdr:nvSpPr>
        <xdr:cNvPr id="409" name="楕円 408">
          <a:extLst>
            <a:ext uri="{FF2B5EF4-FFF2-40B4-BE49-F238E27FC236}">
              <a16:creationId xmlns:a16="http://schemas.microsoft.com/office/drawing/2014/main" id="{748BC757-EB6D-4475-B000-C8DD473B5A0A}"/>
            </a:ext>
          </a:extLst>
        </xdr:cNvPr>
        <xdr:cNvSpPr/>
      </xdr:nvSpPr>
      <xdr:spPr>
        <a:xfrm>
          <a:off x="18345150" y="1077607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22860</xdr:rowOff>
    </xdr:from>
    <xdr:to>
      <xdr:col>111</xdr:col>
      <xdr:colOff>177800</xdr:colOff>
      <xdr:row>63</xdr:row>
      <xdr:rowOff>27432</xdr:rowOff>
    </xdr:to>
    <xdr:cxnSp macro="">
      <xdr:nvCxnSpPr>
        <xdr:cNvPr id="410" name="直線コネクタ 409">
          <a:extLst>
            <a:ext uri="{FF2B5EF4-FFF2-40B4-BE49-F238E27FC236}">
              <a16:creationId xmlns:a16="http://schemas.microsoft.com/office/drawing/2014/main" id="{541C82E0-D3CA-4BEA-BAEE-25CB49E72AFE}"/>
            </a:ext>
          </a:extLst>
        </xdr:cNvPr>
        <xdr:cNvCxnSpPr/>
      </xdr:nvCxnSpPr>
      <xdr:spPr>
        <a:xfrm flipV="1">
          <a:off x="18399760" y="10820400"/>
          <a:ext cx="80518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150368</xdr:rowOff>
    </xdr:from>
    <xdr:to>
      <xdr:col>102</xdr:col>
      <xdr:colOff>165100</xdr:colOff>
      <xdr:row>63</xdr:row>
      <xdr:rowOff>80518</xdr:rowOff>
    </xdr:to>
    <xdr:sp macro="" textlink="">
      <xdr:nvSpPr>
        <xdr:cNvPr id="411" name="楕円 410">
          <a:extLst>
            <a:ext uri="{FF2B5EF4-FFF2-40B4-BE49-F238E27FC236}">
              <a16:creationId xmlns:a16="http://schemas.microsoft.com/office/drawing/2014/main" id="{A8D58D72-BA58-431D-89DB-413559883802}"/>
            </a:ext>
          </a:extLst>
        </xdr:cNvPr>
        <xdr:cNvSpPr/>
      </xdr:nvSpPr>
      <xdr:spPr>
        <a:xfrm>
          <a:off x="17547590" y="1078026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27432</xdr:rowOff>
    </xdr:from>
    <xdr:to>
      <xdr:col>107</xdr:col>
      <xdr:colOff>50800</xdr:colOff>
      <xdr:row>63</xdr:row>
      <xdr:rowOff>29718</xdr:rowOff>
    </xdr:to>
    <xdr:cxnSp macro="">
      <xdr:nvCxnSpPr>
        <xdr:cNvPr id="412" name="直線コネクタ 411">
          <a:extLst>
            <a:ext uri="{FF2B5EF4-FFF2-40B4-BE49-F238E27FC236}">
              <a16:creationId xmlns:a16="http://schemas.microsoft.com/office/drawing/2014/main" id="{ADD3C84F-8B00-421C-AF90-D5A247D0B9F0}"/>
            </a:ext>
          </a:extLst>
        </xdr:cNvPr>
        <xdr:cNvCxnSpPr/>
      </xdr:nvCxnSpPr>
      <xdr:spPr>
        <a:xfrm flipV="1">
          <a:off x="17602200" y="10826877"/>
          <a:ext cx="79756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152654</xdr:rowOff>
    </xdr:from>
    <xdr:to>
      <xdr:col>98</xdr:col>
      <xdr:colOff>38100</xdr:colOff>
      <xdr:row>63</xdr:row>
      <xdr:rowOff>82804</xdr:rowOff>
    </xdr:to>
    <xdr:sp macro="" textlink="">
      <xdr:nvSpPr>
        <xdr:cNvPr id="413" name="楕円 412">
          <a:extLst>
            <a:ext uri="{FF2B5EF4-FFF2-40B4-BE49-F238E27FC236}">
              <a16:creationId xmlns:a16="http://schemas.microsoft.com/office/drawing/2014/main" id="{0EEA3688-6325-44EA-8D73-FBC063D0491F}"/>
            </a:ext>
          </a:extLst>
        </xdr:cNvPr>
        <xdr:cNvSpPr/>
      </xdr:nvSpPr>
      <xdr:spPr>
        <a:xfrm>
          <a:off x="16761460" y="1078255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29718</xdr:rowOff>
    </xdr:from>
    <xdr:to>
      <xdr:col>102</xdr:col>
      <xdr:colOff>114300</xdr:colOff>
      <xdr:row>63</xdr:row>
      <xdr:rowOff>32004</xdr:rowOff>
    </xdr:to>
    <xdr:cxnSp macro="">
      <xdr:nvCxnSpPr>
        <xdr:cNvPr id="414" name="直線コネクタ 413">
          <a:extLst>
            <a:ext uri="{FF2B5EF4-FFF2-40B4-BE49-F238E27FC236}">
              <a16:creationId xmlns:a16="http://schemas.microsoft.com/office/drawing/2014/main" id="{D7395F5F-9061-40A4-AA32-E0A34979B3B0}"/>
            </a:ext>
          </a:extLst>
        </xdr:cNvPr>
        <xdr:cNvCxnSpPr/>
      </xdr:nvCxnSpPr>
      <xdr:spPr>
        <a:xfrm flipV="1">
          <a:off x="16804640" y="10829163"/>
          <a:ext cx="79756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138193</xdr:rowOff>
    </xdr:from>
    <xdr:ext cx="469744" cy="259045"/>
    <xdr:sp macro="" textlink="">
      <xdr:nvSpPr>
        <xdr:cNvPr id="415" name="n_1aveValue【保健センター・保健所】&#10;一人当たり面積">
          <a:extLst>
            <a:ext uri="{FF2B5EF4-FFF2-40B4-BE49-F238E27FC236}">
              <a16:creationId xmlns:a16="http://schemas.microsoft.com/office/drawing/2014/main" id="{CAA2B767-D1B8-45C0-850A-9EF7CA224137}"/>
            </a:ext>
          </a:extLst>
        </xdr:cNvPr>
        <xdr:cNvSpPr txBox="1"/>
      </xdr:nvSpPr>
      <xdr:spPr>
        <a:xfrm>
          <a:off x="18982132" y="10249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158767</xdr:rowOff>
    </xdr:from>
    <xdr:ext cx="469744" cy="259045"/>
    <xdr:sp macro="" textlink="">
      <xdr:nvSpPr>
        <xdr:cNvPr id="416" name="n_2aveValue【保健センター・保健所】&#10;一人当たり面積">
          <a:extLst>
            <a:ext uri="{FF2B5EF4-FFF2-40B4-BE49-F238E27FC236}">
              <a16:creationId xmlns:a16="http://schemas.microsoft.com/office/drawing/2014/main" id="{F1A83FD7-1CA5-4B91-A31E-376A40A2FA6A}"/>
            </a:ext>
          </a:extLst>
        </xdr:cNvPr>
        <xdr:cNvSpPr txBox="1"/>
      </xdr:nvSpPr>
      <xdr:spPr>
        <a:xfrm>
          <a:off x="18182032" y="10276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14749</xdr:rowOff>
    </xdr:from>
    <xdr:ext cx="469744" cy="259045"/>
    <xdr:sp macro="" textlink="">
      <xdr:nvSpPr>
        <xdr:cNvPr id="417" name="n_3aveValue【保健センター・保健所】&#10;一人当たり面積">
          <a:extLst>
            <a:ext uri="{FF2B5EF4-FFF2-40B4-BE49-F238E27FC236}">
              <a16:creationId xmlns:a16="http://schemas.microsoft.com/office/drawing/2014/main" id="{7BCCF532-002C-4BE2-BBF2-3EF26D31A411}"/>
            </a:ext>
          </a:extLst>
        </xdr:cNvPr>
        <xdr:cNvSpPr txBox="1"/>
      </xdr:nvSpPr>
      <xdr:spPr>
        <a:xfrm>
          <a:off x="17384472" y="10305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35323</xdr:rowOff>
    </xdr:from>
    <xdr:ext cx="469744" cy="259045"/>
    <xdr:sp macro="" textlink="">
      <xdr:nvSpPr>
        <xdr:cNvPr id="418" name="n_4aveValue【保健センター・保健所】&#10;一人当たり面積">
          <a:extLst>
            <a:ext uri="{FF2B5EF4-FFF2-40B4-BE49-F238E27FC236}">
              <a16:creationId xmlns:a16="http://schemas.microsoft.com/office/drawing/2014/main" id="{3604B7BB-5069-4D84-8F81-7010CA6BB667}"/>
            </a:ext>
          </a:extLst>
        </xdr:cNvPr>
        <xdr:cNvSpPr txBox="1"/>
      </xdr:nvSpPr>
      <xdr:spPr>
        <a:xfrm>
          <a:off x="16588817" y="1032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64787</xdr:rowOff>
    </xdr:from>
    <xdr:ext cx="469744" cy="259045"/>
    <xdr:sp macro="" textlink="">
      <xdr:nvSpPr>
        <xdr:cNvPr id="419" name="n_1mainValue【保健センター・保健所】&#10;一人当たり面積">
          <a:extLst>
            <a:ext uri="{FF2B5EF4-FFF2-40B4-BE49-F238E27FC236}">
              <a16:creationId xmlns:a16="http://schemas.microsoft.com/office/drawing/2014/main" id="{FAD0C19F-090E-4EC6-B92A-B3F2315100FF}"/>
            </a:ext>
          </a:extLst>
        </xdr:cNvPr>
        <xdr:cNvSpPr txBox="1"/>
      </xdr:nvSpPr>
      <xdr:spPr>
        <a:xfrm>
          <a:off x="18982132" y="10864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69359</xdr:rowOff>
    </xdr:from>
    <xdr:ext cx="469744" cy="259045"/>
    <xdr:sp macro="" textlink="">
      <xdr:nvSpPr>
        <xdr:cNvPr id="420" name="n_2mainValue【保健センター・保健所】&#10;一人当たり面積">
          <a:extLst>
            <a:ext uri="{FF2B5EF4-FFF2-40B4-BE49-F238E27FC236}">
              <a16:creationId xmlns:a16="http://schemas.microsoft.com/office/drawing/2014/main" id="{D7DFC09B-CD12-4446-8394-29792AB6555B}"/>
            </a:ext>
          </a:extLst>
        </xdr:cNvPr>
        <xdr:cNvSpPr txBox="1"/>
      </xdr:nvSpPr>
      <xdr:spPr>
        <a:xfrm>
          <a:off x="18182032" y="1086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71645</xdr:rowOff>
    </xdr:from>
    <xdr:ext cx="469744" cy="259045"/>
    <xdr:sp macro="" textlink="">
      <xdr:nvSpPr>
        <xdr:cNvPr id="421" name="n_3mainValue【保健センター・保健所】&#10;一人当たり面積">
          <a:extLst>
            <a:ext uri="{FF2B5EF4-FFF2-40B4-BE49-F238E27FC236}">
              <a16:creationId xmlns:a16="http://schemas.microsoft.com/office/drawing/2014/main" id="{DF76F56B-CA8F-431E-9173-31AB8EEF89B4}"/>
            </a:ext>
          </a:extLst>
        </xdr:cNvPr>
        <xdr:cNvSpPr txBox="1"/>
      </xdr:nvSpPr>
      <xdr:spPr>
        <a:xfrm>
          <a:off x="17384472" y="10871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73931</xdr:rowOff>
    </xdr:from>
    <xdr:ext cx="469744" cy="259045"/>
    <xdr:sp macro="" textlink="">
      <xdr:nvSpPr>
        <xdr:cNvPr id="422" name="n_4mainValue【保健センター・保健所】&#10;一人当たり面積">
          <a:extLst>
            <a:ext uri="{FF2B5EF4-FFF2-40B4-BE49-F238E27FC236}">
              <a16:creationId xmlns:a16="http://schemas.microsoft.com/office/drawing/2014/main" id="{191B9E62-BF27-40F6-B727-A7EABE3B4698}"/>
            </a:ext>
          </a:extLst>
        </xdr:cNvPr>
        <xdr:cNvSpPr txBox="1"/>
      </xdr:nvSpPr>
      <xdr:spPr>
        <a:xfrm>
          <a:off x="16588817" y="1087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3" name="正方形/長方形 422">
          <a:extLst>
            <a:ext uri="{FF2B5EF4-FFF2-40B4-BE49-F238E27FC236}">
              <a16:creationId xmlns:a16="http://schemas.microsoft.com/office/drawing/2014/main" id="{F1D64D2A-18BD-4D8D-9787-5F4B96344A9B}"/>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4" name="正方形/長方形 423">
          <a:extLst>
            <a:ext uri="{FF2B5EF4-FFF2-40B4-BE49-F238E27FC236}">
              <a16:creationId xmlns:a16="http://schemas.microsoft.com/office/drawing/2014/main" id="{8224D7D0-8BF7-4F92-8BD3-1B2BEA9C9543}"/>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5" name="正方形/長方形 424">
          <a:extLst>
            <a:ext uri="{FF2B5EF4-FFF2-40B4-BE49-F238E27FC236}">
              <a16:creationId xmlns:a16="http://schemas.microsoft.com/office/drawing/2014/main" id="{8607146D-C002-49FD-842C-3A2C03D34148}"/>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6" name="正方形/長方形 425">
          <a:extLst>
            <a:ext uri="{FF2B5EF4-FFF2-40B4-BE49-F238E27FC236}">
              <a16:creationId xmlns:a16="http://schemas.microsoft.com/office/drawing/2014/main" id="{1011FA62-9A81-445C-90EA-965A9C2A2850}"/>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7" name="正方形/長方形 426">
          <a:extLst>
            <a:ext uri="{FF2B5EF4-FFF2-40B4-BE49-F238E27FC236}">
              <a16:creationId xmlns:a16="http://schemas.microsoft.com/office/drawing/2014/main" id="{B8F9D54F-EB7E-470F-ADD8-FD2C35F1FE19}"/>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8" name="正方形/長方形 427">
          <a:extLst>
            <a:ext uri="{FF2B5EF4-FFF2-40B4-BE49-F238E27FC236}">
              <a16:creationId xmlns:a16="http://schemas.microsoft.com/office/drawing/2014/main" id="{32EBA991-B0A0-42D4-98E9-19F9BA1F24F3}"/>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9" name="正方形/長方形 428">
          <a:extLst>
            <a:ext uri="{FF2B5EF4-FFF2-40B4-BE49-F238E27FC236}">
              <a16:creationId xmlns:a16="http://schemas.microsoft.com/office/drawing/2014/main" id="{C27606B3-4169-4C45-BB94-4D99021D4551}"/>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0" name="正方形/長方形 429">
          <a:extLst>
            <a:ext uri="{FF2B5EF4-FFF2-40B4-BE49-F238E27FC236}">
              <a16:creationId xmlns:a16="http://schemas.microsoft.com/office/drawing/2014/main" id="{0CEC27B4-BEE8-4940-A7C7-F992396717D9}"/>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1" name="テキスト ボックス 430">
          <a:extLst>
            <a:ext uri="{FF2B5EF4-FFF2-40B4-BE49-F238E27FC236}">
              <a16:creationId xmlns:a16="http://schemas.microsoft.com/office/drawing/2014/main" id="{EF125023-2222-4248-9751-BE8FD8064BB6}"/>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2" name="直線コネクタ 431">
          <a:extLst>
            <a:ext uri="{FF2B5EF4-FFF2-40B4-BE49-F238E27FC236}">
              <a16:creationId xmlns:a16="http://schemas.microsoft.com/office/drawing/2014/main" id="{1DCEF219-AAF2-4228-B209-624583652128}"/>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3" name="テキスト ボックス 432">
          <a:extLst>
            <a:ext uri="{FF2B5EF4-FFF2-40B4-BE49-F238E27FC236}">
              <a16:creationId xmlns:a16="http://schemas.microsoft.com/office/drawing/2014/main" id="{E1116FC7-891A-4323-8B85-A3E162313E89}"/>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4" name="直線コネクタ 433">
          <a:extLst>
            <a:ext uri="{FF2B5EF4-FFF2-40B4-BE49-F238E27FC236}">
              <a16:creationId xmlns:a16="http://schemas.microsoft.com/office/drawing/2014/main" id="{C46BCC3A-474A-4E13-97A0-4B58F517FC18}"/>
            </a:ext>
          </a:extLst>
        </xdr:cNvPr>
        <xdr:cNvCxnSpPr/>
      </xdr:nvCxnSpPr>
      <xdr:spPr>
        <a:xfrm>
          <a:off x="1120394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5" name="テキスト ボックス 434">
          <a:extLst>
            <a:ext uri="{FF2B5EF4-FFF2-40B4-BE49-F238E27FC236}">
              <a16:creationId xmlns:a16="http://schemas.microsoft.com/office/drawing/2014/main" id="{6469DF73-6ECA-41C2-95F4-78E24F40EF70}"/>
            </a:ext>
          </a:extLst>
        </xdr:cNvPr>
        <xdr:cNvSpPr txBox="1"/>
      </xdr:nvSpPr>
      <xdr:spPr>
        <a:xfrm>
          <a:off x="1080153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36" name="直線コネクタ 435">
          <a:extLst>
            <a:ext uri="{FF2B5EF4-FFF2-40B4-BE49-F238E27FC236}">
              <a16:creationId xmlns:a16="http://schemas.microsoft.com/office/drawing/2014/main" id="{EAEA6FFD-EB5A-4179-BAC4-D22025708606}"/>
            </a:ext>
          </a:extLst>
        </xdr:cNvPr>
        <xdr:cNvCxnSpPr/>
      </xdr:nvCxnSpPr>
      <xdr:spPr>
        <a:xfrm>
          <a:off x="1120394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37" name="テキスト ボックス 436">
          <a:extLst>
            <a:ext uri="{FF2B5EF4-FFF2-40B4-BE49-F238E27FC236}">
              <a16:creationId xmlns:a16="http://schemas.microsoft.com/office/drawing/2014/main" id="{3A14B838-B4C1-46D8-9A41-EF019B0EDBD5}"/>
            </a:ext>
          </a:extLst>
        </xdr:cNvPr>
        <xdr:cNvSpPr txBox="1"/>
      </xdr:nvSpPr>
      <xdr:spPr>
        <a:xfrm>
          <a:off x="1084279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38" name="直線コネクタ 437">
          <a:extLst>
            <a:ext uri="{FF2B5EF4-FFF2-40B4-BE49-F238E27FC236}">
              <a16:creationId xmlns:a16="http://schemas.microsoft.com/office/drawing/2014/main" id="{8E2C6C15-BB88-44DD-850A-8B92EAC21145}"/>
            </a:ext>
          </a:extLst>
        </xdr:cNvPr>
        <xdr:cNvCxnSpPr/>
      </xdr:nvCxnSpPr>
      <xdr:spPr>
        <a:xfrm>
          <a:off x="1120394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39" name="テキスト ボックス 438">
          <a:extLst>
            <a:ext uri="{FF2B5EF4-FFF2-40B4-BE49-F238E27FC236}">
              <a16:creationId xmlns:a16="http://schemas.microsoft.com/office/drawing/2014/main" id="{6C10892B-3C4A-4584-B5E4-D5919FFF1747}"/>
            </a:ext>
          </a:extLst>
        </xdr:cNvPr>
        <xdr:cNvSpPr txBox="1"/>
      </xdr:nvSpPr>
      <xdr:spPr>
        <a:xfrm>
          <a:off x="1084279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0" name="直線コネクタ 439">
          <a:extLst>
            <a:ext uri="{FF2B5EF4-FFF2-40B4-BE49-F238E27FC236}">
              <a16:creationId xmlns:a16="http://schemas.microsoft.com/office/drawing/2014/main" id="{1C029CA7-B9DF-4D0E-88D0-DAA0CB597EE6}"/>
            </a:ext>
          </a:extLst>
        </xdr:cNvPr>
        <xdr:cNvCxnSpPr/>
      </xdr:nvCxnSpPr>
      <xdr:spPr>
        <a:xfrm>
          <a:off x="1120394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1" name="テキスト ボックス 440">
          <a:extLst>
            <a:ext uri="{FF2B5EF4-FFF2-40B4-BE49-F238E27FC236}">
              <a16:creationId xmlns:a16="http://schemas.microsoft.com/office/drawing/2014/main" id="{1D16D6BB-B6B5-4085-96F4-4FAE98B1869E}"/>
            </a:ext>
          </a:extLst>
        </xdr:cNvPr>
        <xdr:cNvSpPr txBox="1"/>
      </xdr:nvSpPr>
      <xdr:spPr>
        <a:xfrm>
          <a:off x="1084279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2" name="直線コネクタ 441">
          <a:extLst>
            <a:ext uri="{FF2B5EF4-FFF2-40B4-BE49-F238E27FC236}">
              <a16:creationId xmlns:a16="http://schemas.microsoft.com/office/drawing/2014/main" id="{304479D2-143F-400E-822A-898E09BBC7BB}"/>
            </a:ext>
          </a:extLst>
        </xdr:cNvPr>
        <xdr:cNvCxnSpPr/>
      </xdr:nvCxnSpPr>
      <xdr:spPr>
        <a:xfrm>
          <a:off x="1120394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3" name="テキスト ボックス 442">
          <a:extLst>
            <a:ext uri="{FF2B5EF4-FFF2-40B4-BE49-F238E27FC236}">
              <a16:creationId xmlns:a16="http://schemas.microsoft.com/office/drawing/2014/main" id="{40DBC166-2A37-478C-8D09-C0B84C575DA2}"/>
            </a:ext>
          </a:extLst>
        </xdr:cNvPr>
        <xdr:cNvSpPr txBox="1"/>
      </xdr:nvSpPr>
      <xdr:spPr>
        <a:xfrm>
          <a:off x="1084279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4" name="直線コネクタ 443">
          <a:extLst>
            <a:ext uri="{FF2B5EF4-FFF2-40B4-BE49-F238E27FC236}">
              <a16:creationId xmlns:a16="http://schemas.microsoft.com/office/drawing/2014/main" id="{6C8E8D91-70EC-417B-8F88-D98AB2D3C6B1}"/>
            </a:ext>
          </a:extLst>
        </xdr:cNvPr>
        <xdr:cNvCxnSpPr/>
      </xdr:nvCxnSpPr>
      <xdr:spPr>
        <a:xfrm>
          <a:off x="1120394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5" name="テキスト ボックス 444">
          <a:extLst>
            <a:ext uri="{FF2B5EF4-FFF2-40B4-BE49-F238E27FC236}">
              <a16:creationId xmlns:a16="http://schemas.microsoft.com/office/drawing/2014/main" id="{06395C32-FB0F-457B-A1C1-7E1053A277BF}"/>
            </a:ext>
          </a:extLst>
        </xdr:cNvPr>
        <xdr:cNvSpPr txBox="1"/>
      </xdr:nvSpPr>
      <xdr:spPr>
        <a:xfrm>
          <a:off x="1090500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6" name="直線コネクタ 445">
          <a:extLst>
            <a:ext uri="{FF2B5EF4-FFF2-40B4-BE49-F238E27FC236}">
              <a16:creationId xmlns:a16="http://schemas.microsoft.com/office/drawing/2014/main" id="{03188E74-9B06-4CC9-912F-38BA5B4D31B7}"/>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47" name="【消防施設】&#10;有形固定資産減価償却率グラフ枠">
          <a:extLst>
            <a:ext uri="{FF2B5EF4-FFF2-40B4-BE49-F238E27FC236}">
              <a16:creationId xmlns:a16="http://schemas.microsoft.com/office/drawing/2014/main" id="{AE6E6F89-A060-4EED-853A-212E355D4AC1}"/>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31569</xdr:rowOff>
    </xdr:from>
    <xdr:to>
      <xdr:col>85</xdr:col>
      <xdr:colOff>126364</xdr:colOff>
      <xdr:row>86</xdr:row>
      <xdr:rowOff>168729</xdr:rowOff>
    </xdr:to>
    <xdr:cxnSp macro="">
      <xdr:nvCxnSpPr>
        <xdr:cNvPr id="448" name="直線コネクタ 447">
          <a:extLst>
            <a:ext uri="{FF2B5EF4-FFF2-40B4-BE49-F238E27FC236}">
              <a16:creationId xmlns:a16="http://schemas.microsoft.com/office/drawing/2014/main" id="{33DBB268-2AA4-4840-9ACF-4B785AF23430}"/>
            </a:ext>
          </a:extLst>
        </xdr:cNvPr>
        <xdr:cNvCxnSpPr/>
      </xdr:nvCxnSpPr>
      <xdr:spPr>
        <a:xfrm flipV="1">
          <a:off x="14703424" y="13402764"/>
          <a:ext cx="0" cy="15144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49" name="【消防施設】&#10;有形固定資産減価償却率最小値テキスト">
          <a:extLst>
            <a:ext uri="{FF2B5EF4-FFF2-40B4-BE49-F238E27FC236}">
              <a16:creationId xmlns:a16="http://schemas.microsoft.com/office/drawing/2014/main" id="{7C2D9887-F826-4D19-BC13-F2C5E8A4EF8B}"/>
            </a:ext>
          </a:extLst>
        </xdr:cNvPr>
        <xdr:cNvSpPr txBox="1"/>
      </xdr:nvSpPr>
      <xdr:spPr>
        <a:xfrm>
          <a:off x="1474216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50" name="直線コネクタ 449">
          <a:extLst>
            <a:ext uri="{FF2B5EF4-FFF2-40B4-BE49-F238E27FC236}">
              <a16:creationId xmlns:a16="http://schemas.microsoft.com/office/drawing/2014/main" id="{70A683DA-DE6D-46A4-B5B1-A89B110DADA4}"/>
            </a:ext>
          </a:extLst>
        </xdr:cNvPr>
        <xdr:cNvCxnSpPr/>
      </xdr:nvCxnSpPr>
      <xdr:spPr>
        <a:xfrm>
          <a:off x="1461135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149696</xdr:rowOff>
    </xdr:from>
    <xdr:ext cx="340478" cy="259045"/>
    <xdr:sp macro="" textlink="">
      <xdr:nvSpPr>
        <xdr:cNvPr id="451" name="【消防施設】&#10;有形固定資産減価償却率最大値テキスト">
          <a:extLst>
            <a:ext uri="{FF2B5EF4-FFF2-40B4-BE49-F238E27FC236}">
              <a16:creationId xmlns:a16="http://schemas.microsoft.com/office/drawing/2014/main" id="{FE5F4985-4B53-4100-B54F-22CDF4C390F1}"/>
            </a:ext>
          </a:extLst>
        </xdr:cNvPr>
        <xdr:cNvSpPr txBox="1"/>
      </xdr:nvSpPr>
      <xdr:spPr>
        <a:xfrm>
          <a:off x="14742160" y="1317989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31569</xdr:rowOff>
    </xdr:from>
    <xdr:to>
      <xdr:col>86</xdr:col>
      <xdr:colOff>25400</xdr:colOff>
      <xdr:row>78</xdr:row>
      <xdr:rowOff>31569</xdr:rowOff>
    </xdr:to>
    <xdr:cxnSp macro="">
      <xdr:nvCxnSpPr>
        <xdr:cNvPr id="452" name="直線コネクタ 451">
          <a:extLst>
            <a:ext uri="{FF2B5EF4-FFF2-40B4-BE49-F238E27FC236}">
              <a16:creationId xmlns:a16="http://schemas.microsoft.com/office/drawing/2014/main" id="{F7F5BBF8-588B-4298-82EA-2C3AE7A109A7}"/>
            </a:ext>
          </a:extLst>
        </xdr:cNvPr>
        <xdr:cNvCxnSpPr/>
      </xdr:nvCxnSpPr>
      <xdr:spPr>
        <a:xfrm>
          <a:off x="14611350" y="134027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162033</xdr:rowOff>
    </xdr:from>
    <xdr:ext cx="405111" cy="259045"/>
    <xdr:sp macro="" textlink="">
      <xdr:nvSpPr>
        <xdr:cNvPr id="453" name="【消防施設】&#10;有形固定資産減価償却率平均値テキスト">
          <a:extLst>
            <a:ext uri="{FF2B5EF4-FFF2-40B4-BE49-F238E27FC236}">
              <a16:creationId xmlns:a16="http://schemas.microsoft.com/office/drawing/2014/main" id="{511C2C7F-7B11-4CC5-A964-F15EF1ECCEB7}"/>
            </a:ext>
          </a:extLst>
        </xdr:cNvPr>
        <xdr:cNvSpPr txBox="1"/>
      </xdr:nvSpPr>
      <xdr:spPr>
        <a:xfrm>
          <a:off x="14742160" y="14051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139156</xdr:rowOff>
    </xdr:from>
    <xdr:to>
      <xdr:col>85</xdr:col>
      <xdr:colOff>177800</xdr:colOff>
      <xdr:row>83</xdr:row>
      <xdr:rowOff>69306</xdr:rowOff>
    </xdr:to>
    <xdr:sp macro="" textlink="">
      <xdr:nvSpPr>
        <xdr:cNvPr id="454" name="フローチャート: 判断 453">
          <a:extLst>
            <a:ext uri="{FF2B5EF4-FFF2-40B4-BE49-F238E27FC236}">
              <a16:creationId xmlns:a16="http://schemas.microsoft.com/office/drawing/2014/main" id="{A18CD561-8F07-418F-ABDA-64FC0F9B5BE6}"/>
            </a:ext>
          </a:extLst>
        </xdr:cNvPr>
        <xdr:cNvSpPr/>
      </xdr:nvSpPr>
      <xdr:spPr>
        <a:xfrm>
          <a:off x="14649450" y="1419424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103232</xdr:rowOff>
    </xdr:from>
    <xdr:to>
      <xdr:col>81</xdr:col>
      <xdr:colOff>101600</xdr:colOff>
      <xdr:row>83</xdr:row>
      <xdr:rowOff>33382</xdr:rowOff>
    </xdr:to>
    <xdr:sp macro="" textlink="">
      <xdr:nvSpPr>
        <xdr:cNvPr id="455" name="フローチャート: 判断 454">
          <a:extLst>
            <a:ext uri="{FF2B5EF4-FFF2-40B4-BE49-F238E27FC236}">
              <a16:creationId xmlns:a16="http://schemas.microsoft.com/office/drawing/2014/main" id="{2F797CEA-C997-413B-B301-557AEB7CD06E}"/>
            </a:ext>
          </a:extLst>
        </xdr:cNvPr>
        <xdr:cNvSpPr/>
      </xdr:nvSpPr>
      <xdr:spPr>
        <a:xfrm>
          <a:off x="13887450" y="1416022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109764</xdr:rowOff>
    </xdr:from>
    <xdr:to>
      <xdr:col>76</xdr:col>
      <xdr:colOff>165100</xdr:colOff>
      <xdr:row>83</xdr:row>
      <xdr:rowOff>39914</xdr:rowOff>
    </xdr:to>
    <xdr:sp macro="" textlink="">
      <xdr:nvSpPr>
        <xdr:cNvPr id="456" name="フローチャート: 判断 455">
          <a:extLst>
            <a:ext uri="{FF2B5EF4-FFF2-40B4-BE49-F238E27FC236}">
              <a16:creationId xmlns:a16="http://schemas.microsoft.com/office/drawing/2014/main" id="{14D9E3E3-99A4-4BEB-803F-FAF16F5DC4FF}"/>
            </a:ext>
          </a:extLst>
        </xdr:cNvPr>
        <xdr:cNvSpPr/>
      </xdr:nvSpPr>
      <xdr:spPr>
        <a:xfrm>
          <a:off x="13089890" y="1416675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119562</xdr:rowOff>
    </xdr:from>
    <xdr:to>
      <xdr:col>72</xdr:col>
      <xdr:colOff>38100</xdr:colOff>
      <xdr:row>83</xdr:row>
      <xdr:rowOff>49712</xdr:rowOff>
    </xdr:to>
    <xdr:sp macro="" textlink="">
      <xdr:nvSpPr>
        <xdr:cNvPr id="457" name="フローチャート: 判断 456">
          <a:extLst>
            <a:ext uri="{FF2B5EF4-FFF2-40B4-BE49-F238E27FC236}">
              <a16:creationId xmlns:a16="http://schemas.microsoft.com/office/drawing/2014/main" id="{4B13B98B-71B5-42B0-A831-1CD062C4FD5B}"/>
            </a:ext>
          </a:extLst>
        </xdr:cNvPr>
        <xdr:cNvSpPr/>
      </xdr:nvSpPr>
      <xdr:spPr>
        <a:xfrm>
          <a:off x="12303760" y="1418036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127726</xdr:rowOff>
    </xdr:from>
    <xdr:to>
      <xdr:col>67</xdr:col>
      <xdr:colOff>101600</xdr:colOff>
      <xdr:row>83</xdr:row>
      <xdr:rowOff>57876</xdr:rowOff>
    </xdr:to>
    <xdr:sp macro="" textlink="">
      <xdr:nvSpPr>
        <xdr:cNvPr id="458" name="フローチャート: 判断 457">
          <a:extLst>
            <a:ext uri="{FF2B5EF4-FFF2-40B4-BE49-F238E27FC236}">
              <a16:creationId xmlns:a16="http://schemas.microsoft.com/office/drawing/2014/main" id="{37D53C67-1C74-4410-8911-D3C16F608DED}"/>
            </a:ext>
          </a:extLst>
        </xdr:cNvPr>
        <xdr:cNvSpPr/>
      </xdr:nvSpPr>
      <xdr:spPr>
        <a:xfrm>
          <a:off x="11487150" y="14190436"/>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59" name="テキスト ボックス 458">
          <a:extLst>
            <a:ext uri="{FF2B5EF4-FFF2-40B4-BE49-F238E27FC236}">
              <a16:creationId xmlns:a16="http://schemas.microsoft.com/office/drawing/2014/main" id="{680724EC-5B24-4B70-B8E5-06CF431317EA}"/>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0" name="テキスト ボックス 459">
          <a:extLst>
            <a:ext uri="{FF2B5EF4-FFF2-40B4-BE49-F238E27FC236}">
              <a16:creationId xmlns:a16="http://schemas.microsoft.com/office/drawing/2014/main" id="{94C22913-7583-40E1-8859-5C9E51E36043}"/>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1" name="テキスト ボックス 460">
          <a:extLst>
            <a:ext uri="{FF2B5EF4-FFF2-40B4-BE49-F238E27FC236}">
              <a16:creationId xmlns:a16="http://schemas.microsoft.com/office/drawing/2014/main" id="{E127E522-19A0-4A22-A4DB-2347CA008749}"/>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2" name="テキスト ボックス 461">
          <a:extLst>
            <a:ext uri="{FF2B5EF4-FFF2-40B4-BE49-F238E27FC236}">
              <a16:creationId xmlns:a16="http://schemas.microsoft.com/office/drawing/2014/main" id="{15AAACE3-F27B-45BE-9F85-757BC4025F04}"/>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8658E98A-ADD3-44BA-9A0C-DDDA6A1C7E6C}"/>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117929</xdr:rowOff>
    </xdr:from>
    <xdr:to>
      <xdr:col>85</xdr:col>
      <xdr:colOff>177800</xdr:colOff>
      <xdr:row>87</xdr:row>
      <xdr:rowOff>48079</xdr:rowOff>
    </xdr:to>
    <xdr:sp macro="" textlink="">
      <xdr:nvSpPr>
        <xdr:cNvPr id="464" name="楕円 463">
          <a:extLst>
            <a:ext uri="{FF2B5EF4-FFF2-40B4-BE49-F238E27FC236}">
              <a16:creationId xmlns:a16="http://schemas.microsoft.com/office/drawing/2014/main" id="{A1E2FB7E-42D7-4217-96C8-854F6D7CE9AA}"/>
            </a:ext>
          </a:extLst>
        </xdr:cNvPr>
        <xdr:cNvSpPr/>
      </xdr:nvSpPr>
      <xdr:spPr>
        <a:xfrm>
          <a:off x="14649450" y="148626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86</xdr:row>
      <xdr:rowOff>32856</xdr:rowOff>
    </xdr:from>
    <xdr:ext cx="469744" cy="259045"/>
    <xdr:sp macro="" textlink="">
      <xdr:nvSpPr>
        <xdr:cNvPr id="465" name="【消防施設】&#10;有形固定資産減価償却率該当値テキスト">
          <a:extLst>
            <a:ext uri="{FF2B5EF4-FFF2-40B4-BE49-F238E27FC236}">
              <a16:creationId xmlns:a16="http://schemas.microsoft.com/office/drawing/2014/main" id="{3699AF23-4BD2-4E47-B575-62E74A6D8166}"/>
            </a:ext>
          </a:extLst>
        </xdr:cNvPr>
        <xdr:cNvSpPr txBox="1"/>
      </xdr:nvSpPr>
      <xdr:spPr>
        <a:xfrm>
          <a:off x="14742160" y="14775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117929</xdr:rowOff>
    </xdr:from>
    <xdr:to>
      <xdr:col>81</xdr:col>
      <xdr:colOff>101600</xdr:colOff>
      <xdr:row>87</xdr:row>
      <xdr:rowOff>48079</xdr:rowOff>
    </xdr:to>
    <xdr:sp macro="" textlink="">
      <xdr:nvSpPr>
        <xdr:cNvPr id="466" name="楕円 465">
          <a:extLst>
            <a:ext uri="{FF2B5EF4-FFF2-40B4-BE49-F238E27FC236}">
              <a16:creationId xmlns:a16="http://schemas.microsoft.com/office/drawing/2014/main" id="{21C9D17A-EDE4-4EF0-A9A2-20879A5C11C7}"/>
            </a:ext>
          </a:extLst>
        </xdr:cNvPr>
        <xdr:cNvSpPr/>
      </xdr:nvSpPr>
      <xdr:spPr>
        <a:xfrm>
          <a:off x="13887450" y="148626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168729</xdr:rowOff>
    </xdr:from>
    <xdr:to>
      <xdr:col>85</xdr:col>
      <xdr:colOff>127000</xdr:colOff>
      <xdr:row>86</xdr:row>
      <xdr:rowOff>168729</xdr:rowOff>
    </xdr:to>
    <xdr:cxnSp macro="">
      <xdr:nvCxnSpPr>
        <xdr:cNvPr id="467" name="直線コネクタ 466">
          <a:extLst>
            <a:ext uri="{FF2B5EF4-FFF2-40B4-BE49-F238E27FC236}">
              <a16:creationId xmlns:a16="http://schemas.microsoft.com/office/drawing/2014/main" id="{D04B88DC-0E87-4601-8A93-968387EFD1ED}"/>
            </a:ext>
          </a:extLst>
        </xdr:cNvPr>
        <xdr:cNvCxnSpPr/>
      </xdr:nvCxnSpPr>
      <xdr:spPr>
        <a:xfrm>
          <a:off x="13942060" y="14917239"/>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117929</xdr:rowOff>
    </xdr:from>
    <xdr:to>
      <xdr:col>76</xdr:col>
      <xdr:colOff>165100</xdr:colOff>
      <xdr:row>87</xdr:row>
      <xdr:rowOff>48079</xdr:rowOff>
    </xdr:to>
    <xdr:sp macro="" textlink="">
      <xdr:nvSpPr>
        <xdr:cNvPr id="468" name="楕円 467">
          <a:extLst>
            <a:ext uri="{FF2B5EF4-FFF2-40B4-BE49-F238E27FC236}">
              <a16:creationId xmlns:a16="http://schemas.microsoft.com/office/drawing/2014/main" id="{7C246567-1BA5-4826-93B0-B21BE0292126}"/>
            </a:ext>
          </a:extLst>
        </xdr:cNvPr>
        <xdr:cNvSpPr/>
      </xdr:nvSpPr>
      <xdr:spPr>
        <a:xfrm>
          <a:off x="13089890" y="1486262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168729</xdr:rowOff>
    </xdr:from>
    <xdr:to>
      <xdr:col>81</xdr:col>
      <xdr:colOff>50800</xdr:colOff>
      <xdr:row>86</xdr:row>
      <xdr:rowOff>168729</xdr:rowOff>
    </xdr:to>
    <xdr:cxnSp macro="">
      <xdr:nvCxnSpPr>
        <xdr:cNvPr id="469" name="直線コネクタ 468">
          <a:extLst>
            <a:ext uri="{FF2B5EF4-FFF2-40B4-BE49-F238E27FC236}">
              <a16:creationId xmlns:a16="http://schemas.microsoft.com/office/drawing/2014/main" id="{699DB3B5-9DF3-46E1-A9FF-1B00B16B055E}"/>
            </a:ext>
          </a:extLst>
        </xdr:cNvPr>
        <xdr:cNvCxnSpPr/>
      </xdr:nvCxnSpPr>
      <xdr:spPr>
        <a:xfrm>
          <a:off x="13144500" y="1491723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117929</xdr:rowOff>
    </xdr:from>
    <xdr:to>
      <xdr:col>72</xdr:col>
      <xdr:colOff>38100</xdr:colOff>
      <xdr:row>87</xdr:row>
      <xdr:rowOff>48079</xdr:rowOff>
    </xdr:to>
    <xdr:sp macro="" textlink="">
      <xdr:nvSpPr>
        <xdr:cNvPr id="470" name="楕円 469">
          <a:extLst>
            <a:ext uri="{FF2B5EF4-FFF2-40B4-BE49-F238E27FC236}">
              <a16:creationId xmlns:a16="http://schemas.microsoft.com/office/drawing/2014/main" id="{6582A9C4-3041-463C-BC1E-F56F9336BBDD}"/>
            </a:ext>
          </a:extLst>
        </xdr:cNvPr>
        <xdr:cNvSpPr/>
      </xdr:nvSpPr>
      <xdr:spPr>
        <a:xfrm>
          <a:off x="12303760" y="1486262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168729</xdr:rowOff>
    </xdr:from>
    <xdr:to>
      <xdr:col>76</xdr:col>
      <xdr:colOff>114300</xdr:colOff>
      <xdr:row>86</xdr:row>
      <xdr:rowOff>168729</xdr:rowOff>
    </xdr:to>
    <xdr:cxnSp macro="">
      <xdr:nvCxnSpPr>
        <xdr:cNvPr id="471" name="直線コネクタ 470">
          <a:extLst>
            <a:ext uri="{FF2B5EF4-FFF2-40B4-BE49-F238E27FC236}">
              <a16:creationId xmlns:a16="http://schemas.microsoft.com/office/drawing/2014/main" id="{EFCB0889-3359-4EFC-9814-BA6A244FB18B}"/>
            </a:ext>
          </a:extLst>
        </xdr:cNvPr>
        <xdr:cNvCxnSpPr/>
      </xdr:nvCxnSpPr>
      <xdr:spPr>
        <a:xfrm>
          <a:off x="12346940" y="1491723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117929</xdr:rowOff>
    </xdr:from>
    <xdr:to>
      <xdr:col>67</xdr:col>
      <xdr:colOff>101600</xdr:colOff>
      <xdr:row>87</xdr:row>
      <xdr:rowOff>48079</xdr:rowOff>
    </xdr:to>
    <xdr:sp macro="" textlink="">
      <xdr:nvSpPr>
        <xdr:cNvPr id="472" name="楕円 471">
          <a:extLst>
            <a:ext uri="{FF2B5EF4-FFF2-40B4-BE49-F238E27FC236}">
              <a16:creationId xmlns:a16="http://schemas.microsoft.com/office/drawing/2014/main" id="{3FBF4148-91FB-47E4-90A1-32EF301B6E99}"/>
            </a:ext>
          </a:extLst>
        </xdr:cNvPr>
        <xdr:cNvSpPr/>
      </xdr:nvSpPr>
      <xdr:spPr>
        <a:xfrm>
          <a:off x="11487150" y="148626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168729</xdr:rowOff>
    </xdr:from>
    <xdr:to>
      <xdr:col>71</xdr:col>
      <xdr:colOff>177800</xdr:colOff>
      <xdr:row>86</xdr:row>
      <xdr:rowOff>168729</xdr:rowOff>
    </xdr:to>
    <xdr:cxnSp macro="">
      <xdr:nvCxnSpPr>
        <xdr:cNvPr id="473" name="直線コネクタ 472">
          <a:extLst>
            <a:ext uri="{FF2B5EF4-FFF2-40B4-BE49-F238E27FC236}">
              <a16:creationId xmlns:a16="http://schemas.microsoft.com/office/drawing/2014/main" id="{4BC70819-C360-4827-91C6-AC8F41F8CF8D}"/>
            </a:ext>
          </a:extLst>
        </xdr:cNvPr>
        <xdr:cNvCxnSpPr/>
      </xdr:nvCxnSpPr>
      <xdr:spPr>
        <a:xfrm>
          <a:off x="11541760" y="14917239"/>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49909</xdr:rowOff>
    </xdr:from>
    <xdr:ext cx="405111" cy="259045"/>
    <xdr:sp macro="" textlink="">
      <xdr:nvSpPr>
        <xdr:cNvPr id="474" name="n_1aveValue【消防施設】&#10;有形固定資産減価償却率">
          <a:extLst>
            <a:ext uri="{FF2B5EF4-FFF2-40B4-BE49-F238E27FC236}">
              <a16:creationId xmlns:a16="http://schemas.microsoft.com/office/drawing/2014/main" id="{82F2C71F-7937-4293-BB79-E443A56C3D22}"/>
            </a:ext>
          </a:extLst>
        </xdr:cNvPr>
        <xdr:cNvSpPr txBox="1"/>
      </xdr:nvSpPr>
      <xdr:spPr>
        <a:xfrm>
          <a:off x="13738234" y="1394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56441</xdr:rowOff>
    </xdr:from>
    <xdr:ext cx="405111" cy="259045"/>
    <xdr:sp macro="" textlink="">
      <xdr:nvSpPr>
        <xdr:cNvPr id="475" name="n_2aveValue【消防施設】&#10;有形固定資産減価償却率">
          <a:extLst>
            <a:ext uri="{FF2B5EF4-FFF2-40B4-BE49-F238E27FC236}">
              <a16:creationId xmlns:a16="http://schemas.microsoft.com/office/drawing/2014/main" id="{8AD82EE2-7A82-4E3E-BABE-1EC3F642670F}"/>
            </a:ext>
          </a:extLst>
        </xdr:cNvPr>
        <xdr:cNvSpPr txBox="1"/>
      </xdr:nvSpPr>
      <xdr:spPr>
        <a:xfrm>
          <a:off x="12957184" y="13947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66239</xdr:rowOff>
    </xdr:from>
    <xdr:ext cx="405111" cy="259045"/>
    <xdr:sp macro="" textlink="">
      <xdr:nvSpPr>
        <xdr:cNvPr id="476" name="n_3aveValue【消防施設】&#10;有形固定資産減価償却率">
          <a:extLst>
            <a:ext uri="{FF2B5EF4-FFF2-40B4-BE49-F238E27FC236}">
              <a16:creationId xmlns:a16="http://schemas.microsoft.com/office/drawing/2014/main" id="{51FA8987-92F8-4B9D-BE7A-B87DC0D888A5}"/>
            </a:ext>
          </a:extLst>
        </xdr:cNvPr>
        <xdr:cNvSpPr txBox="1"/>
      </xdr:nvSpPr>
      <xdr:spPr>
        <a:xfrm>
          <a:off x="12171054" y="13951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74403</xdr:rowOff>
    </xdr:from>
    <xdr:ext cx="405111" cy="259045"/>
    <xdr:sp macro="" textlink="">
      <xdr:nvSpPr>
        <xdr:cNvPr id="477" name="n_4aveValue【消防施設】&#10;有形固定資産減価償却率">
          <a:extLst>
            <a:ext uri="{FF2B5EF4-FFF2-40B4-BE49-F238E27FC236}">
              <a16:creationId xmlns:a16="http://schemas.microsoft.com/office/drawing/2014/main" id="{31CCBB64-3460-43CB-90CD-8C6C46C9410B}"/>
            </a:ext>
          </a:extLst>
        </xdr:cNvPr>
        <xdr:cNvSpPr txBox="1"/>
      </xdr:nvSpPr>
      <xdr:spPr>
        <a:xfrm>
          <a:off x="11354444" y="1396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87</xdr:row>
      <xdr:rowOff>39206</xdr:rowOff>
    </xdr:from>
    <xdr:ext cx="469744" cy="259045"/>
    <xdr:sp macro="" textlink="">
      <xdr:nvSpPr>
        <xdr:cNvPr id="478" name="n_1mainValue【消防施設】&#10;有形固定資産減価償却率">
          <a:extLst>
            <a:ext uri="{FF2B5EF4-FFF2-40B4-BE49-F238E27FC236}">
              <a16:creationId xmlns:a16="http://schemas.microsoft.com/office/drawing/2014/main" id="{AFAE80F4-BB07-4C78-A24B-D76649BF5568}"/>
            </a:ext>
          </a:extLst>
        </xdr:cNvPr>
        <xdr:cNvSpPr txBox="1"/>
      </xdr:nvSpPr>
      <xdr:spPr>
        <a:xfrm>
          <a:off x="1371734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87</xdr:row>
      <xdr:rowOff>39206</xdr:rowOff>
    </xdr:from>
    <xdr:ext cx="469744" cy="259045"/>
    <xdr:sp macro="" textlink="">
      <xdr:nvSpPr>
        <xdr:cNvPr id="479" name="n_2mainValue【消防施設】&#10;有形固定資産減価償却率">
          <a:extLst>
            <a:ext uri="{FF2B5EF4-FFF2-40B4-BE49-F238E27FC236}">
              <a16:creationId xmlns:a16="http://schemas.microsoft.com/office/drawing/2014/main" id="{E746EC3C-F3F7-4E98-9F76-11252DC56F44}"/>
            </a:ext>
          </a:extLst>
        </xdr:cNvPr>
        <xdr:cNvSpPr txBox="1"/>
      </xdr:nvSpPr>
      <xdr:spPr>
        <a:xfrm>
          <a:off x="12926772"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87</xdr:row>
      <xdr:rowOff>39206</xdr:rowOff>
    </xdr:from>
    <xdr:ext cx="469744" cy="259045"/>
    <xdr:sp macro="" textlink="">
      <xdr:nvSpPr>
        <xdr:cNvPr id="480" name="n_3mainValue【消防施設】&#10;有形固定資産減価償却率">
          <a:extLst>
            <a:ext uri="{FF2B5EF4-FFF2-40B4-BE49-F238E27FC236}">
              <a16:creationId xmlns:a16="http://schemas.microsoft.com/office/drawing/2014/main" id="{E85C83AF-E94F-4061-B85F-B833F7AB8A71}"/>
            </a:ext>
          </a:extLst>
        </xdr:cNvPr>
        <xdr:cNvSpPr txBox="1"/>
      </xdr:nvSpPr>
      <xdr:spPr>
        <a:xfrm>
          <a:off x="1213111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87</xdr:row>
      <xdr:rowOff>39206</xdr:rowOff>
    </xdr:from>
    <xdr:ext cx="469744" cy="259045"/>
    <xdr:sp macro="" textlink="">
      <xdr:nvSpPr>
        <xdr:cNvPr id="481" name="n_4mainValue【消防施設】&#10;有形固定資産減価償却率">
          <a:extLst>
            <a:ext uri="{FF2B5EF4-FFF2-40B4-BE49-F238E27FC236}">
              <a16:creationId xmlns:a16="http://schemas.microsoft.com/office/drawing/2014/main" id="{FE1513CB-E965-4A25-A6D5-B6AD66CD8F8F}"/>
            </a:ext>
          </a:extLst>
        </xdr:cNvPr>
        <xdr:cNvSpPr txBox="1"/>
      </xdr:nvSpPr>
      <xdr:spPr>
        <a:xfrm>
          <a:off x="11324032"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2" name="正方形/長方形 481">
          <a:extLst>
            <a:ext uri="{FF2B5EF4-FFF2-40B4-BE49-F238E27FC236}">
              <a16:creationId xmlns:a16="http://schemas.microsoft.com/office/drawing/2014/main" id="{52B7FE45-2B7F-4439-9033-15AC95EEF850}"/>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3" name="正方形/長方形 482">
          <a:extLst>
            <a:ext uri="{FF2B5EF4-FFF2-40B4-BE49-F238E27FC236}">
              <a16:creationId xmlns:a16="http://schemas.microsoft.com/office/drawing/2014/main" id="{4E8ADD19-3737-4392-B198-465B4946718C}"/>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4" name="正方形/長方形 483">
          <a:extLst>
            <a:ext uri="{FF2B5EF4-FFF2-40B4-BE49-F238E27FC236}">
              <a16:creationId xmlns:a16="http://schemas.microsoft.com/office/drawing/2014/main" id="{A19B39F0-2CE6-4769-AD01-4843298B7333}"/>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5" name="正方形/長方形 484">
          <a:extLst>
            <a:ext uri="{FF2B5EF4-FFF2-40B4-BE49-F238E27FC236}">
              <a16:creationId xmlns:a16="http://schemas.microsoft.com/office/drawing/2014/main" id="{BC4B7E17-4EC9-4B6A-88F1-3F5BE957AECF}"/>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6" name="正方形/長方形 485">
          <a:extLst>
            <a:ext uri="{FF2B5EF4-FFF2-40B4-BE49-F238E27FC236}">
              <a16:creationId xmlns:a16="http://schemas.microsoft.com/office/drawing/2014/main" id="{61A8781C-295B-4EC7-A38E-F2ABED68CD97}"/>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7" name="正方形/長方形 486">
          <a:extLst>
            <a:ext uri="{FF2B5EF4-FFF2-40B4-BE49-F238E27FC236}">
              <a16:creationId xmlns:a16="http://schemas.microsoft.com/office/drawing/2014/main" id="{B8D75755-FAB7-44DF-A34C-277A3191739C}"/>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8" name="正方形/長方形 487">
          <a:extLst>
            <a:ext uri="{FF2B5EF4-FFF2-40B4-BE49-F238E27FC236}">
              <a16:creationId xmlns:a16="http://schemas.microsoft.com/office/drawing/2014/main" id="{A9B22C1D-FCD0-4ECB-9F8E-AACF76B9648A}"/>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9" name="正方形/長方形 488">
          <a:extLst>
            <a:ext uri="{FF2B5EF4-FFF2-40B4-BE49-F238E27FC236}">
              <a16:creationId xmlns:a16="http://schemas.microsoft.com/office/drawing/2014/main" id="{6E84BEED-CDF4-4ECA-ABE7-0843E79632AB}"/>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0" name="テキスト ボックス 489">
          <a:extLst>
            <a:ext uri="{FF2B5EF4-FFF2-40B4-BE49-F238E27FC236}">
              <a16:creationId xmlns:a16="http://schemas.microsoft.com/office/drawing/2014/main" id="{CD0FF11F-4169-4C4A-9E5C-CF968C9CF326}"/>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1" name="直線コネクタ 490">
          <a:extLst>
            <a:ext uri="{FF2B5EF4-FFF2-40B4-BE49-F238E27FC236}">
              <a16:creationId xmlns:a16="http://schemas.microsoft.com/office/drawing/2014/main" id="{AEE64235-3C0F-4BF5-9A71-8101FADEE87B}"/>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2" name="直線コネクタ 491">
          <a:extLst>
            <a:ext uri="{FF2B5EF4-FFF2-40B4-BE49-F238E27FC236}">
              <a16:creationId xmlns:a16="http://schemas.microsoft.com/office/drawing/2014/main" id="{D1D518BF-79DD-446D-B8DF-A2871CAF8184}"/>
            </a:ext>
          </a:extLst>
        </xdr:cNvPr>
        <xdr:cNvCxnSpPr/>
      </xdr:nvCxnSpPr>
      <xdr:spPr>
        <a:xfrm>
          <a:off x="164592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3" name="テキスト ボックス 492">
          <a:extLst>
            <a:ext uri="{FF2B5EF4-FFF2-40B4-BE49-F238E27FC236}">
              <a16:creationId xmlns:a16="http://schemas.microsoft.com/office/drawing/2014/main" id="{684F0496-2930-4382-856D-7F90EB7DDD26}"/>
            </a:ext>
          </a:extLst>
        </xdr:cNvPr>
        <xdr:cNvSpPr txBox="1"/>
      </xdr:nvSpPr>
      <xdr:spPr>
        <a:xfrm>
          <a:off x="160472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4" name="直線コネクタ 493">
          <a:extLst>
            <a:ext uri="{FF2B5EF4-FFF2-40B4-BE49-F238E27FC236}">
              <a16:creationId xmlns:a16="http://schemas.microsoft.com/office/drawing/2014/main" id="{46CE7362-65B2-4288-A2F1-53E506F2F909}"/>
            </a:ext>
          </a:extLst>
        </xdr:cNvPr>
        <xdr:cNvCxnSpPr/>
      </xdr:nvCxnSpPr>
      <xdr:spPr>
        <a:xfrm>
          <a:off x="164592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95" name="テキスト ボックス 494">
          <a:extLst>
            <a:ext uri="{FF2B5EF4-FFF2-40B4-BE49-F238E27FC236}">
              <a16:creationId xmlns:a16="http://schemas.microsoft.com/office/drawing/2014/main" id="{2C2F8C4C-065C-47D1-B352-169B44EC1F30}"/>
            </a:ext>
          </a:extLst>
        </xdr:cNvPr>
        <xdr:cNvSpPr txBox="1"/>
      </xdr:nvSpPr>
      <xdr:spPr>
        <a:xfrm>
          <a:off x="16047266"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96" name="直線コネクタ 495">
          <a:extLst>
            <a:ext uri="{FF2B5EF4-FFF2-40B4-BE49-F238E27FC236}">
              <a16:creationId xmlns:a16="http://schemas.microsoft.com/office/drawing/2014/main" id="{F3C66321-C4E3-4E59-B26B-C98F5BD8625B}"/>
            </a:ext>
          </a:extLst>
        </xdr:cNvPr>
        <xdr:cNvCxnSpPr/>
      </xdr:nvCxnSpPr>
      <xdr:spPr>
        <a:xfrm>
          <a:off x="164592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497" name="テキスト ボックス 496">
          <a:extLst>
            <a:ext uri="{FF2B5EF4-FFF2-40B4-BE49-F238E27FC236}">
              <a16:creationId xmlns:a16="http://schemas.microsoft.com/office/drawing/2014/main" id="{3ED04D1F-CFC3-4D5C-B7E2-EB790A5F60E7}"/>
            </a:ext>
          </a:extLst>
        </xdr:cNvPr>
        <xdr:cNvSpPr txBox="1"/>
      </xdr:nvSpPr>
      <xdr:spPr>
        <a:xfrm>
          <a:off x="16047266"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98" name="直線コネクタ 497">
          <a:extLst>
            <a:ext uri="{FF2B5EF4-FFF2-40B4-BE49-F238E27FC236}">
              <a16:creationId xmlns:a16="http://schemas.microsoft.com/office/drawing/2014/main" id="{286155AC-04BD-4C8F-9330-F8B095EE97EA}"/>
            </a:ext>
          </a:extLst>
        </xdr:cNvPr>
        <xdr:cNvCxnSpPr/>
      </xdr:nvCxnSpPr>
      <xdr:spPr>
        <a:xfrm>
          <a:off x="164592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499" name="テキスト ボックス 498">
          <a:extLst>
            <a:ext uri="{FF2B5EF4-FFF2-40B4-BE49-F238E27FC236}">
              <a16:creationId xmlns:a16="http://schemas.microsoft.com/office/drawing/2014/main" id="{71C1552C-96C9-46E9-BD56-63901752206D}"/>
            </a:ext>
          </a:extLst>
        </xdr:cNvPr>
        <xdr:cNvSpPr txBox="1"/>
      </xdr:nvSpPr>
      <xdr:spPr>
        <a:xfrm>
          <a:off x="16047266"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00" name="直線コネクタ 499">
          <a:extLst>
            <a:ext uri="{FF2B5EF4-FFF2-40B4-BE49-F238E27FC236}">
              <a16:creationId xmlns:a16="http://schemas.microsoft.com/office/drawing/2014/main" id="{36DC1E72-7304-40BB-8248-116492607C31}"/>
            </a:ext>
          </a:extLst>
        </xdr:cNvPr>
        <xdr:cNvCxnSpPr/>
      </xdr:nvCxnSpPr>
      <xdr:spPr>
        <a:xfrm>
          <a:off x="164592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01" name="テキスト ボックス 500">
          <a:extLst>
            <a:ext uri="{FF2B5EF4-FFF2-40B4-BE49-F238E27FC236}">
              <a16:creationId xmlns:a16="http://schemas.microsoft.com/office/drawing/2014/main" id="{93A03D28-7501-4279-BFAE-02E1E2D2C738}"/>
            </a:ext>
          </a:extLst>
        </xdr:cNvPr>
        <xdr:cNvSpPr txBox="1"/>
      </xdr:nvSpPr>
      <xdr:spPr>
        <a:xfrm>
          <a:off x="16047266"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2" name="直線コネクタ 501">
          <a:extLst>
            <a:ext uri="{FF2B5EF4-FFF2-40B4-BE49-F238E27FC236}">
              <a16:creationId xmlns:a16="http://schemas.microsoft.com/office/drawing/2014/main" id="{CA90562D-24D1-4905-B929-8A2D5F0C6BD9}"/>
            </a:ext>
          </a:extLst>
        </xdr:cNvPr>
        <xdr:cNvCxnSpPr/>
      </xdr:nvCxnSpPr>
      <xdr:spPr>
        <a:xfrm>
          <a:off x="164592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503" name="テキスト ボックス 502">
          <a:extLst>
            <a:ext uri="{FF2B5EF4-FFF2-40B4-BE49-F238E27FC236}">
              <a16:creationId xmlns:a16="http://schemas.microsoft.com/office/drawing/2014/main" id="{876AC805-5C13-4D33-8570-E3B5C3E4B774}"/>
            </a:ext>
          </a:extLst>
        </xdr:cNvPr>
        <xdr:cNvSpPr txBox="1"/>
      </xdr:nvSpPr>
      <xdr:spPr>
        <a:xfrm>
          <a:off x="16047266"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4" name="直線コネクタ 503">
          <a:extLst>
            <a:ext uri="{FF2B5EF4-FFF2-40B4-BE49-F238E27FC236}">
              <a16:creationId xmlns:a16="http://schemas.microsoft.com/office/drawing/2014/main" id="{7C2F9689-3586-4A9E-82C5-AA566CFC4790}"/>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5" name="テキスト ボックス 504">
          <a:extLst>
            <a:ext uri="{FF2B5EF4-FFF2-40B4-BE49-F238E27FC236}">
              <a16:creationId xmlns:a16="http://schemas.microsoft.com/office/drawing/2014/main" id="{DA954572-363F-4236-805F-DC52ABFB46D6}"/>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6" name="【消防施設】&#10;一人当たり面積グラフ枠">
          <a:extLst>
            <a:ext uri="{FF2B5EF4-FFF2-40B4-BE49-F238E27FC236}">
              <a16:creationId xmlns:a16="http://schemas.microsoft.com/office/drawing/2014/main" id="{BD4E9B1A-BE53-457C-A7CB-FEB4C23409E5}"/>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19594</xdr:rowOff>
    </xdr:from>
    <xdr:to>
      <xdr:col>116</xdr:col>
      <xdr:colOff>62864</xdr:colOff>
      <xdr:row>86</xdr:row>
      <xdr:rowOff>149134</xdr:rowOff>
    </xdr:to>
    <xdr:cxnSp macro="">
      <xdr:nvCxnSpPr>
        <xdr:cNvPr id="507" name="直線コネクタ 506">
          <a:extLst>
            <a:ext uri="{FF2B5EF4-FFF2-40B4-BE49-F238E27FC236}">
              <a16:creationId xmlns:a16="http://schemas.microsoft.com/office/drawing/2014/main" id="{BA7FAC1C-D37A-4B37-9CAE-0444DD19776B}"/>
            </a:ext>
          </a:extLst>
        </xdr:cNvPr>
        <xdr:cNvCxnSpPr/>
      </xdr:nvCxnSpPr>
      <xdr:spPr>
        <a:xfrm flipV="1">
          <a:off x="19947254" y="13388884"/>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152961</xdr:rowOff>
    </xdr:from>
    <xdr:ext cx="469744" cy="259045"/>
    <xdr:sp macro="" textlink="">
      <xdr:nvSpPr>
        <xdr:cNvPr id="508" name="【消防施設】&#10;一人当たり面積最小値テキスト">
          <a:extLst>
            <a:ext uri="{FF2B5EF4-FFF2-40B4-BE49-F238E27FC236}">
              <a16:creationId xmlns:a16="http://schemas.microsoft.com/office/drawing/2014/main" id="{D90D71CE-E1A6-4368-B676-0CD377776259}"/>
            </a:ext>
          </a:extLst>
        </xdr:cNvPr>
        <xdr:cNvSpPr txBox="1"/>
      </xdr:nvSpPr>
      <xdr:spPr>
        <a:xfrm>
          <a:off x="19985990" y="1489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149134</xdr:rowOff>
    </xdr:from>
    <xdr:to>
      <xdr:col>116</xdr:col>
      <xdr:colOff>152400</xdr:colOff>
      <xdr:row>86</xdr:row>
      <xdr:rowOff>149134</xdr:rowOff>
    </xdr:to>
    <xdr:cxnSp macro="">
      <xdr:nvCxnSpPr>
        <xdr:cNvPr id="509" name="直線コネクタ 508">
          <a:extLst>
            <a:ext uri="{FF2B5EF4-FFF2-40B4-BE49-F238E27FC236}">
              <a16:creationId xmlns:a16="http://schemas.microsoft.com/office/drawing/2014/main" id="{AB1FDD41-F726-4C78-BC8A-D03F6214F984}"/>
            </a:ext>
          </a:extLst>
        </xdr:cNvPr>
        <xdr:cNvCxnSpPr/>
      </xdr:nvCxnSpPr>
      <xdr:spPr>
        <a:xfrm>
          <a:off x="19885660" y="148938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137721</xdr:rowOff>
    </xdr:from>
    <xdr:ext cx="469744" cy="259045"/>
    <xdr:sp macro="" textlink="">
      <xdr:nvSpPr>
        <xdr:cNvPr id="510" name="【消防施設】&#10;一人当たり面積最大値テキスト">
          <a:extLst>
            <a:ext uri="{FF2B5EF4-FFF2-40B4-BE49-F238E27FC236}">
              <a16:creationId xmlns:a16="http://schemas.microsoft.com/office/drawing/2014/main" id="{1E179CBC-F087-44E3-8FF5-887F50195266}"/>
            </a:ext>
          </a:extLst>
        </xdr:cNvPr>
        <xdr:cNvSpPr txBox="1"/>
      </xdr:nvSpPr>
      <xdr:spPr>
        <a:xfrm>
          <a:off x="19985990" y="13164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19594</xdr:rowOff>
    </xdr:from>
    <xdr:to>
      <xdr:col>116</xdr:col>
      <xdr:colOff>152400</xdr:colOff>
      <xdr:row>78</xdr:row>
      <xdr:rowOff>19594</xdr:rowOff>
    </xdr:to>
    <xdr:cxnSp macro="">
      <xdr:nvCxnSpPr>
        <xdr:cNvPr id="511" name="直線コネクタ 510">
          <a:extLst>
            <a:ext uri="{FF2B5EF4-FFF2-40B4-BE49-F238E27FC236}">
              <a16:creationId xmlns:a16="http://schemas.microsoft.com/office/drawing/2014/main" id="{82957FD7-CBD7-4D4A-A5DC-EC4C44E9DE8E}"/>
            </a:ext>
          </a:extLst>
        </xdr:cNvPr>
        <xdr:cNvCxnSpPr/>
      </xdr:nvCxnSpPr>
      <xdr:spPr>
        <a:xfrm>
          <a:off x="19885660" y="133888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162577</xdr:rowOff>
    </xdr:from>
    <xdr:ext cx="469744" cy="259045"/>
    <xdr:sp macro="" textlink="">
      <xdr:nvSpPr>
        <xdr:cNvPr id="512" name="【消防施設】&#10;一人当たり面積平均値テキスト">
          <a:extLst>
            <a:ext uri="{FF2B5EF4-FFF2-40B4-BE49-F238E27FC236}">
              <a16:creationId xmlns:a16="http://schemas.microsoft.com/office/drawing/2014/main" id="{5F48320B-8EC4-46C1-BA48-32CD894A0ABE}"/>
            </a:ext>
          </a:extLst>
        </xdr:cNvPr>
        <xdr:cNvSpPr txBox="1"/>
      </xdr:nvSpPr>
      <xdr:spPr>
        <a:xfrm>
          <a:off x="19985990" y="143948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139700</xdr:rowOff>
    </xdr:from>
    <xdr:to>
      <xdr:col>116</xdr:col>
      <xdr:colOff>114300</xdr:colOff>
      <xdr:row>85</xdr:row>
      <xdr:rowOff>69850</xdr:rowOff>
    </xdr:to>
    <xdr:sp macro="" textlink="">
      <xdr:nvSpPr>
        <xdr:cNvPr id="513" name="フローチャート: 判断 512">
          <a:extLst>
            <a:ext uri="{FF2B5EF4-FFF2-40B4-BE49-F238E27FC236}">
              <a16:creationId xmlns:a16="http://schemas.microsoft.com/office/drawing/2014/main" id="{375F6E79-9308-4A38-B0BE-9F6DB4A1A48B}"/>
            </a:ext>
          </a:extLst>
        </xdr:cNvPr>
        <xdr:cNvSpPr/>
      </xdr:nvSpPr>
      <xdr:spPr>
        <a:xfrm>
          <a:off x="19904710" y="145376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157118</xdr:rowOff>
    </xdr:from>
    <xdr:to>
      <xdr:col>112</xdr:col>
      <xdr:colOff>38100</xdr:colOff>
      <xdr:row>85</xdr:row>
      <xdr:rowOff>87268</xdr:rowOff>
    </xdr:to>
    <xdr:sp macro="" textlink="">
      <xdr:nvSpPr>
        <xdr:cNvPr id="514" name="フローチャート: 判断 513">
          <a:extLst>
            <a:ext uri="{FF2B5EF4-FFF2-40B4-BE49-F238E27FC236}">
              <a16:creationId xmlns:a16="http://schemas.microsoft.com/office/drawing/2014/main" id="{9E50F14A-ED6C-4669-BEDE-AC0FDF7FDF02}"/>
            </a:ext>
          </a:extLst>
        </xdr:cNvPr>
        <xdr:cNvSpPr/>
      </xdr:nvSpPr>
      <xdr:spPr>
        <a:xfrm>
          <a:off x="19161760" y="1456082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147320</xdr:rowOff>
    </xdr:from>
    <xdr:to>
      <xdr:col>107</xdr:col>
      <xdr:colOff>101600</xdr:colOff>
      <xdr:row>85</xdr:row>
      <xdr:rowOff>77470</xdr:rowOff>
    </xdr:to>
    <xdr:sp macro="" textlink="">
      <xdr:nvSpPr>
        <xdr:cNvPr id="515" name="フローチャート: 判断 514">
          <a:extLst>
            <a:ext uri="{FF2B5EF4-FFF2-40B4-BE49-F238E27FC236}">
              <a16:creationId xmlns:a16="http://schemas.microsoft.com/office/drawing/2014/main" id="{5BF9162A-8A2B-4FE7-B089-45687350EB8B}"/>
            </a:ext>
          </a:extLst>
        </xdr:cNvPr>
        <xdr:cNvSpPr/>
      </xdr:nvSpPr>
      <xdr:spPr>
        <a:xfrm>
          <a:off x="18345150" y="145472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163649</xdr:rowOff>
    </xdr:from>
    <xdr:to>
      <xdr:col>102</xdr:col>
      <xdr:colOff>165100</xdr:colOff>
      <xdr:row>85</xdr:row>
      <xdr:rowOff>93799</xdr:rowOff>
    </xdr:to>
    <xdr:sp macro="" textlink="">
      <xdr:nvSpPr>
        <xdr:cNvPr id="516" name="フローチャート: 判断 515">
          <a:extLst>
            <a:ext uri="{FF2B5EF4-FFF2-40B4-BE49-F238E27FC236}">
              <a16:creationId xmlns:a16="http://schemas.microsoft.com/office/drawing/2014/main" id="{5D726A6F-00A5-4447-9A57-685ED5F6FBC0}"/>
            </a:ext>
          </a:extLst>
        </xdr:cNvPr>
        <xdr:cNvSpPr/>
      </xdr:nvSpPr>
      <xdr:spPr>
        <a:xfrm>
          <a:off x="17547590" y="1456735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45538</xdr:rowOff>
    </xdr:from>
    <xdr:to>
      <xdr:col>98</xdr:col>
      <xdr:colOff>38100</xdr:colOff>
      <xdr:row>85</xdr:row>
      <xdr:rowOff>147138</xdr:rowOff>
    </xdr:to>
    <xdr:sp macro="" textlink="">
      <xdr:nvSpPr>
        <xdr:cNvPr id="517" name="フローチャート: 判断 516">
          <a:extLst>
            <a:ext uri="{FF2B5EF4-FFF2-40B4-BE49-F238E27FC236}">
              <a16:creationId xmlns:a16="http://schemas.microsoft.com/office/drawing/2014/main" id="{59DCD875-D781-4E48-AF05-B1B6023086DA}"/>
            </a:ext>
          </a:extLst>
        </xdr:cNvPr>
        <xdr:cNvSpPr/>
      </xdr:nvSpPr>
      <xdr:spPr>
        <a:xfrm>
          <a:off x="16761460" y="1462069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8" name="テキスト ボックス 517">
          <a:extLst>
            <a:ext uri="{FF2B5EF4-FFF2-40B4-BE49-F238E27FC236}">
              <a16:creationId xmlns:a16="http://schemas.microsoft.com/office/drawing/2014/main" id="{41E5D171-F202-46F1-A622-8C3511F2BC78}"/>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9" name="テキスト ボックス 518">
          <a:extLst>
            <a:ext uri="{FF2B5EF4-FFF2-40B4-BE49-F238E27FC236}">
              <a16:creationId xmlns:a16="http://schemas.microsoft.com/office/drawing/2014/main" id="{C3955821-F929-466B-8CF3-6CE662B0ECE0}"/>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0" name="テキスト ボックス 519">
          <a:extLst>
            <a:ext uri="{FF2B5EF4-FFF2-40B4-BE49-F238E27FC236}">
              <a16:creationId xmlns:a16="http://schemas.microsoft.com/office/drawing/2014/main" id="{40D6AEC0-736E-4F61-AA2B-44682EA058A2}"/>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1" name="テキスト ボックス 520">
          <a:extLst>
            <a:ext uri="{FF2B5EF4-FFF2-40B4-BE49-F238E27FC236}">
              <a16:creationId xmlns:a16="http://schemas.microsoft.com/office/drawing/2014/main" id="{443E650A-E230-473A-98C3-52A46ACF427C}"/>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03B9194B-E786-410F-B6E0-AB86175ED1B7}"/>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98334</xdr:rowOff>
    </xdr:from>
    <xdr:to>
      <xdr:col>116</xdr:col>
      <xdr:colOff>114300</xdr:colOff>
      <xdr:row>87</xdr:row>
      <xdr:rowOff>28484</xdr:rowOff>
    </xdr:to>
    <xdr:sp macro="" textlink="">
      <xdr:nvSpPr>
        <xdr:cNvPr id="523" name="楕円 522">
          <a:extLst>
            <a:ext uri="{FF2B5EF4-FFF2-40B4-BE49-F238E27FC236}">
              <a16:creationId xmlns:a16="http://schemas.microsoft.com/office/drawing/2014/main" id="{BFD4037D-BCCA-4276-B1F0-ED54596086A7}"/>
            </a:ext>
          </a:extLst>
        </xdr:cNvPr>
        <xdr:cNvSpPr/>
      </xdr:nvSpPr>
      <xdr:spPr>
        <a:xfrm>
          <a:off x="19904710" y="1483922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13261</xdr:rowOff>
    </xdr:from>
    <xdr:ext cx="469744" cy="259045"/>
    <xdr:sp macro="" textlink="">
      <xdr:nvSpPr>
        <xdr:cNvPr id="524" name="【消防施設】&#10;一人当たり面積該当値テキスト">
          <a:extLst>
            <a:ext uri="{FF2B5EF4-FFF2-40B4-BE49-F238E27FC236}">
              <a16:creationId xmlns:a16="http://schemas.microsoft.com/office/drawing/2014/main" id="{0D792442-85F1-4289-98D3-76BF38FA0087}"/>
            </a:ext>
          </a:extLst>
        </xdr:cNvPr>
        <xdr:cNvSpPr txBox="1"/>
      </xdr:nvSpPr>
      <xdr:spPr>
        <a:xfrm>
          <a:off x="19985990" y="14761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98334</xdr:rowOff>
    </xdr:from>
    <xdr:to>
      <xdr:col>112</xdr:col>
      <xdr:colOff>38100</xdr:colOff>
      <xdr:row>87</xdr:row>
      <xdr:rowOff>28484</xdr:rowOff>
    </xdr:to>
    <xdr:sp macro="" textlink="">
      <xdr:nvSpPr>
        <xdr:cNvPr id="525" name="楕円 524">
          <a:extLst>
            <a:ext uri="{FF2B5EF4-FFF2-40B4-BE49-F238E27FC236}">
              <a16:creationId xmlns:a16="http://schemas.microsoft.com/office/drawing/2014/main" id="{D358139D-656D-403C-B7FB-0B2E44A38338}"/>
            </a:ext>
          </a:extLst>
        </xdr:cNvPr>
        <xdr:cNvSpPr/>
      </xdr:nvSpPr>
      <xdr:spPr>
        <a:xfrm>
          <a:off x="19161760" y="1483922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149134</xdr:rowOff>
    </xdr:from>
    <xdr:to>
      <xdr:col>116</xdr:col>
      <xdr:colOff>63500</xdr:colOff>
      <xdr:row>86</xdr:row>
      <xdr:rowOff>149134</xdr:rowOff>
    </xdr:to>
    <xdr:cxnSp macro="">
      <xdr:nvCxnSpPr>
        <xdr:cNvPr id="526" name="直線コネクタ 525">
          <a:extLst>
            <a:ext uri="{FF2B5EF4-FFF2-40B4-BE49-F238E27FC236}">
              <a16:creationId xmlns:a16="http://schemas.microsoft.com/office/drawing/2014/main" id="{9FA2DD4D-BE9D-4C45-AEE1-6209334FED36}"/>
            </a:ext>
          </a:extLst>
        </xdr:cNvPr>
        <xdr:cNvCxnSpPr/>
      </xdr:nvCxnSpPr>
      <xdr:spPr>
        <a:xfrm>
          <a:off x="19204940" y="14893834"/>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99423</xdr:rowOff>
    </xdr:from>
    <xdr:to>
      <xdr:col>107</xdr:col>
      <xdr:colOff>101600</xdr:colOff>
      <xdr:row>87</xdr:row>
      <xdr:rowOff>29573</xdr:rowOff>
    </xdr:to>
    <xdr:sp macro="" textlink="">
      <xdr:nvSpPr>
        <xdr:cNvPr id="527" name="楕円 526">
          <a:extLst>
            <a:ext uri="{FF2B5EF4-FFF2-40B4-BE49-F238E27FC236}">
              <a16:creationId xmlns:a16="http://schemas.microsoft.com/office/drawing/2014/main" id="{493BD6FF-9FA9-4FA3-8E22-88AE6F6D1929}"/>
            </a:ext>
          </a:extLst>
        </xdr:cNvPr>
        <xdr:cNvSpPr/>
      </xdr:nvSpPr>
      <xdr:spPr>
        <a:xfrm>
          <a:off x="18345150" y="1484031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149134</xdr:rowOff>
    </xdr:from>
    <xdr:to>
      <xdr:col>111</xdr:col>
      <xdr:colOff>177800</xdr:colOff>
      <xdr:row>86</xdr:row>
      <xdr:rowOff>150223</xdr:rowOff>
    </xdr:to>
    <xdr:cxnSp macro="">
      <xdr:nvCxnSpPr>
        <xdr:cNvPr id="528" name="直線コネクタ 527">
          <a:extLst>
            <a:ext uri="{FF2B5EF4-FFF2-40B4-BE49-F238E27FC236}">
              <a16:creationId xmlns:a16="http://schemas.microsoft.com/office/drawing/2014/main" id="{8D7C2536-3776-4B86-9CE6-80011C4C1E70}"/>
            </a:ext>
          </a:extLst>
        </xdr:cNvPr>
        <xdr:cNvCxnSpPr/>
      </xdr:nvCxnSpPr>
      <xdr:spPr>
        <a:xfrm flipV="1">
          <a:off x="18399760" y="14893834"/>
          <a:ext cx="80518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99423</xdr:rowOff>
    </xdr:from>
    <xdr:to>
      <xdr:col>102</xdr:col>
      <xdr:colOff>165100</xdr:colOff>
      <xdr:row>87</xdr:row>
      <xdr:rowOff>29573</xdr:rowOff>
    </xdr:to>
    <xdr:sp macro="" textlink="">
      <xdr:nvSpPr>
        <xdr:cNvPr id="529" name="楕円 528">
          <a:extLst>
            <a:ext uri="{FF2B5EF4-FFF2-40B4-BE49-F238E27FC236}">
              <a16:creationId xmlns:a16="http://schemas.microsoft.com/office/drawing/2014/main" id="{7594B799-632F-4F63-9E1D-83E2B1ECF2BA}"/>
            </a:ext>
          </a:extLst>
        </xdr:cNvPr>
        <xdr:cNvSpPr/>
      </xdr:nvSpPr>
      <xdr:spPr>
        <a:xfrm>
          <a:off x="17547590" y="1484031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150223</xdr:rowOff>
    </xdr:from>
    <xdr:to>
      <xdr:col>107</xdr:col>
      <xdr:colOff>50800</xdr:colOff>
      <xdr:row>86</xdr:row>
      <xdr:rowOff>150223</xdr:rowOff>
    </xdr:to>
    <xdr:cxnSp macro="">
      <xdr:nvCxnSpPr>
        <xdr:cNvPr id="530" name="直線コネクタ 529">
          <a:extLst>
            <a:ext uri="{FF2B5EF4-FFF2-40B4-BE49-F238E27FC236}">
              <a16:creationId xmlns:a16="http://schemas.microsoft.com/office/drawing/2014/main" id="{697FF512-CD9F-417F-A102-DB2BF8896336}"/>
            </a:ext>
          </a:extLst>
        </xdr:cNvPr>
        <xdr:cNvCxnSpPr/>
      </xdr:nvCxnSpPr>
      <xdr:spPr>
        <a:xfrm>
          <a:off x="17602200" y="14894923"/>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99423</xdr:rowOff>
    </xdr:from>
    <xdr:to>
      <xdr:col>98</xdr:col>
      <xdr:colOff>38100</xdr:colOff>
      <xdr:row>87</xdr:row>
      <xdr:rowOff>29573</xdr:rowOff>
    </xdr:to>
    <xdr:sp macro="" textlink="">
      <xdr:nvSpPr>
        <xdr:cNvPr id="531" name="楕円 530">
          <a:extLst>
            <a:ext uri="{FF2B5EF4-FFF2-40B4-BE49-F238E27FC236}">
              <a16:creationId xmlns:a16="http://schemas.microsoft.com/office/drawing/2014/main" id="{718238A9-6F25-4FCB-BD96-2220AC140BE0}"/>
            </a:ext>
          </a:extLst>
        </xdr:cNvPr>
        <xdr:cNvSpPr/>
      </xdr:nvSpPr>
      <xdr:spPr>
        <a:xfrm>
          <a:off x="16761460" y="1484031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150223</xdr:rowOff>
    </xdr:from>
    <xdr:to>
      <xdr:col>102</xdr:col>
      <xdr:colOff>114300</xdr:colOff>
      <xdr:row>86</xdr:row>
      <xdr:rowOff>150223</xdr:rowOff>
    </xdr:to>
    <xdr:cxnSp macro="">
      <xdr:nvCxnSpPr>
        <xdr:cNvPr id="532" name="直線コネクタ 531">
          <a:extLst>
            <a:ext uri="{FF2B5EF4-FFF2-40B4-BE49-F238E27FC236}">
              <a16:creationId xmlns:a16="http://schemas.microsoft.com/office/drawing/2014/main" id="{F48E0482-A9FA-4467-A3E9-0E0192A2CAFE}"/>
            </a:ext>
          </a:extLst>
        </xdr:cNvPr>
        <xdr:cNvCxnSpPr/>
      </xdr:nvCxnSpPr>
      <xdr:spPr>
        <a:xfrm>
          <a:off x="16804640" y="14894923"/>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103795</xdr:rowOff>
    </xdr:from>
    <xdr:ext cx="469744" cy="259045"/>
    <xdr:sp macro="" textlink="">
      <xdr:nvSpPr>
        <xdr:cNvPr id="533" name="n_1aveValue【消防施設】&#10;一人当たり面積">
          <a:extLst>
            <a:ext uri="{FF2B5EF4-FFF2-40B4-BE49-F238E27FC236}">
              <a16:creationId xmlns:a16="http://schemas.microsoft.com/office/drawing/2014/main" id="{058F5CC5-9709-4980-919C-7C0132950241}"/>
            </a:ext>
          </a:extLst>
        </xdr:cNvPr>
        <xdr:cNvSpPr txBox="1"/>
      </xdr:nvSpPr>
      <xdr:spPr>
        <a:xfrm>
          <a:off x="18982132" y="14332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93997</xdr:rowOff>
    </xdr:from>
    <xdr:ext cx="469744" cy="259045"/>
    <xdr:sp macro="" textlink="">
      <xdr:nvSpPr>
        <xdr:cNvPr id="534" name="n_2aveValue【消防施設】&#10;一人当たり面積">
          <a:extLst>
            <a:ext uri="{FF2B5EF4-FFF2-40B4-BE49-F238E27FC236}">
              <a16:creationId xmlns:a16="http://schemas.microsoft.com/office/drawing/2014/main" id="{87919DAA-14B9-4ABC-A8DA-9049F7015CD0}"/>
            </a:ext>
          </a:extLst>
        </xdr:cNvPr>
        <xdr:cNvSpPr txBox="1"/>
      </xdr:nvSpPr>
      <xdr:spPr>
        <a:xfrm>
          <a:off x="18182032" y="1432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110326</xdr:rowOff>
    </xdr:from>
    <xdr:ext cx="469744" cy="259045"/>
    <xdr:sp macro="" textlink="">
      <xdr:nvSpPr>
        <xdr:cNvPr id="535" name="n_3aveValue【消防施設】&#10;一人当たり面積">
          <a:extLst>
            <a:ext uri="{FF2B5EF4-FFF2-40B4-BE49-F238E27FC236}">
              <a16:creationId xmlns:a16="http://schemas.microsoft.com/office/drawing/2014/main" id="{81AB92E6-AFEF-4D47-840C-FBF3232D5F5B}"/>
            </a:ext>
          </a:extLst>
        </xdr:cNvPr>
        <xdr:cNvSpPr txBox="1"/>
      </xdr:nvSpPr>
      <xdr:spPr>
        <a:xfrm>
          <a:off x="17384472" y="14338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163665</xdr:rowOff>
    </xdr:from>
    <xdr:ext cx="469744" cy="259045"/>
    <xdr:sp macro="" textlink="">
      <xdr:nvSpPr>
        <xdr:cNvPr id="536" name="n_4aveValue【消防施設】&#10;一人当たり面積">
          <a:extLst>
            <a:ext uri="{FF2B5EF4-FFF2-40B4-BE49-F238E27FC236}">
              <a16:creationId xmlns:a16="http://schemas.microsoft.com/office/drawing/2014/main" id="{5A1B428E-604E-4829-ABB5-9330C90C6DF0}"/>
            </a:ext>
          </a:extLst>
        </xdr:cNvPr>
        <xdr:cNvSpPr txBox="1"/>
      </xdr:nvSpPr>
      <xdr:spPr>
        <a:xfrm>
          <a:off x="16588817" y="14395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19611</xdr:rowOff>
    </xdr:from>
    <xdr:ext cx="469744" cy="259045"/>
    <xdr:sp macro="" textlink="">
      <xdr:nvSpPr>
        <xdr:cNvPr id="537" name="n_1mainValue【消防施設】&#10;一人当たり面積">
          <a:extLst>
            <a:ext uri="{FF2B5EF4-FFF2-40B4-BE49-F238E27FC236}">
              <a16:creationId xmlns:a16="http://schemas.microsoft.com/office/drawing/2014/main" id="{5CA4ADF7-35AE-4695-A77C-4EB9CF406EA2}"/>
            </a:ext>
          </a:extLst>
        </xdr:cNvPr>
        <xdr:cNvSpPr txBox="1"/>
      </xdr:nvSpPr>
      <xdr:spPr>
        <a:xfrm>
          <a:off x="18982132" y="14931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20700</xdr:rowOff>
    </xdr:from>
    <xdr:ext cx="469744" cy="259045"/>
    <xdr:sp macro="" textlink="">
      <xdr:nvSpPr>
        <xdr:cNvPr id="538" name="n_2mainValue【消防施設】&#10;一人当たり面積">
          <a:extLst>
            <a:ext uri="{FF2B5EF4-FFF2-40B4-BE49-F238E27FC236}">
              <a16:creationId xmlns:a16="http://schemas.microsoft.com/office/drawing/2014/main" id="{F271E3ED-8A9A-40E6-9F8A-A22C96B5F15F}"/>
            </a:ext>
          </a:extLst>
        </xdr:cNvPr>
        <xdr:cNvSpPr txBox="1"/>
      </xdr:nvSpPr>
      <xdr:spPr>
        <a:xfrm>
          <a:off x="18182032" y="14933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20700</xdr:rowOff>
    </xdr:from>
    <xdr:ext cx="469744" cy="259045"/>
    <xdr:sp macro="" textlink="">
      <xdr:nvSpPr>
        <xdr:cNvPr id="539" name="n_3mainValue【消防施設】&#10;一人当たり面積">
          <a:extLst>
            <a:ext uri="{FF2B5EF4-FFF2-40B4-BE49-F238E27FC236}">
              <a16:creationId xmlns:a16="http://schemas.microsoft.com/office/drawing/2014/main" id="{7596E5E5-B840-4D3A-A96F-8E323BC0E151}"/>
            </a:ext>
          </a:extLst>
        </xdr:cNvPr>
        <xdr:cNvSpPr txBox="1"/>
      </xdr:nvSpPr>
      <xdr:spPr>
        <a:xfrm>
          <a:off x="17384472" y="14933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20700</xdr:rowOff>
    </xdr:from>
    <xdr:ext cx="469744" cy="259045"/>
    <xdr:sp macro="" textlink="">
      <xdr:nvSpPr>
        <xdr:cNvPr id="540" name="n_4mainValue【消防施設】&#10;一人当たり面積">
          <a:extLst>
            <a:ext uri="{FF2B5EF4-FFF2-40B4-BE49-F238E27FC236}">
              <a16:creationId xmlns:a16="http://schemas.microsoft.com/office/drawing/2014/main" id="{5C14CCB8-E44F-4BE9-9CD2-9177FFA66EB9}"/>
            </a:ext>
          </a:extLst>
        </xdr:cNvPr>
        <xdr:cNvSpPr txBox="1"/>
      </xdr:nvSpPr>
      <xdr:spPr>
        <a:xfrm>
          <a:off x="16588817" y="14933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1" name="正方形/長方形 540">
          <a:extLst>
            <a:ext uri="{FF2B5EF4-FFF2-40B4-BE49-F238E27FC236}">
              <a16:creationId xmlns:a16="http://schemas.microsoft.com/office/drawing/2014/main" id="{63B51889-8322-49BB-9F8F-59C1BD445B6B}"/>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2" name="正方形/長方形 541">
          <a:extLst>
            <a:ext uri="{FF2B5EF4-FFF2-40B4-BE49-F238E27FC236}">
              <a16:creationId xmlns:a16="http://schemas.microsoft.com/office/drawing/2014/main" id="{08B826A6-C1D6-4261-AD32-3EF6EE306F88}"/>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3" name="正方形/長方形 542">
          <a:extLst>
            <a:ext uri="{FF2B5EF4-FFF2-40B4-BE49-F238E27FC236}">
              <a16:creationId xmlns:a16="http://schemas.microsoft.com/office/drawing/2014/main" id="{B9E26D76-2BBB-4564-B4AD-980398C18D65}"/>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4" name="正方形/長方形 543">
          <a:extLst>
            <a:ext uri="{FF2B5EF4-FFF2-40B4-BE49-F238E27FC236}">
              <a16:creationId xmlns:a16="http://schemas.microsoft.com/office/drawing/2014/main" id="{7FCBDD6D-A0DB-4A79-B827-0D8F322F37CF}"/>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5" name="正方形/長方形 544">
          <a:extLst>
            <a:ext uri="{FF2B5EF4-FFF2-40B4-BE49-F238E27FC236}">
              <a16:creationId xmlns:a16="http://schemas.microsoft.com/office/drawing/2014/main" id="{B40D553C-4D11-4975-B71F-9EE43798FBEB}"/>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6" name="正方形/長方形 545">
          <a:extLst>
            <a:ext uri="{FF2B5EF4-FFF2-40B4-BE49-F238E27FC236}">
              <a16:creationId xmlns:a16="http://schemas.microsoft.com/office/drawing/2014/main" id="{F75448D1-0031-4D97-B9FF-0D1D01566615}"/>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7" name="正方形/長方形 546">
          <a:extLst>
            <a:ext uri="{FF2B5EF4-FFF2-40B4-BE49-F238E27FC236}">
              <a16:creationId xmlns:a16="http://schemas.microsoft.com/office/drawing/2014/main" id="{08395C71-3818-4FD9-8F6C-57343EDF32E3}"/>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8" name="正方形/長方形 547">
          <a:extLst>
            <a:ext uri="{FF2B5EF4-FFF2-40B4-BE49-F238E27FC236}">
              <a16:creationId xmlns:a16="http://schemas.microsoft.com/office/drawing/2014/main" id="{A7343745-798E-440D-AAF6-E0E37EF9DB41}"/>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9" name="テキスト ボックス 548">
          <a:extLst>
            <a:ext uri="{FF2B5EF4-FFF2-40B4-BE49-F238E27FC236}">
              <a16:creationId xmlns:a16="http://schemas.microsoft.com/office/drawing/2014/main" id="{E451893A-B0D9-4178-A741-8C0C590565B9}"/>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0" name="直線コネクタ 549">
          <a:extLst>
            <a:ext uri="{FF2B5EF4-FFF2-40B4-BE49-F238E27FC236}">
              <a16:creationId xmlns:a16="http://schemas.microsoft.com/office/drawing/2014/main" id="{36407C0E-6398-43CA-A26C-845A78880FD8}"/>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1" name="テキスト ボックス 550">
          <a:extLst>
            <a:ext uri="{FF2B5EF4-FFF2-40B4-BE49-F238E27FC236}">
              <a16:creationId xmlns:a16="http://schemas.microsoft.com/office/drawing/2014/main" id="{9793D32F-EC7B-4ED6-9870-93844151832F}"/>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52" name="直線コネクタ 551">
          <a:extLst>
            <a:ext uri="{FF2B5EF4-FFF2-40B4-BE49-F238E27FC236}">
              <a16:creationId xmlns:a16="http://schemas.microsoft.com/office/drawing/2014/main" id="{7080AB28-1153-4EBD-86C6-2E65603C621E}"/>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53" name="テキスト ボックス 552">
          <a:extLst>
            <a:ext uri="{FF2B5EF4-FFF2-40B4-BE49-F238E27FC236}">
              <a16:creationId xmlns:a16="http://schemas.microsoft.com/office/drawing/2014/main" id="{D14DA404-A919-4D0B-B689-349BF3F69B49}"/>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54" name="直線コネクタ 553">
          <a:extLst>
            <a:ext uri="{FF2B5EF4-FFF2-40B4-BE49-F238E27FC236}">
              <a16:creationId xmlns:a16="http://schemas.microsoft.com/office/drawing/2014/main" id="{13B596B4-343A-4FBD-896A-AD7F283E2267}"/>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55" name="テキスト ボックス 554">
          <a:extLst>
            <a:ext uri="{FF2B5EF4-FFF2-40B4-BE49-F238E27FC236}">
              <a16:creationId xmlns:a16="http://schemas.microsoft.com/office/drawing/2014/main" id="{C80354B1-856B-4742-8A61-9E625358F3E7}"/>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56" name="直線コネクタ 555">
          <a:extLst>
            <a:ext uri="{FF2B5EF4-FFF2-40B4-BE49-F238E27FC236}">
              <a16:creationId xmlns:a16="http://schemas.microsoft.com/office/drawing/2014/main" id="{50D62504-D803-4CA7-B7C0-6E416AAB824F}"/>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57" name="テキスト ボックス 556">
          <a:extLst>
            <a:ext uri="{FF2B5EF4-FFF2-40B4-BE49-F238E27FC236}">
              <a16:creationId xmlns:a16="http://schemas.microsoft.com/office/drawing/2014/main" id="{D75277A8-7F2B-45FD-8618-61CF7561D619}"/>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58" name="直線コネクタ 557">
          <a:extLst>
            <a:ext uri="{FF2B5EF4-FFF2-40B4-BE49-F238E27FC236}">
              <a16:creationId xmlns:a16="http://schemas.microsoft.com/office/drawing/2014/main" id="{1C59AE7D-538E-44EB-B5C2-7CB7D6E727A3}"/>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59" name="テキスト ボックス 558">
          <a:extLst>
            <a:ext uri="{FF2B5EF4-FFF2-40B4-BE49-F238E27FC236}">
              <a16:creationId xmlns:a16="http://schemas.microsoft.com/office/drawing/2014/main" id="{BF047F8D-6AED-41CA-9F99-C97F8A16A8ED}"/>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60" name="直線コネクタ 559">
          <a:extLst>
            <a:ext uri="{FF2B5EF4-FFF2-40B4-BE49-F238E27FC236}">
              <a16:creationId xmlns:a16="http://schemas.microsoft.com/office/drawing/2014/main" id="{32BF0A0C-013B-4458-83C5-1600D8A3A887}"/>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561" name="テキスト ボックス 560">
          <a:extLst>
            <a:ext uri="{FF2B5EF4-FFF2-40B4-BE49-F238E27FC236}">
              <a16:creationId xmlns:a16="http://schemas.microsoft.com/office/drawing/2014/main" id="{EF50E33E-32CB-44FA-AC48-9019E74246F0}"/>
            </a:ext>
          </a:extLst>
        </xdr:cNvPr>
        <xdr:cNvSpPr txBox="1"/>
      </xdr:nvSpPr>
      <xdr:spPr>
        <a:xfrm>
          <a:off x="10905006" y="1700087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2" name="直線コネクタ 561">
          <a:extLst>
            <a:ext uri="{FF2B5EF4-FFF2-40B4-BE49-F238E27FC236}">
              <a16:creationId xmlns:a16="http://schemas.microsoft.com/office/drawing/2014/main" id="{451F4744-24F0-45A4-AA51-0E672802DC00}"/>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3" name="【庁舎】&#10;有形固定資産減価償却率グラフ枠">
          <a:extLst>
            <a:ext uri="{FF2B5EF4-FFF2-40B4-BE49-F238E27FC236}">
              <a16:creationId xmlns:a16="http://schemas.microsoft.com/office/drawing/2014/main" id="{40E3D69F-E768-4580-A8F8-1D1BFB6FBD6B}"/>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564" name="直線コネクタ 563">
          <a:extLst>
            <a:ext uri="{FF2B5EF4-FFF2-40B4-BE49-F238E27FC236}">
              <a16:creationId xmlns:a16="http://schemas.microsoft.com/office/drawing/2014/main" id="{660FC4B4-7352-4076-B512-82C824FA9A4F}"/>
            </a:ext>
          </a:extLst>
        </xdr:cNvPr>
        <xdr:cNvCxnSpPr/>
      </xdr:nvCxnSpPr>
      <xdr:spPr>
        <a:xfrm flipV="1">
          <a:off x="14703424" y="17145000"/>
          <a:ext cx="0" cy="1268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565" name="【庁舎】&#10;有形固定資産減価償却率最小値テキスト">
          <a:extLst>
            <a:ext uri="{FF2B5EF4-FFF2-40B4-BE49-F238E27FC236}">
              <a16:creationId xmlns:a16="http://schemas.microsoft.com/office/drawing/2014/main" id="{7198D42E-8AE5-4DF4-BEEF-CCD2E49D983A}"/>
            </a:ext>
          </a:extLst>
        </xdr:cNvPr>
        <xdr:cNvSpPr txBox="1"/>
      </xdr:nvSpPr>
      <xdr:spPr>
        <a:xfrm>
          <a:off x="1474216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566" name="直線コネクタ 565">
          <a:extLst>
            <a:ext uri="{FF2B5EF4-FFF2-40B4-BE49-F238E27FC236}">
              <a16:creationId xmlns:a16="http://schemas.microsoft.com/office/drawing/2014/main" id="{E632499D-AC1F-4205-92D1-DB55F820EEA9}"/>
            </a:ext>
          </a:extLst>
        </xdr:cNvPr>
        <xdr:cNvCxnSpPr/>
      </xdr:nvCxnSpPr>
      <xdr:spPr>
        <a:xfrm>
          <a:off x="14611350" y="184130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567" name="【庁舎】&#10;有形固定資産減価償却率最大値テキスト">
          <a:extLst>
            <a:ext uri="{FF2B5EF4-FFF2-40B4-BE49-F238E27FC236}">
              <a16:creationId xmlns:a16="http://schemas.microsoft.com/office/drawing/2014/main" id="{3842C1A7-BCBB-4B1D-B7A7-54889493E531}"/>
            </a:ext>
          </a:extLst>
        </xdr:cNvPr>
        <xdr:cNvSpPr txBox="1"/>
      </xdr:nvSpPr>
      <xdr:spPr>
        <a:xfrm>
          <a:off x="14742160" y="169221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568" name="直線コネクタ 567">
          <a:extLst>
            <a:ext uri="{FF2B5EF4-FFF2-40B4-BE49-F238E27FC236}">
              <a16:creationId xmlns:a16="http://schemas.microsoft.com/office/drawing/2014/main" id="{AC125B0C-92FD-4FAE-9928-5C1EC79EDCDE}"/>
            </a:ext>
          </a:extLst>
        </xdr:cNvPr>
        <xdr:cNvCxnSpPr/>
      </xdr:nvCxnSpPr>
      <xdr:spPr>
        <a:xfrm>
          <a:off x="14611350" y="17145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76216</xdr:rowOff>
    </xdr:from>
    <xdr:ext cx="405111" cy="259045"/>
    <xdr:sp macro="" textlink="">
      <xdr:nvSpPr>
        <xdr:cNvPr id="569" name="【庁舎】&#10;有形固定資産減価償却率平均値テキスト">
          <a:extLst>
            <a:ext uri="{FF2B5EF4-FFF2-40B4-BE49-F238E27FC236}">
              <a16:creationId xmlns:a16="http://schemas.microsoft.com/office/drawing/2014/main" id="{46070DF5-70A5-4DF1-99E2-C5842895DE01}"/>
            </a:ext>
          </a:extLst>
        </xdr:cNvPr>
        <xdr:cNvSpPr txBox="1"/>
      </xdr:nvSpPr>
      <xdr:spPr>
        <a:xfrm>
          <a:off x="14742160" y="17564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53339</xdr:rowOff>
    </xdr:from>
    <xdr:to>
      <xdr:col>85</xdr:col>
      <xdr:colOff>177800</xdr:colOff>
      <xdr:row>103</xdr:row>
      <xdr:rowOff>154939</xdr:rowOff>
    </xdr:to>
    <xdr:sp macro="" textlink="">
      <xdr:nvSpPr>
        <xdr:cNvPr id="570" name="フローチャート: 判断 569">
          <a:extLst>
            <a:ext uri="{FF2B5EF4-FFF2-40B4-BE49-F238E27FC236}">
              <a16:creationId xmlns:a16="http://schemas.microsoft.com/office/drawing/2014/main" id="{4598A605-3B8F-4C36-B196-AF76CC1DCB06}"/>
            </a:ext>
          </a:extLst>
        </xdr:cNvPr>
        <xdr:cNvSpPr/>
      </xdr:nvSpPr>
      <xdr:spPr>
        <a:xfrm>
          <a:off x="14649450" y="17716499"/>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46989</xdr:rowOff>
    </xdr:from>
    <xdr:to>
      <xdr:col>81</xdr:col>
      <xdr:colOff>101600</xdr:colOff>
      <xdr:row>103</xdr:row>
      <xdr:rowOff>148589</xdr:rowOff>
    </xdr:to>
    <xdr:sp macro="" textlink="">
      <xdr:nvSpPr>
        <xdr:cNvPr id="571" name="フローチャート: 判断 570">
          <a:extLst>
            <a:ext uri="{FF2B5EF4-FFF2-40B4-BE49-F238E27FC236}">
              <a16:creationId xmlns:a16="http://schemas.microsoft.com/office/drawing/2014/main" id="{CF89DBF2-FC62-42C2-845F-CC139ACBECAB}"/>
            </a:ext>
          </a:extLst>
        </xdr:cNvPr>
        <xdr:cNvSpPr/>
      </xdr:nvSpPr>
      <xdr:spPr>
        <a:xfrm>
          <a:off x="13887450" y="1770824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44450</xdr:rowOff>
    </xdr:from>
    <xdr:to>
      <xdr:col>76</xdr:col>
      <xdr:colOff>165100</xdr:colOff>
      <xdr:row>103</xdr:row>
      <xdr:rowOff>146050</xdr:rowOff>
    </xdr:to>
    <xdr:sp macro="" textlink="">
      <xdr:nvSpPr>
        <xdr:cNvPr id="572" name="フローチャート: 判断 571">
          <a:extLst>
            <a:ext uri="{FF2B5EF4-FFF2-40B4-BE49-F238E27FC236}">
              <a16:creationId xmlns:a16="http://schemas.microsoft.com/office/drawing/2014/main" id="{20448958-B9F2-4283-80D5-68A3D3010DFD}"/>
            </a:ext>
          </a:extLst>
        </xdr:cNvPr>
        <xdr:cNvSpPr/>
      </xdr:nvSpPr>
      <xdr:spPr>
        <a:xfrm>
          <a:off x="13089890" y="1770570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87630</xdr:rowOff>
    </xdr:from>
    <xdr:to>
      <xdr:col>72</xdr:col>
      <xdr:colOff>38100</xdr:colOff>
      <xdr:row>104</xdr:row>
      <xdr:rowOff>17780</xdr:rowOff>
    </xdr:to>
    <xdr:sp macro="" textlink="">
      <xdr:nvSpPr>
        <xdr:cNvPr id="573" name="フローチャート: 判断 572">
          <a:extLst>
            <a:ext uri="{FF2B5EF4-FFF2-40B4-BE49-F238E27FC236}">
              <a16:creationId xmlns:a16="http://schemas.microsoft.com/office/drawing/2014/main" id="{F683E52F-0393-4D54-9D17-5A6F4A6743A4}"/>
            </a:ext>
          </a:extLst>
        </xdr:cNvPr>
        <xdr:cNvSpPr/>
      </xdr:nvSpPr>
      <xdr:spPr>
        <a:xfrm>
          <a:off x="12303760" y="177507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120650</xdr:rowOff>
    </xdr:from>
    <xdr:to>
      <xdr:col>67</xdr:col>
      <xdr:colOff>101600</xdr:colOff>
      <xdr:row>104</xdr:row>
      <xdr:rowOff>50800</xdr:rowOff>
    </xdr:to>
    <xdr:sp macro="" textlink="">
      <xdr:nvSpPr>
        <xdr:cNvPr id="574" name="フローチャート: 判断 573">
          <a:extLst>
            <a:ext uri="{FF2B5EF4-FFF2-40B4-BE49-F238E27FC236}">
              <a16:creationId xmlns:a16="http://schemas.microsoft.com/office/drawing/2014/main" id="{46E5F1E0-AB05-4210-A62B-CCD1C5D76B24}"/>
            </a:ext>
          </a:extLst>
        </xdr:cNvPr>
        <xdr:cNvSpPr/>
      </xdr:nvSpPr>
      <xdr:spPr>
        <a:xfrm>
          <a:off x="11487150" y="177819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5" name="テキスト ボックス 574">
          <a:extLst>
            <a:ext uri="{FF2B5EF4-FFF2-40B4-BE49-F238E27FC236}">
              <a16:creationId xmlns:a16="http://schemas.microsoft.com/office/drawing/2014/main" id="{5259D30D-4141-4700-8C2F-6EBF02D2DC53}"/>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22EF6355-5852-42EE-B576-20802554A246}"/>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B964EEDF-14E9-4E8F-AFD6-05C7B9114FAE}"/>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2D875654-23B3-4A5A-9006-1FA8CB30F48D}"/>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FE243E0A-51CA-4458-8BB6-A1E1D82F646D}"/>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107950</xdr:rowOff>
    </xdr:from>
    <xdr:to>
      <xdr:col>85</xdr:col>
      <xdr:colOff>177800</xdr:colOff>
      <xdr:row>107</xdr:row>
      <xdr:rowOff>38100</xdr:rowOff>
    </xdr:to>
    <xdr:sp macro="" textlink="">
      <xdr:nvSpPr>
        <xdr:cNvPr id="580" name="楕円 579">
          <a:extLst>
            <a:ext uri="{FF2B5EF4-FFF2-40B4-BE49-F238E27FC236}">
              <a16:creationId xmlns:a16="http://schemas.microsoft.com/office/drawing/2014/main" id="{FDBB2EA0-EA7A-475A-871F-C37AEC4096CA}"/>
            </a:ext>
          </a:extLst>
        </xdr:cNvPr>
        <xdr:cNvSpPr/>
      </xdr:nvSpPr>
      <xdr:spPr>
        <a:xfrm>
          <a:off x="14649450" y="1827974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22877</xdr:rowOff>
    </xdr:from>
    <xdr:ext cx="405111" cy="259045"/>
    <xdr:sp macro="" textlink="">
      <xdr:nvSpPr>
        <xdr:cNvPr id="581" name="【庁舎】&#10;有形固定資産減価償却率該当値テキスト">
          <a:extLst>
            <a:ext uri="{FF2B5EF4-FFF2-40B4-BE49-F238E27FC236}">
              <a16:creationId xmlns:a16="http://schemas.microsoft.com/office/drawing/2014/main" id="{B0D6F46A-5E9D-433E-B996-A451EC9A8A8A}"/>
            </a:ext>
          </a:extLst>
        </xdr:cNvPr>
        <xdr:cNvSpPr txBox="1"/>
      </xdr:nvSpPr>
      <xdr:spPr>
        <a:xfrm>
          <a:off x="14742160" y="1819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87630</xdr:rowOff>
    </xdr:from>
    <xdr:to>
      <xdr:col>81</xdr:col>
      <xdr:colOff>101600</xdr:colOff>
      <xdr:row>107</xdr:row>
      <xdr:rowOff>17780</xdr:rowOff>
    </xdr:to>
    <xdr:sp macro="" textlink="">
      <xdr:nvSpPr>
        <xdr:cNvPr id="582" name="楕円 581">
          <a:extLst>
            <a:ext uri="{FF2B5EF4-FFF2-40B4-BE49-F238E27FC236}">
              <a16:creationId xmlns:a16="http://schemas.microsoft.com/office/drawing/2014/main" id="{2D9DFDFC-0ADA-4BF5-A984-02DAA43B09FF}"/>
            </a:ext>
          </a:extLst>
        </xdr:cNvPr>
        <xdr:cNvSpPr/>
      </xdr:nvSpPr>
      <xdr:spPr>
        <a:xfrm>
          <a:off x="13887450" y="1826514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138430</xdr:rowOff>
    </xdr:from>
    <xdr:to>
      <xdr:col>85</xdr:col>
      <xdr:colOff>127000</xdr:colOff>
      <xdr:row>106</xdr:row>
      <xdr:rowOff>158750</xdr:rowOff>
    </xdr:to>
    <xdr:cxnSp macro="">
      <xdr:nvCxnSpPr>
        <xdr:cNvPr id="583" name="直線コネクタ 582">
          <a:extLst>
            <a:ext uri="{FF2B5EF4-FFF2-40B4-BE49-F238E27FC236}">
              <a16:creationId xmlns:a16="http://schemas.microsoft.com/office/drawing/2014/main" id="{1B1BF36C-49E8-4CE0-B904-B942C0E94640}"/>
            </a:ext>
          </a:extLst>
        </xdr:cNvPr>
        <xdr:cNvCxnSpPr/>
      </xdr:nvCxnSpPr>
      <xdr:spPr>
        <a:xfrm>
          <a:off x="13942060" y="18308320"/>
          <a:ext cx="762000"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66039</xdr:rowOff>
    </xdr:from>
    <xdr:to>
      <xdr:col>76</xdr:col>
      <xdr:colOff>165100</xdr:colOff>
      <xdr:row>106</xdr:row>
      <xdr:rowOff>167639</xdr:rowOff>
    </xdr:to>
    <xdr:sp macro="" textlink="">
      <xdr:nvSpPr>
        <xdr:cNvPr id="584" name="楕円 583">
          <a:extLst>
            <a:ext uri="{FF2B5EF4-FFF2-40B4-BE49-F238E27FC236}">
              <a16:creationId xmlns:a16="http://schemas.microsoft.com/office/drawing/2014/main" id="{500EB651-DE09-4AE8-8D66-621EED920738}"/>
            </a:ext>
          </a:extLst>
        </xdr:cNvPr>
        <xdr:cNvSpPr/>
      </xdr:nvSpPr>
      <xdr:spPr>
        <a:xfrm>
          <a:off x="13089890" y="18237834"/>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116839</xdr:rowOff>
    </xdr:from>
    <xdr:to>
      <xdr:col>81</xdr:col>
      <xdr:colOff>50800</xdr:colOff>
      <xdr:row>106</xdr:row>
      <xdr:rowOff>138430</xdr:rowOff>
    </xdr:to>
    <xdr:cxnSp macro="">
      <xdr:nvCxnSpPr>
        <xdr:cNvPr id="585" name="直線コネクタ 584">
          <a:extLst>
            <a:ext uri="{FF2B5EF4-FFF2-40B4-BE49-F238E27FC236}">
              <a16:creationId xmlns:a16="http://schemas.microsoft.com/office/drawing/2014/main" id="{A66B03E1-4D46-4F38-9EF5-B7C5C2617014}"/>
            </a:ext>
          </a:extLst>
        </xdr:cNvPr>
        <xdr:cNvCxnSpPr/>
      </xdr:nvCxnSpPr>
      <xdr:spPr>
        <a:xfrm>
          <a:off x="13144500" y="18290539"/>
          <a:ext cx="797560" cy="17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44450</xdr:rowOff>
    </xdr:from>
    <xdr:to>
      <xdr:col>72</xdr:col>
      <xdr:colOff>38100</xdr:colOff>
      <xdr:row>106</xdr:row>
      <xdr:rowOff>146050</xdr:rowOff>
    </xdr:to>
    <xdr:sp macro="" textlink="">
      <xdr:nvSpPr>
        <xdr:cNvPr id="586" name="楕円 585">
          <a:extLst>
            <a:ext uri="{FF2B5EF4-FFF2-40B4-BE49-F238E27FC236}">
              <a16:creationId xmlns:a16="http://schemas.microsoft.com/office/drawing/2014/main" id="{FE5D8A7F-9292-4AC8-A286-901FE2003B00}"/>
            </a:ext>
          </a:extLst>
        </xdr:cNvPr>
        <xdr:cNvSpPr/>
      </xdr:nvSpPr>
      <xdr:spPr>
        <a:xfrm>
          <a:off x="12303760" y="182200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95250</xdr:rowOff>
    </xdr:from>
    <xdr:to>
      <xdr:col>76</xdr:col>
      <xdr:colOff>114300</xdr:colOff>
      <xdr:row>106</xdr:row>
      <xdr:rowOff>116839</xdr:rowOff>
    </xdr:to>
    <xdr:cxnSp macro="">
      <xdr:nvCxnSpPr>
        <xdr:cNvPr id="587" name="直線コネクタ 586">
          <a:extLst>
            <a:ext uri="{FF2B5EF4-FFF2-40B4-BE49-F238E27FC236}">
              <a16:creationId xmlns:a16="http://schemas.microsoft.com/office/drawing/2014/main" id="{2EFAD89A-14FC-4E49-88D0-2019A97482BF}"/>
            </a:ext>
          </a:extLst>
        </xdr:cNvPr>
        <xdr:cNvCxnSpPr/>
      </xdr:nvCxnSpPr>
      <xdr:spPr>
        <a:xfrm>
          <a:off x="12346940" y="18265140"/>
          <a:ext cx="797560" cy="25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22861</xdr:rowOff>
    </xdr:from>
    <xdr:to>
      <xdr:col>67</xdr:col>
      <xdr:colOff>101600</xdr:colOff>
      <xdr:row>106</xdr:row>
      <xdr:rowOff>124461</xdr:rowOff>
    </xdr:to>
    <xdr:sp macro="" textlink="">
      <xdr:nvSpPr>
        <xdr:cNvPr id="588" name="楕円 587">
          <a:extLst>
            <a:ext uri="{FF2B5EF4-FFF2-40B4-BE49-F238E27FC236}">
              <a16:creationId xmlns:a16="http://schemas.microsoft.com/office/drawing/2014/main" id="{CE847899-6859-483B-A67B-09FE4A8F1349}"/>
            </a:ext>
          </a:extLst>
        </xdr:cNvPr>
        <xdr:cNvSpPr/>
      </xdr:nvSpPr>
      <xdr:spPr>
        <a:xfrm>
          <a:off x="11487150" y="18192751"/>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73661</xdr:rowOff>
    </xdr:from>
    <xdr:to>
      <xdr:col>71</xdr:col>
      <xdr:colOff>177800</xdr:colOff>
      <xdr:row>106</xdr:row>
      <xdr:rowOff>95250</xdr:rowOff>
    </xdr:to>
    <xdr:cxnSp macro="">
      <xdr:nvCxnSpPr>
        <xdr:cNvPr id="589" name="直線コネクタ 588">
          <a:extLst>
            <a:ext uri="{FF2B5EF4-FFF2-40B4-BE49-F238E27FC236}">
              <a16:creationId xmlns:a16="http://schemas.microsoft.com/office/drawing/2014/main" id="{51E393DC-68A2-4917-84E1-EBC2D11B2684}"/>
            </a:ext>
          </a:extLst>
        </xdr:cNvPr>
        <xdr:cNvCxnSpPr/>
      </xdr:nvCxnSpPr>
      <xdr:spPr>
        <a:xfrm>
          <a:off x="11541760" y="18247361"/>
          <a:ext cx="805180" cy="17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165116</xdr:rowOff>
    </xdr:from>
    <xdr:ext cx="405111" cy="259045"/>
    <xdr:sp macro="" textlink="">
      <xdr:nvSpPr>
        <xdr:cNvPr id="590" name="n_1aveValue【庁舎】&#10;有形固定資産減価償却率">
          <a:extLst>
            <a:ext uri="{FF2B5EF4-FFF2-40B4-BE49-F238E27FC236}">
              <a16:creationId xmlns:a16="http://schemas.microsoft.com/office/drawing/2014/main" id="{4AB16242-5AC5-4CA2-9264-A45F8E40FB1B}"/>
            </a:ext>
          </a:extLst>
        </xdr:cNvPr>
        <xdr:cNvSpPr txBox="1"/>
      </xdr:nvSpPr>
      <xdr:spPr>
        <a:xfrm>
          <a:off x="13738234" y="17485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162577</xdr:rowOff>
    </xdr:from>
    <xdr:ext cx="405111" cy="259045"/>
    <xdr:sp macro="" textlink="">
      <xdr:nvSpPr>
        <xdr:cNvPr id="591" name="n_2aveValue【庁舎】&#10;有形固定資産減価償却率">
          <a:extLst>
            <a:ext uri="{FF2B5EF4-FFF2-40B4-BE49-F238E27FC236}">
              <a16:creationId xmlns:a16="http://schemas.microsoft.com/office/drawing/2014/main" id="{E5E0FB78-BD56-4F0E-B414-2098CBE7B0AF}"/>
            </a:ext>
          </a:extLst>
        </xdr:cNvPr>
        <xdr:cNvSpPr txBox="1"/>
      </xdr:nvSpPr>
      <xdr:spPr>
        <a:xfrm>
          <a:off x="12957184" y="1748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34307</xdr:rowOff>
    </xdr:from>
    <xdr:ext cx="405111" cy="259045"/>
    <xdr:sp macro="" textlink="">
      <xdr:nvSpPr>
        <xdr:cNvPr id="592" name="n_3aveValue【庁舎】&#10;有形固定資産減価償却率">
          <a:extLst>
            <a:ext uri="{FF2B5EF4-FFF2-40B4-BE49-F238E27FC236}">
              <a16:creationId xmlns:a16="http://schemas.microsoft.com/office/drawing/2014/main" id="{AE606756-D8FB-410D-B990-D66AA7A19728}"/>
            </a:ext>
          </a:extLst>
        </xdr:cNvPr>
        <xdr:cNvSpPr txBox="1"/>
      </xdr:nvSpPr>
      <xdr:spPr>
        <a:xfrm>
          <a:off x="12171054" y="17522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67327</xdr:rowOff>
    </xdr:from>
    <xdr:ext cx="405111" cy="259045"/>
    <xdr:sp macro="" textlink="">
      <xdr:nvSpPr>
        <xdr:cNvPr id="593" name="n_4aveValue【庁舎】&#10;有形固定資産減価償却率">
          <a:extLst>
            <a:ext uri="{FF2B5EF4-FFF2-40B4-BE49-F238E27FC236}">
              <a16:creationId xmlns:a16="http://schemas.microsoft.com/office/drawing/2014/main" id="{F8073935-18E4-4EFA-91CA-4960E54FF504}"/>
            </a:ext>
          </a:extLst>
        </xdr:cNvPr>
        <xdr:cNvSpPr txBox="1"/>
      </xdr:nvSpPr>
      <xdr:spPr>
        <a:xfrm>
          <a:off x="11354444" y="1755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8907</xdr:rowOff>
    </xdr:from>
    <xdr:ext cx="405111" cy="259045"/>
    <xdr:sp macro="" textlink="">
      <xdr:nvSpPr>
        <xdr:cNvPr id="594" name="n_1mainValue【庁舎】&#10;有形固定資産減価償却率">
          <a:extLst>
            <a:ext uri="{FF2B5EF4-FFF2-40B4-BE49-F238E27FC236}">
              <a16:creationId xmlns:a16="http://schemas.microsoft.com/office/drawing/2014/main" id="{9421DB53-7FDB-4A7A-991F-CE18EEE85D2D}"/>
            </a:ext>
          </a:extLst>
        </xdr:cNvPr>
        <xdr:cNvSpPr txBox="1"/>
      </xdr:nvSpPr>
      <xdr:spPr>
        <a:xfrm>
          <a:off x="13738234" y="18355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158766</xdr:rowOff>
    </xdr:from>
    <xdr:ext cx="405111" cy="259045"/>
    <xdr:sp macro="" textlink="">
      <xdr:nvSpPr>
        <xdr:cNvPr id="595" name="n_2mainValue【庁舎】&#10;有形固定資産減価償却率">
          <a:extLst>
            <a:ext uri="{FF2B5EF4-FFF2-40B4-BE49-F238E27FC236}">
              <a16:creationId xmlns:a16="http://schemas.microsoft.com/office/drawing/2014/main" id="{B914CFE2-4F4C-4450-B866-4BC05C0C0007}"/>
            </a:ext>
          </a:extLst>
        </xdr:cNvPr>
        <xdr:cNvSpPr txBox="1"/>
      </xdr:nvSpPr>
      <xdr:spPr>
        <a:xfrm>
          <a:off x="12957184" y="18334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137177</xdr:rowOff>
    </xdr:from>
    <xdr:ext cx="405111" cy="259045"/>
    <xdr:sp macro="" textlink="">
      <xdr:nvSpPr>
        <xdr:cNvPr id="596" name="n_3mainValue【庁舎】&#10;有形固定資産減価償却率">
          <a:extLst>
            <a:ext uri="{FF2B5EF4-FFF2-40B4-BE49-F238E27FC236}">
              <a16:creationId xmlns:a16="http://schemas.microsoft.com/office/drawing/2014/main" id="{65CF9DDB-B160-4CC7-8445-EE9CD5670C6C}"/>
            </a:ext>
          </a:extLst>
        </xdr:cNvPr>
        <xdr:cNvSpPr txBox="1"/>
      </xdr:nvSpPr>
      <xdr:spPr>
        <a:xfrm>
          <a:off x="12171054" y="1830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115588</xdr:rowOff>
    </xdr:from>
    <xdr:ext cx="405111" cy="259045"/>
    <xdr:sp macro="" textlink="">
      <xdr:nvSpPr>
        <xdr:cNvPr id="597" name="n_4mainValue【庁舎】&#10;有形固定資産減価償却率">
          <a:extLst>
            <a:ext uri="{FF2B5EF4-FFF2-40B4-BE49-F238E27FC236}">
              <a16:creationId xmlns:a16="http://schemas.microsoft.com/office/drawing/2014/main" id="{2E1EEC06-2197-445C-A4F2-F615F0F7D166}"/>
            </a:ext>
          </a:extLst>
        </xdr:cNvPr>
        <xdr:cNvSpPr txBox="1"/>
      </xdr:nvSpPr>
      <xdr:spPr>
        <a:xfrm>
          <a:off x="11354444" y="18289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8" name="正方形/長方形 597">
          <a:extLst>
            <a:ext uri="{FF2B5EF4-FFF2-40B4-BE49-F238E27FC236}">
              <a16:creationId xmlns:a16="http://schemas.microsoft.com/office/drawing/2014/main" id="{0E304DB4-5708-4529-B783-643887259918}"/>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9" name="正方形/長方形 598">
          <a:extLst>
            <a:ext uri="{FF2B5EF4-FFF2-40B4-BE49-F238E27FC236}">
              <a16:creationId xmlns:a16="http://schemas.microsoft.com/office/drawing/2014/main" id="{8E57731D-F257-4FDD-B2AB-170C2D872C58}"/>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0" name="正方形/長方形 599">
          <a:extLst>
            <a:ext uri="{FF2B5EF4-FFF2-40B4-BE49-F238E27FC236}">
              <a16:creationId xmlns:a16="http://schemas.microsoft.com/office/drawing/2014/main" id="{C9ED157C-D3C4-4E42-BD52-B75D7A4000E7}"/>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1" name="正方形/長方形 600">
          <a:extLst>
            <a:ext uri="{FF2B5EF4-FFF2-40B4-BE49-F238E27FC236}">
              <a16:creationId xmlns:a16="http://schemas.microsoft.com/office/drawing/2014/main" id="{F0154CF5-523E-4ADB-8B8B-AA08F99142C7}"/>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2" name="正方形/長方形 601">
          <a:extLst>
            <a:ext uri="{FF2B5EF4-FFF2-40B4-BE49-F238E27FC236}">
              <a16:creationId xmlns:a16="http://schemas.microsoft.com/office/drawing/2014/main" id="{26CF2B73-62AA-4D71-A62E-53017AC4E8F1}"/>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3" name="正方形/長方形 602">
          <a:extLst>
            <a:ext uri="{FF2B5EF4-FFF2-40B4-BE49-F238E27FC236}">
              <a16:creationId xmlns:a16="http://schemas.microsoft.com/office/drawing/2014/main" id="{0CEA6D64-C3C2-43B3-9B04-98EB1B25636E}"/>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4" name="正方形/長方形 603">
          <a:extLst>
            <a:ext uri="{FF2B5EF4-FFF2-40B4-BE49-F238E27FC236}">
              <a16:creationId xmlns:a16="http://schemas.microsoft.com/office/drawing/2014/main" id="{3072CA29-CC97-4A8A-93A7-E12FDCD3D44F}"/>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5" name="正方形/長方形 604">
          <a:extLst>
            <a:ext uri="{FF2B5EF4-FFF2-40B4-BE49-F238E27FC236}">
              <a16:creationId xmlns:a16="http://schemas.microsoft.com/office/drawing/2014/main" id="{934A3C44-9B7C-4F1A-955C-1FF887308DE6}"/>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6" name="テキスト ボックス 605">
          <a:extLst>
            <a:ext uri="{FF2B5EF4-FFF2-40B4-BE49-F238E27FC236}">
              <a16:creationId xmlns:a16="http://schemas.microsoft.com/office/drawing/2014/main" id="{DD788EC4-D1BB-4E26-8A4F-D30603928C08}"/>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7" name="直線コネクタ 606">
          <a:extLst>
            <a:ext uri="{FF2B5EF4-FFF2-40B4-BE49-F238E27FC236}">
              <a16:creationId xmlns:a16="http://schemas.microsoft.com/office/drawing/2014/main" id="{B0F091D8-5247-4781-A1FC-58AA8B989203}"/>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08" name="直線コネクタ 607">
          <a:extLst>
            <a:ext uri="{FF2B5EF4-FFF2-40B4-BE49-F238E27FC236}">
              <a16:creationId xmlns:a16="http://schemas.microsoft.com/office/drawing/2014/main" id="{57BFA817-37E2-4193-BE09-6D4F6303BCB6}"/>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09" name="テキスト ボックス 608">
          <a:extLst>
            <a:ext uri="{FF2B5EF4-FFF2-40B4-BE49-F238E27FC236}">
              <a16:creationId xmlns:a16="http://schemas.microsoft.com/office/drawing/2014/main" id="{B461F4AF-7E30-41C5-B4E0-5A13E6C7BA57}"/>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10" name="直線コネクタ 609">
          <a:extLst>
            <a:ext uri="{FF2B5EF4-FFF2-40B4-BE49-F238E27FC236}">
              <a16:creationId xmlns:a16="http://schemas.microsoft.com/office/drawing/2014/main" id="{F82EC6A0-F862-4B0E-B12F-9B0AA9D0C474}"/>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11" name="テキスト ボックス 610">
          <a:extLst>
            <a:ext uri="{FF2B5EF4-FFF2-40B4-BE49-F238E27FC236}">
              <a16:creationId xmlns:a16="http://schemas.microsoft.com/office/drawing/2014/main" id="{1CEFBBCE-53D5-4102-88CA-D1EA1D26EBD9}"/>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2" name="直線コネクタ 611">
          <a:extLst>
            <a:ext uri="{FF2B5EF4-FFF2-40B4-BE49-F238E27FC236}">
              <a16:creationId xmlns:a16="http://schemas.microsoft.com/office/drawing/2014/main" id="{B4BC8F30-36E8-469D-8935-5474AFADD55B}"/>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13" name="テキスト ボックス 612">
          <a:extLst>
            <a:ext uri="{FF2B5EF4-FFF2-40B4-BE49-F238E27FC236}">
              <a16:creationId xmlns:a16="http://schemas.microsoft.com/office/drawing/2014/main" id="{66596ECE-CC39-4F41-9BC6-A455E64B109E}"/>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14" name="直線コネクタ 613">
          <a:extLst>
            <a:ext uri="{FF2B5EF4-FFF2-40B4-BE49-F238E27FC236}">
              <a16:creationId xmlns:a16="http://schemas.microsoft.com/office/drawing/2014/main" id="{5D39F78E-9A7B-427A-9864-98C19E625476}"/>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15" name="テキスト ボックス 614">
          <a:extLst>
            <a:ext uri="{FF2B5EF4-FFF2-40B4-BE49-F238E27FC236}">
              <a16:creationId xmlns:a16="http://schemas.microsoft.com/office/drawing/2014/main" id="{7204FAF0-0BF6-4C63-ADE2-273B279994DF}"/>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16" name="直線コネクタ 615">
          <a:extLst>
            <a:ext uri="{FF2B5EF4-FFF2-40B4-BE49-F238E27FC236}">
              <a16:creationId xmlns:a16="http://schemas.microsoft.com/office/drawing/2014/main" id="{72A73FCD-CE44-442E-85F8-F61F07BA7C73}"/>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17" name="テキスト ボックス 616">
          <a:extLst>
            <a:ext uri="{FF2B5EF4-FFF2-40B4-BE49-F238E27FC236}">
              <a16:creationId xmlns:a16="http://schemas.microsoft.com/office/drawing/2014/main" id="{86A20B9C-38D5-4A35-BFD5-5FC6A8D5228A}"/>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8" name="直線コネクタ 617">
          <a:extLst>
            <a:ext uri="{FF2B5EF4-FFF2-40B4-BE49-F238E27FC236}">
              <a16:creationId xmlns:a16="http://schemas.microsoft.com/office/drawing/2014/main" id="{8B921B88-8CB6-450D-9AC1-FAF6B5E4F642}"/>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9" name="テキスト ボックス 618">
          <a:extLst>
            <a:ext uri="{FF2B5EF4-FFF2-40B4-BE49-F238E27FC236}">
              <a16:creationId xmlns:a16="http://schemas.microsoft.com/office/drawing/2014/main" id="{66B7F7DF-177F-43A7-8F52-1FF43C062F15}"/>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0" name="【庁舎】&#10;一人当たり面積グラフ枠">
          <a:extLst>
            <a:ext uri="{FF2B5EF4-FFF2-40B4-BE49-F238E27FC236}">
              <a16:creationId xmlns:a16="http://schemas.microsoft.com/office/drawing/2014/main" id="{40267FBC-E3A5-48C2-BE47-AA4C67ECD101}"/>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87249</xdr:rowOff>
    </xdr:from>
    <xdr:to>
      <xdr:col>116</xdr:col>
      <xdr:colOff>62864</xdr:colOff>
      <xdr:row>108</xdr:row>
      <xdr:rowOff>38481</xdr:rowOff>
    </xdr:to>
    <xdr:cxnSp macro="">
      <xdr:nvCxnSpPr>
        <xdr:cNvPr id="621" name="直線コネクタ 620">
          <a:extLst>
            <a:ext uri="{FF2B5EF4-FFF2-40B4-BE49-F238E27FC236}">
              <a16:creationId xmlns:a16="http://schemas.microsoft.com/office/drawing/2014/main" id="{07E06E25-EC1D-4274-8E6C-52818A3F278A}"/>
            </a:ext>
          </a:extLst>
        </xdr:cNvPr>
        <xdr:cNvCxnSpPr/>
      </xdr:nvCxnSpPr>
      <xdr:spPr>
        <a:xfrm flipV="1">
          <a:off x="19947254" y="17405604"/>
          <a:ext cx="0" cy="11494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42308</xdr:rowOff>
    </xdr:from>
    <xdr:ext cx="469744" cy="259045"/>
    <xdr:sp macro="" textlink="">
      <xdr:nvSpPr>
        <xdr:cNvPr id="622" name="【庁舎】&#10;一人当たり面積最小値テキスト">
          <a:extLst>
            <a:ext uri="{FF2B5EF4-FFF2-40B4-BE49-F238E27FC236}">
              <a16:creationId xmlns:a16="http://schemas.microsoft.com/office/drawing/2014/main" id="{F61F8D40-8588-44BA-AFEE-972E41ACF0CA}"/>
            </a:ext>
          </a:extLst>
        </xdr:cNvPr>
        <xdr:cNvSpPr txBox="1"/>
      </xdr:nvSpPr>
      <xdr:spPr>
        <a:xfrm>
          <a:off x="19985990" y="1856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38481</xdr:rowOff>
    </xdr:from>
    <xdr:to>
      <xdr:col>116</xdr:col>
      <xdr:colOff>152400</xdr:colOff>
      <xdr:row>108</xdr:row>
      <xdr:rowOff>38481</xdr:rowOff>
    </xdr:to>
    <xdr:cxnSp macro="">
      <xdr:nvCxnSpPr>
        <xdr:cNvPr id="623" name="直線コネクタ 622">
          <a:extLst>
            <a:ext uri="{FF2B5EF4-FFF2-40B4-BE49-F238E27FC236}">
              <a16:creationId xmlns:a16="http://schemas.microsoft.com/office/drawing/2014/main" id="{2960176A-0D3C-4251-8AC9-E2CD9608A387}"/>
            </a:ext>
          </a:extLst>
        </xdr:cNvPr>
        <xdr:cNvCxnSpPr/>
      </xdr:nvCxnSpPr>
      <xdr:spPr>
        <a:xfrm>
          <a:off x="19885660" y="185550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33926</xdr:rowOff>
    </xdr:from>
    <xdr:ext cx="469744" cy="259045"/>
    <xdr:sp macro="" textlink="">
      <xdr:nvSpPr>
        <xdr:cNvPr id="624" name="【庁舎】&#10;一人当たり面積最大値テキスト">
          <a:extLst>
            <a:ext uri="{FF2B5EF4-FFF2-40B4-BE49-F238E27FC236}">
              <a16:creationId xmlns:a16="http://schemas.microsoft.com/office/drawing/2014/main" id="{62E47D76-4008-400B-A673-52222485B3D9}"/>
            </a:ext>
          </a:extLst>
        </xdr:cNvPr>
        <xdr:cNvSpPr txBox="1"/>
      </xdr:nvSpPr>
      <xdr:spPr>
        <a:xfrm>
          <a:off x="19985990" y="17177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87249</xdr:rowOff>
    </xdr:from>
    <xdr:to>
      <xdr:col>116</xdr:col>
      <xdr:colOff>152400</xdr:colOff>
      <xdr:row>101</xdr:row>
      <xdr:rowOff>87249</xdr:rowOff>
    </xdr:to>
    <xdr:cxnSp macro="">
      <xdr:nvCxnSpPr>
        <xdr:cNvPr id="625" name="直線コネクタ 624">
          <a:extLst>
            <a:ext uri="{FF2B5EF4-FFF2-40B4-BE49-F238E27FC236}">
              <a16:creationId xmlns:a16="http://schemas.microsoft.com/office/drawing/2014/main" id="{DEE88549-2DE3-45F8-BC71-B9A5B174DB8F}"/>
            </a:ext>
          </a:extLst>
        </xdr:cNvPr>
        <xdr:cNvCxnSpPr/>
      </xdr:nvCxnSpPr>
      <xdr:spPr>
        <a:xfrm>
          <a:off x="19885660" y="174056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110889</xdr:rowOff>
    </xdr:from>
    <xdr:ext cx="469744" cy="259045"/>
    <xdr:sp macro="" textlink="">
      <xdr:nvSpPr>
        <xdr:cNvPr id="626" name="【庁舎】&#10;一人当たり面積平均値テキスト">
          <a:extLst>
            <a:ext uri="{FF2B5EF4-FFF2-40B4-BE49-F238E27FC236}">
              <a16:creationId xmlns:a16="http://schemas.microsoft.com/office/drawing/2014/main" id="{B324AAE4-225F-4D00-8F6A-1DEDB235EC2B}"/>
            </a:ext>
          </a:extLst>
        </xdr:cNvPr>
        <xdr:cNvSpPr txBox="1"/>
      </xdr:nvSpPr>
      <xdr:spPr>
        <a:xfrm>
          <a:off x="19985990" y="182845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132462</xdr:rowOff>
    </xdr:from>
    <xdr:to>
      <xdr:col>116</xdr:col>
      <xdr:colOff>114300</xdr:colOff>
      <xdr:row>107</xdr:row>
      <xdr:rowOff>62612</xdr:rowOff>
    </xdr:to>
    <xdr:sp macro="" textlink="">
      <xdr:nvSpPr>
        <xdr:cNvPr id="627" name="フローチャート: 判断 626">
          <a:extLst>
            <a:ext uri="{FF2B5EF4-FFF2-40B4-BE49-F238E27FC236}">
              <a16:creationId xmlns:a16="http://schemas.microsoft.com/office/drawing/2014/main" id="{EA01A35D-1F0C-42B0-8011-8CE60F0BD5CE}"/>
            </a:ext>
          </a:extLst>
        </xdr:cNvPr>
        <xdr:cNvSpPr/>
      </xdr:nvSpPr>
      <xdr:spPr>
        <a:xfrm>
          <a:off x="19904710" y="18309972"/>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159131</xdr:rowOff>
    </xdr:from>
    <xdr:to>
      <xdr:col>112</xdr:col>
      <xdr:colOff>38100</xdr:colOff>
      <xdr:row>107</xdr:row>
      <xdr:rowOff>89281</xdr:rowOff>
    </xdr:to>
    <xdr:sp macro="" textlink="">
      <xdr:nvSpPr>
        <xdr:cNvPr id="628" name="フローチャート: 判断 627">
          <a:extLst>
            <a:ext uri="{FF2B5EF4-FFF2-40B4-BE49-F238E27FC236}">
              <a16:creationId xmlns:a16="http://schemas.microsoft.com/office/drawing/2014/main" id="{F62510EF-74F1-4DCD-A4DE-BDC739834EFE}"/>
            </a:ext>
          </a:extLst>
        </xdr:cNvPr>
        <xdr:cNvSpPr/>
      </xdr:nvSpPr>
      <xdr:spPr>
        <a:xfrm>
          <a:off x="19161760" y="1833473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166370</xdr:rowOff>
    </xdr:from>
    <xdr:to>
      <xdr:col>107</xdr:col>
      <xdr:colOff>101600</xdr:colOff>
      <xdr:row>107</xdr:row>
      <xdr:rowOff>96520</xdr:rowOff>
    </xdr:to>
    <xdr:sp macro="" textlink="">
      <xdr:nvSpPr>
        <xdr:cNvPr id="629" name="フローチャート: 判断 628">
          <a:extLst>
            <a:ext uri="{FF2B5EF4-FFF2-40B4-BE49-F238E27FC236}">
              <a16:creationId xmlns:a16="http://schemas.microsoft.com/office/drawing/2014/main" id="{C8A654A5-6B20-4285-8D6D-9D716FAAADCF}"/>
            </a:ext>
          </a:extLst>
        </xdr:cNvPr>
        <xdr:cNvSpPr/>
      </xdr:nvSpPr>
      <xdr:spPr>
        <a:xfrm>
          <a:off x="18345150" y="183438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13208</xdr:rowOff>
    </xdr:from>
    <xdr:to>
      <xdr:col>102</xdr:col>
      <xdr:colOff>165100</xdr:colOff>
      <xdr:row>107</xdr:row>
      <xdr:rowOff>114808</xdr:rowOff>
    </xdr:to>
    <xdr:sp macro="" textlink="">
      <xdr:nvSpPr>
        <xdr:cNvPr id="630" name="フローチャート: 判断 629">
          <a:extLst>
            <a:ext uri="{FF2B5EF4-FFF2-40B4-BE49-F238E27FC236}">
              <a16:creationId xmlns:a16="http://schemas.microsoft.com/office/drawing/2014/main" id="{8308C235-491D-433E-AC9F-B0023DA4F1D6}"/>
            </a:ext>
          </a:extLst>
        </xdr:cNvPr>
        <xdr:cNvSpPr/>
      </xdr:nvSpPr>
      <xdr:spPr>
        <a:xfrm>
          <a:off x="17547590" y="18362168"/>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21589</xdr:rowOff>
    </xdr:from>
    <xdr:to>
      <xdr:col>98</xdr:col>
      <xdr:colOff>38100</xdr:colOff>
      <xdr:row>107</xdr:row>
      <xdr:rowOff>123189</xdr:rowOff>
    </xdr:to>
    <xdr:sp macro="" textlink="">
      <xdr:nvSpPr>
        <xdr:cNvPr id="631" name="フローチャート: 判断 630">
          <a:extLst>
            <a:ext uri="{FF2B5EF4-FFF2-40B4-BE49-F238E27FC236}">
              <a16:creationId xmlns:a16="http://schemas.microsoft.com/office/drawing/2014/main" id="{39AADE1F-258D-4FE6-AD9F-AACB23B393BE}"/>
            </a:ext>
          </a:extLst>
        </xdr:cNvPr>
        <xdr:cNvSpPr/>
      </xdr:nvSpPr>
      <xdr:spPr>
        <a:xfrm>
          <a:off x="16761460" y="1836292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3AADFC80-4D4B-490D-A46C-A9A03CC26DB3}"/>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74F444D4-D10A-4C40-857E-AE82484BB295}"/>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83BAB604-44E0-4777-B3D1-DED35CF04059}"/>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8C3C5C7D-A157-4117-BABA-EAE12474CA1E}"/>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950D12BE-6F31-4C8B-9FB5-BD349229B9E4}"/>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21971</xdr:rowOff>
    </xdr:from>
    <xdr:to>
      <xdr:col>116</xdr:col>
      <xdr:colOff>114300</xdr:colOff>
      <xdr:row>106</xdr:row>
      <xdr:rowOff>123571</xdr:rowOff>
    </xdr:to>
    <xdr:sp macro="" textlink="">
      <xdr:nvSpPr>
        <xdr:cNvPr id="637" name="楕円 636">
          <a:extLst>
            <a:ext uri="{FF2B5EF4-FFF2-40B4-BE49-F238E27FC236}">
              <a16:creationId xmlns:a16="http://schemas.microsoft.com/office/drawing/2014/main" id="{272776AB-DF47-49F7-84F1-128C5AC568D2}"/>
            </a:ext>
          </a:extLst>
        </xdr:cNvPr>
        <xdr:cNvSpPr/>
      </xdr:nvSpPr>
      <xdr:spPr>
        <a:xfrm>
          <a:off x="19904710" y="18191861"/>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44848</xdr:rowOff>
    </xdr:from>
    <xdr:ext cx="469744" cy="259045"/>
    <xdr:sp macro="" textlink="">
      <xdr:nvSpPr>
        <xdr:cNvPr id="638" name="【庁舎】&#10;一人当たり面積該当値テキスト">
          <a:extLst>
            <a:ext uri="{FF2B5EF4-FFF2-40B4-BE49-F238E27FC236}">
              <a16:creationId xmlns:a16="http://schemas.microsoft.com/office/drawing/2014/main" id="{074F998F-0417-4780-A77B-A2C27285F872}"/>
            </a:ext>
          </a:extLst>
        </xdr:cNvPr>
        <xdr:cNvSpPr txBox="1"/>
      </xdr:nvSpPr>
      <xdr:spPr>
        <a:xfrm>
          <a:off x="19985990" y="18049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26543</xdr:rowOff>
    </xdr:from>
    <xdr:to>
      <xdr:col>112</xdr:col>
      <xdr:colOff>38100</xdr:colOff>
      <xdr:row>106</xdr:row>
      <xdr:rowOff>128143</xdr:rowOff>
    </xdr:to>
    <xdr:sp macro="" textlink="">
      <xdr:nvSpPr>
        <xdr:cNvPr id="639" name="楕円 638">
          <a:extLst>
            <a:ext uri="{FF2B5EF4-FFF2-40B4-BE49-F238E27FC236}">
              <a16:creationId xmlns:a16="http://schemas.microsoft.com/office/drawing/2014/main" id="{7C7B0074-E519-4022-9372-BF8F7F8C6F52}"/>
            </a:ext>
          </a:extLst>
        </xdr:cNvPr>
        <xdr:cNvSpPr/>
      </xdr:nvSpPr>
      <xdr:spPr>
        <a:xfrm>
          <a:off x="19161760" y="18196433"/>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72771</xdr:rowOff>
    </xdr:from>
    <xdr:to>
      <xdr:col>116</xdr:col>
      <xdr:colOff>63500</xdr:colOff>
      <xdr:row>106</xdr:row>
      <xdr:rowOff>77343</xdr:rowOff>
    </xdr:to>
    <xdr:cxnSp macro="">
      <xdr:nvCxnSpPr>
        <xdr:cNvPr id="640" name="直線コネクタ 639">
          <a:extLst>
            <a:ext uri="{FF2B5EF4-FFF2-40B4-BE49-F238E27FC236}">
              <a16:creationId xmlns:a16="http://schemas.microsoft.com/office/drawing/2014/main" id="{2C215911-0228-47EB-AA5C-76036B7DBC8E}"/>
            </a:ext>
          </a:extLst>
        </xdr:cNvPr>
        <xdr:cNvCxnSpPr/>
      </xdr:nvCxnSpPr>
      <xdr:spPr>
        <a:xfrm flipV="1">
          <a:off x="19204940" y="18246471"/>
          <a:ext cx="7429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37212</xdr:rowOff>
    </xdr:from>
    <xdr:to>
      <xdr:col>107</xdr:col>
      <xdr:colOff>101600</xdr:colOff>
      <xdr:row>106</xdr:row>
      <xdr:rowOff>138812</xdr:rowOff>
    </xdr:to>
    <xdr:sp macro="" textlink="">
      <xdr:nvSpPr>
        <xdr:cNvPr id="641" name="楕円 640">
          <a:extLst>
            <a:ext uri="{FF2B5EF4-FFF2-40B4-BE49-F238E27FC236}">
              <a16:creationId xmlns:a16="http://schemas.microsoft.com/office/drawing/2014/main" id="{C0F8F60C-B535-4E43-97CC-5091F71185C7}"/>
            </a:ext>
          </a:extLst>
        </xdr:cNvPr>
        <xdr:cNvSpPr/>
      </xdr:nvSpPr>
      <xdr:spPr>
        <a:xfrm>
          <a:off x="18345150" y="1821091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77343</xdr:rowOff>
    </xdr:from>
    <xdr:to>
      <xdr:col>111</xdr:col>
      <xdr:colOff>177800</xdr:colOff>
      <xdr:row>106</xdr:row>
      <xdr:rowOff>88012</xdr:rowOff>
    </xdr:to>
    <xdr:cxnSp macro="">
      <xdr:nvCxnSpPr>
        <xdr:cNvPr id="642" name="直線コネクタ 641">
          <a:extLst>
            <a:ext uri="{FF2B5EF4-FFF2-40B4-BE49-F238E27FC236}">
              <a16:creationId xmlns:a16="http://schemas.microsoft.com/office/drawing/2014/main" id="{3EF4F54F-6EDD-4E8E-B90D-DC49F1BE7F24}"/>
            </a:ext>
          </a:extLst>
        </xdr:cNvPr>
        <xdr:cNvCxnSpPr/>
      </xdr:nvCxnSpPr>
      <xdr:spPr>
        <a:xfrm flipV="1">
          <a:off x="18399760" y="18251043"/>
          <a:ext cx="805180" cy="14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44831</xdr:rowOff>
    </xdr:from>
    <xdr:to>
      <xdr:col>102</xdr:col>
      <xdr:colOff>165100</xdr:colOff>
      <xdr:row>106</xdr:row>
      <xdr:rowOff>146431</xdr:rowOff>
    </xdr:to>
    <xdr:sp macro="" textlink="">
      <xdr:nvSpPr>
        <xdr:cNvPr id="643" name="楕円 642">
          <a:extLst>
            <a:ext uri="{FF2B5EF4-FFF2-40B4-BE49-F238E27FC236}">
              <a16:creationId xmlns:a16="http://schemas.microsoft.com/office/drawing/2014/main" id="{AB74CE16-1C5B-43C7-99E3-E2E1901909D7}"/>
            </a:ext>
          </a:extLst>
        </xdr:cNvPr>
        <xdr:cNvSpPr/>
      </xdr:nvSpPr>
      <xdr:spPr>
        <a:xfrm>
          <a:off x="17547590" y="18220436"/>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88012</xdr:rowOff>
    </xdr:from>
    <xdr:to>
      <xdr:col>107</xdr:col>
      <xdr:colOff>50800</xdr:colOff>
      <xdr:row>106</xdr:row>
      <xdr:rowOff>95631</xdr:rowOff>
    </xdr:to>
    <xdr:cxnSp macro="">
      <xdr:nvCxnSpPr>
        <xdr:cNvPr id="644" name="直線コネクタ 643">
          <a:extLst>
            <a:ext uri="{FF2B5EF4-FFF2-40B4-BE49-F238E27FC236}">
              <a16:creationId xmlns:a16="http://schemas.microsoft.com/office/drawing/2014/main" id="{D9A69C87-1FCB-41DF-BDBC-0E1D16CB746C}"/>
            </a:ext>
          </a:extLst>
        </xdr:cNvPr>
        <xdr:cNvCxnSpPr/>
      </xdr:nvCxnSpPr>
      <xdr:spPr>
        <a:xfrm flipV="1">
          <a:off x="17602200" y="18265522"/>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47498</xdr:rowOff>
    </xdr:from>
    <xdr:to>
      <xdr:col>98</xdr:col>
      <xdr:colOff>38100</xdr:colOff>
      <xdr:row>106</xdr:row>
      <xdr:rowOff>149098</xdr:rowOff>
    </xdr:to>
    <xdr:sp macro="" textlink="">
      <xdr:nvSpPr>
        <xdr:cNvPr id="645" name="楕円 644">
          <a:extLst>
            <a:ext uri="{FF2B5EF4-FFF2-40B4-BE49-F238E27FC236}">
              <a16:creationId xmlns:a16="http://schemas.microsoft.com/office/drawing/2014/main" id="{54E22C35-15CD-4FD2-80D3-206208566568}"/>
            </a:ext>
          </a:extLst>
        </xdr:cNvPr>
        <xdr:cNvSpPr/>
      </xdr:nvSpPr>
      <xdr:spPr>
        <a:xfrm>
          <a:off x="16761460" y="18223103"/>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95631</xdr:rowOff>
    </xdr:from>
    <xdr:to>
      <xdr:col>102</xdr:col>
      <xdr:colOff>114300</xdr:colOff>
      <xdr:row>106</xdr:row>
      <xdr:rowOff>98298</xdr:rowOff>
    </xdr:to>
    <xdr:cxnSp macro="">
      <xdr:nvCxnSpPr>
        <xdr:cNvPr id="646" name="直線コネクタ 645">
          <a:extLst>
            <a:ext uri="{FF2B5EF4-FFF2-40B4-BE49-F238E27FC236}">
              <a16:creationId xmlns:a16="http://schemas.microsoft.com/office/drawing/2014/main" id="{BF270F5C-7527-4BCB-8D60-F76A7A403A95}"/>
            </a:ext>
          </a:extLst>
        </xdr:cNvPr>
        <xdr:cNvCxnSpPr/>
      </xdr:nvCxnSpPr>
      <xdr:spPr>
        <a:xfrm flipV="1">
          <a:off x="16804640" y="18265521"/>
          <a:ext cx="79756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80408</xdr:rowOff>
    </xdr:from>
    <xdr:ext cx="469744" cy="259045"/>
    <xdr:sp macro="" textlink="">
      <xdr:nvSpPr>
        <xdr:cNvPr id="647" name="n_1aveValue【庁舎】&#10;一人当たり面積">
          <a:extLst>
            <a:ext uri="{FF2B5EF4-FFF2-40B4-BE49-F238E27FC236}">
              <a16:creationId xmlns:a16="http://schemas.microsoft.com/office/drawing/2014/main" id="{2B6EA8F4-1468-4027-BDE9-2B5C5301D425}"/>
            </a:ext>
          </a:extLst>
        </xdr:cNvPr>
        <xdr:cNvSpPr txBox="1"/>
      </xdr:nvSpPr>
      <xdr:spPr>
        <a:xfrm>
          <a:off x="18982132" y="18427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87647</xdr:rowOff>
    </xdr:from>
    <xdr:ext cx="469744" cy="259045"/>
    <xdr:sp macro="" textlink="">
      <xdr:nvSpPr>
        <xdr:cNvPr id="648" name="n_2aveValue【庁舎】&#10;一人当たり面積">
          <a:extLst>
            <a:ext uri="{FF2B5EF4-FFF2-40B4-BE49-F238E27FC236}">
              <a16:creationId xmlns:a16="http://schemas.microsoft.com/office/drawing/2014/main" id="{9938F274-15B4-40BF-9729-F9AA5F538DA3}"/>
            </a:ext>
          </a:extLst>
        </xdr:cNvPr>
        <xdr:cNvSpPr txBox="1"/>
      </xdr:nvSpPr>
      <xdr:spPr>
        <a:xfrm>
          <a:off x="18182032" y="1843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105935</xdr:rowOff>
    </xdr:from>
    <xdr:ext cx="469744" cy="259045"/>
    <xdr:sp macro="" textlink="">
      <xdr:nvSpPr>
        <xdr:cNvPr id="649" name="n_3aveValue【庁舎】&#10;一人当たり面積">
          <a:extLst>
            <a:ext uri="{FF2B5EF4-FFF2-40B4-BE49-F238E27FC236}">
              <a16:creationId xmlns:a16="http://schemas.microsoft.com/office/drawing/2014/main" id="{99392B9C-7156-4127-9DED-6C6AEE90B9EF}"/>
            </a:ext>
          </a:extLst>
        </xdr:cNvPr>
        <xdr:cNvSpPr txBox="1"/>
      </xdr:nvSpPr>
      <xdr:spPr>
        <a:xfrm>
          <a:off x="17384472" y="1844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114316</xdr:rowOff>
    </xdr:from>
    <xdr:ext cx="469744" cy="259045"/>
    <xdr:sp macro="" textlink="">
      <xdr:nvSpPr>
        <xdr:cNvPr id="650" name="n_4aveValue【庁舎】&#10;一人当たり面積">
          <a:extLst>
            <a:ext uri="{FF2B5EF4-FFF2-40B4-BE49-F238E27FC236}">
              <a16:creationId xmlns:a16="http://schemas.microsoft.com/office/drawing/2014/main" id="{C1FB0919-0469-446C-B826-7A7F376706DB}"/>
            </a:ext>
          </a:extLst>
        </xdr:cNvPr>
        <xdr:cNvSpPr txBox="1"/>
      </xdr:nvSpPr>
      <xdr:spPr>
        <a:xfrm>
          <a:off x="16588817"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144670</xdr:rowOff>
    </xdr:from>
    <xdr:ext cx="469744" cy="259045"/>
    <xdr:sp macro="" textlink="">
      <xdr:nvSpPr>
        <xdr:cNvPr id="651" name="n_1mainValue【庁舎】&#10;一人当たり面積">
          <a:extLst>
            <a:ext uri="{FF2B5EF4-FFF2-40B4-BE49-F238E27FC236}">
              <a16:creationId xmlns:a16="http://schemas.microsoft.com/office/drawing/2014/main" id="{E4D2B250-67FF-4EA5-AA74-9979404BB9D3}"/>
            </a:ext>
          </a:extLst>
        </xdr:cNvPr>
        <xdr:cNvSpPr txBox="1"/>
      </xdr:nvSpPr>
      <xdr:spPr>
        <a:xfrm>
          <a:off x="18982132" y="17973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155339</xdr:rowOff>
    </xdr:from>
    <xdr:ext cx="469744" cy="259045"/>
    <xdr:sp macro="" textlink="">
      <xdr:nvSpPr>
        <xdr:cNvPr id="652" name="n_2mainValue【庁舎】&#10;一人当たり面積">
          <a:extLst>
            <a:ext uri="{FF2B5EF4-FFF2-40B4-BE49-F238E27FC236}">
              <a16:creationId xmlns:a16="http://schemas.microsoft.com/office/drawing/2014/main" id="{17F06F56-D46D-4D2F-8ECA-831CEDF03CDA}"/>
            </a:ext>
          </a:extLst>
        </xdr:cNvPr>
        <xdr:cNvSpPr txBox="1"/>
      </xdr:nvSpPr>
      <xdr:spPr>
        <a:xfrm>
          <a:off x="18182032" y="17986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162958</xdr:rowOff>
    </xdr:from>
    <xdr:ext cx="469744" cy="259045"/>
    <xdr:sp macro="" textlink="">
      <xdr:nvSpPr>
        <xdr:cNvPr id="653" name="n_3mainValue【庁舎】&#10;一人当たり面積">
          <a:extLst>
            <a:ext uri="{FF2B5EF4-FFF2-40B4-BE49-F238E27FC236}">
              <a16:creationId xmlns:a16="http://schemas.microsoft.com/office/drawing/2014/main" id="{68056ED4-9874-469F-AFD6-A67026A667C7}"/>
            </a:ext>
          </a:extLst>
        </xdr:cNvPr>
        <xdr:cNvSpPr txBox="1"/>
      </xdr:nvSpPr>
      <xdr:spPr>
        <a:xfrm>
          <a:off x="17384472" y="17995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165625</xdr:rowOff>
    </xdr:from>
    <xdr:ext cx="469744" cy="259045"/>
    <xdr:sp macro="" textlink="">
      <xdr:nvSpPr>
        <xdr:cNvPr id="654" name="n_4mainValue【庁舎】&#10;一人当たり面積">
          <a:extLst>
            <a:ext uri="{FF2B5EF4-FFF2-40B4-BE49-F238E27FC236}">
              <a16:creationId xmlns:a16="http://schemas.microsoft.com/office/drawing/2014/main" id="{D5B354DB-AEDB-403C-9D5A-E1453C32BCA0}"/>
            </a:ext>
          </a:extLst>
        </xdr:cNvPr>
        <xdr:cNvSpPr txBox="1"/>
      </xdr:nvSpPr>
      <xdr:spPr>
        <a:xfrm>
          <a:off x="16588817" y="18000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5" name="正方形/長方形 654">
          <a:extLst>
            <a:ext uri="{FF2B5EF4-FFF2-40B4-BE49-F238E27FC236}">
              <a16:creationId xmlns:a16="http://schemas.microsoft.com/office/drawing/2014/main" id="{82D3BE92-80C9-4C49-B9EB-38F01FF11AA2}"/>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6" name="正方形/長方形 655">
          <a:extLst>
            <a:ext uri="{FF2B5EF4-FFF2-40B4-BE49-F238E27FC236}">
              <a16:creationId xmlns:a16="http://schemas.microsoft.com/office/drawing/2014/main" id="{B5253759-A874-48A2-9C0C-B3E04A04FAD0}"/>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7" name="テキスト ボックス 656">
          <a:extLst>
            <a:ext uri="{FF2B5EF4-FFF2-40B4-BE49-F238E27FC236}">
              <a16:creationId xmlns:a16="http://schemas.microsoft.com/office/drawing/2014/main" id="{ED57D68E-99FD-4FBD-969B-CD44032A1F74}"/>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類似団体と比較して有形固定資産減価償却率が大きく上回っている施設は保健センター・消防施設・庁舎である。</a:t>
          </a:r>
          <a:endParaRPr lang="ja-JP" altLang="ja-JP" sz="1400">
            <a:effectLst/>
          </a:endParaRPr>
        </a:p>
        <a:p>
          <a:r>
            <a:rPr kumimoji="1" lang="ja-JP" altLang="ja-JP" sz="1100">
              <a:solidFill>
                <a:schemeClr val="dk1"/>
              </a:solidFill>
              <a:effectLst/>
              <a:latin typeface="+mn-lt"/>
              <a:ea typeface="+mn-ea"/>
              <a:cs typeface="+mn-cs"/>
            </a:rPr>
            <a:t>保健センター・消防施設はいずれも建設されて</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年以上を経過し老朽化も進んでいる現状である。</a:t>
          </a:r>
          <a:endParaRPr lang="ja-JP" altLang="ja-JP" sz="1400">
            <a:effectLst/>
          </a:endParaRPr>
        </a:p>
        <a:p>
          <a:r>
            <a:rPr kumimoji="1" lang="ja-JP" altLang="ja-JP" sz="1100">
              <a:solidFill>
                <a:schemeClr val="dk1"/>
              </a:solidFill>
              <a:effectLst/>
              <a:latin typeface="+mn-lt"/>
              <a:ea typeface="+mn-ea"/>
              <a:cs typeface="+mn-cs"/>
            </a:rPr>
            <a:t>庁舎においては、建て替えが進められており令和５年度に１期工事が完了、今後２期工事が進められ令和８年度に完成予定としている。</a:t>
          </a:r>
          <a:endParaRPr lang="ja-JP" altLang="ja-JP" sz="1400">
            <a:effectLst/>
          </a:endParaRPr>
        </a:p>
        <a:p>
          <a:r>
            <a:rPr kumimoji="1" lang="ja-JP" altLang="ja-JP" sz="1100">
              <a:solidFill>
                <a:schemeClr val="dk1"/>
              </a:solidFill>
              <a:effectLst/>
              <a:latin typeface="+mn-lt"/>
              <a:ea typeface="+mn-ea"/>
              <a:cs typeface="+mn-cs"/>
            </a:rPr>
            <a:t>消防施設・保健センターにおいては公共施設等総合管理計画に基づき、将来における建替等の更新費用を軽減するために、施設の適切な維持管理に努め、必要な修繕を実施していく。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3%20&#36001;&#21209;&#20418;\&#9733;&#9733;&#9733;&#26989;&#21209;&#12487;&#12540;&#12479;&#9733;&#9733;&#9733;\04%20&#26222;&#36890;&#20250;&#35336;&#27770;&#31639;&#32113;&#35336;\42%20&#26222;&#36890;&#20250;&#35336;&#27770;&#31639;&#32113;&#35336;&#32207;&#25324;\&#65330;&#65303;\&#9675;&#22269;&#35519;&#26619;&#65288;&#22522;&#37329;&#22679;&#28187;&#65292;&#36001;&#25919;&#29366;&#27841;&#36039;&#26009;&#38598;&#65289;\260227&#12288;&#20196;&#21644;&#65302;&#24180;&#24230;&#36001;&#25919;&#29366;&#27841;&#36039;&#26009;&#38598;&#12398;&#20316;&#25104;&#12539;&#20844;&#34920;&#12395;&#12388;&#12356;&#12390;&#65288;&#20381;&#38972;&#65289;\13&#12288;&#24066;&#30010;&#26449;&#25552;&#20986;&#65288;9&#65295;9&#12294;&#65289;\&#12304;&#36001;&#25919;&#29366;&#27841;&#36039;&#26009;&#38598;&#12305;_465321_&#20234;&#20185;&#30010;_2024(2&#22238;&#30446;).xlsx" TargetMode="External"/><Relationship Id="rId1" Type="http://schemas.openxmlformats.org/officeDocument/2006/relationships/externalLinkPath" Target="&#12304;&#36001;&#25919;&#29366;&#27841;&#36039;&#26009;&#38598;&#12305;_465321_&#20234;&#20185;&#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74.400000000000006</v>
          </cell>
          <cell r="BX51">
            <v>58.4</v>
          </cell>
          <cell r="CF51">
            <v>60.3</v>
          </cell>
          <cell r="CN51">
            <v>89.2</v>
          </cell>
          <cell r="CV51">
            <v>87.6</v>
          </cell>
        </row>
        <row r="53">
          <cell r="BP53">
            <v>67</v>
          </cell>
          <cell r="BX53">
            <v>67.599999999999994</v>
          </cell>
          <cell r="CF53">
            <v>67.8</v>
          </cell>
          <cell r="CN53">
            <v>61</v>
          </cell>
          <cell r="CV53">
            <v>60.7</v>
          </cell>
        </row>
        <row r="55">
          <cell r="AN55" t="str">
            <v>類似団体内平均値</v>
          </cell>
          <cell r="BP55">
            <v>0</v>
          </cell>
          <cell r="BX55">
            <v>0</v>
          </cell>
          <cell r="CF55">
            <v>0</v>
          </cell>
          <cell r="CN55">
            <v>0</v>
          </cell>
          <cell r="CV55">
            <v>0</v>
          </cell>
        </row>
        <row r="57">
          <cell r="BP57">
            <v>64.400000000000006</v>
          </cell>
          <cell r="BX57">
            <v>65.3</v>
          </cell>
          <cell r="CF57">
            <v>66.7</v>
          </cell>
          <cell r="CN57">
            <v>67.2</v>
          </cell>
          <cell r="CV57">
            <v>68.3</v>
          </cell>
        </row>
        <row r="72">
          <cell r="BP72" t="str">
            <v>R02</v>
          </cell>
          <cell r="BX72" t="str">
            <v>R03</v>
          </cell>
          <cell r="CF72" t="str">
            <v>R04</v>
          </cell>
          <cell r="CN72" t="str">
            <v>R05</v>
          </cell>
          <cell r="CV72" t="str">
            <v>R06</v>
          </cell>
        </row>
        <row r="73">
          <cell r="AN73" t="str">
            <v>当該団体値</v>
          </cell>
          <cell r="BP73">
            <v>74.400000000000006</v>
          </cell>
          <cell r="BX73">
            <v>58.4</v>
          </cell>
          <cell r="CF73">
            <v>60.3</v>
          </cell>
          <cell r="CN73">
            <v>89.2</v>
          </cell>
          <cell r="CV73">
            <v>87.6</v>
          </cell>
        </row>
        <row r="75">
          <cell r="BP75">
            <v>9.6999999999999993</v>
          </cell>
          <cell r="BX75">
            <v>9.6999999999999993</v>
          </cell>
          <cell r="CF75">
            <v>9.5</v>
          </cell>
          <cell r="CN75">
            <v>9.5</v>
          </cell>
          <cell r="CV75">
            <v>9.8000000000000007</v>
          </cell>
        </row>
        <row r="77">
          <cell r="AN77" t="str">
            <v>類似団体内平均値</v>
          </cell>
          <cell r="BP77">
            <v>0</v>
          </cell>
          <cell r="BX77">
            <v>0</v>
          </cell>
          <cell r="CF77">
            <v>0</v>
          </cell>
          <cell r="CN77">
            <v>0</v>
          </cell>
          <cell r="CV77">
            <v>0</v>
          </cell>
        </row>
        <row r="79">
          <cell r="BP79">
            <v>8.9</v>
          </cell>
          <cell r="BX79">
            <v>8.9</v>
          </cell>
          <cell r="CF79">
            <v>9.1</v>
          </cell>
          <cell r="CN79">
            <v>9.3000000000000007</v>
          </cell>
          <cell r="CV79">
            <v>9.3000000000000007</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7569164</v>
      </c>
      <c r="BO4" s="358"/>
      <c r="BP4" s="358"/>
      <c r="BQ4" s="358"/>
      <c r="BR4" s="358"/>
      <c r="BS4" s="358"/>
      <c r="BT4" s="358"/>
      <c r="BU4" s="359"/>
      <c r="BV4" s="357">
        <v>8431410</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0.1</v>
      </c>
      <c r="CU4" s="364"/>
      <c r="CV4" s="364"/>
      <c r="CW4" s="364"/>
      <c r="CX4" s="364"/>
      <c r="CY4" s="364"/>
      <c r="CZ4" s="364"/>
      <c r="DA4" s="365"/>
      <c r="DB4" s="363">
        <v>2.2999999999999998</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7202768</v>
      </c>
      <c r="BO5" s="395"/>
      <c r="BP5" s="395"/>
      <c r="BQ5" s="395"/>
      <c r="BR5" s="395"/>
      <c r="BS5" s="395"/>
      <c r="BT5" s="395"/>
      <c r="BU5" s="396"/>
      <c r="BV5" s="394">
        <v>8227066</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87.8</v>
      </c>
      <c r="CU5" s="392"/>
      <c r="CV5" s="392"/>
      <c r="CW5" s="392"/>
      <c r="CX5" s="392"/>
      <c r="CY5" s="392"/>
      <c r="CZ5" s="392"/>
      <c r="DA5" s="393"/>
      <c r="DB5" s="391">
        <v>87.6</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366396</v>
      </c>
      <c r="BO6" s="395"/>
      <c r="BP6" s="395"/>
      <c r="BQ6" s="395"/>
      <c r="BR6" s="395"/>
      <c r="BS6" s="395"/>
      <c r="BT6" s="395"/>
      <c r="BU6" s="396"/>
      <c r="BV6" s="394">
        <v>204344</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87.9</v>
      </c>
      <c r="CU6" s="432"/>
      <c r="CV6" s="432"/>
      <c r="CW6" s="432"/>
      <c r="CX6" s="432"/>
      <c r="CY6" s="432"/>
      <c r="CZ6" s="432"/>
      <c r="DA6" s="433"/>
      <c r="DB6" s="431">
        <v>87.9</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362591</v>
      </c>
      <c r="BO7" s="395"/>
      <c r="BP7" s="395"/>
      <c r="BQ7" s="395"/>
      <c r="BR7" s="395"/>
      <c r="BS7" s="395"/>
      <c r="BT7" s="395"/>
      <c r="BU7" s="396"/>
      <c r="BV7" s="394">
        <v>112880</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4029628</v>
      </c>
      <c r="CU7" s="395"/>
      <c r="CV7" s="395"/>
      <c r="CW7" s="395"/>
      <c r="CX7" s="395"/>
      <c r="CY7" s="395"/>
      <c r="CZ7" s="395"/>
      <c r="DA7" s="396"/>
      <c r="DB7" s="394">
        <v>3901648</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3805</v>
      </c>
      <c r="BO8" s="395"/>
      <c r="BP8" s="395"/>
      <c r="BQ8" s="395"/>
      <c r="BR8" s="395"/>
      <c r="BS8" s="395"/>
      <c r="BT8" s="395"/>
      <c r="BU8" s="396"/>
      <c r="BV8" s="394">
        <v>91464</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0.13</v>
      </c>
      <c r="CU8" s="435"/>
      <c r="CV8" s="435"/>
      <c r="CW8" s="435"/>
      <c r="CX8" s="435"/>
      <c r="CY8" s="435"/>
      <c r="CZ8" s="435"/>
      <c r="DA8" s="436"/>
      <c r="DB8" s="434">
        <v>0.13</v>
      </c>
      <c r="DC8" s="435"/>
      <c r="DD8" s="435"/>
      <c r="DE8" s="435"/>
      <c r="DF8" s="435"/>
      <c r="DG8" s="435"/>
      <c r="DH8" s="435"/>
      <c r="DI8" s="436"/>
    </row>
    <row r="9" spans="1:119" ht="18.75" customHeight="1" thickBot="1" x14ac:dyDescent="0.25">
      <c r="A9" s="163"/>
      <c r="B9" s="388" t="s">
        <v>106</v>
      </c>
      <c r="C9" s="389"/>
      <c r="D9" s="389"/>
      <c r="E9" s="389"/>
      <c r="F9" s="389"/>
      <c r="G9" s="389"/>
      <c r="H9" s="389"/>
      <c r="I9" s="389"/>
      <c r="J9" s="389"/>
      <c r="K9" s="437"/>
      <c r="L9" s="438" t="s">
        <v>107</v>
      </c>
      <c r="M9" s="439"/>
      <c r="N9" s="439"/>
      <c r="O9" s="439"/>
      <c r="P9" s="439"/>
      <c r="Q9" s="440"/>
      <c r="R9" s="441">
        <v>6139</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-87659</v>
      </c>
      <c r="BO9" s="395"/>
      <c r="BP9" s="395"/>
      <c r="BQ9" s="395"/>
      <c r="BR9" s="395"/>
      <c r="BS9" s="395"/>
      <c r="BT9" s="395"/>
      <c r="BU9" s="396"/>
      <c r="BV9" s="394">
        <v>75426</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16.100000000000001</v>
      </c>
      <c r="CU9" s="392"/>
      <c r="CV9" s="392"/>
      <c r="CW9" s="392"/>
      <c r="CX9" s="392"/>
      <c r="CY9" s="392"/>
      <c r="CZ9" s="392"/>
      <c r="DA9" s="393"/>
      <c r="DB9" s="391">
        <v>17.600000000000001</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112</v>
      </c>
      <c r="M10" s="424"/>
      <c r="N10" s="424"/>
      <c r="O10" s="424"/>
      <c r="P10" s="424"/>
      <c r="Q10" s="425"/>
      <c r="R10" s="445">
        <v>6362</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114</v>
      </c>
      <c r="AV10" s="427"/>
      <c r="AW10" s="427"/>
      <c r="AX10" s="427"/>
      <c r="AY10" s="428" t="s">
        <v>115</v>
      </c>
      <c r="AZ10" s="429"/>
      <c r="BA10" s="429"/>
      <c r="BB10" s="429"/>
      <c r="BC10" s="429"/>
      <c r="BD10" s="429"/>
      <c r="BE10" s="429"/>
      <c r="BF10" s="429"/>
      <c r="BG10" s="429"/>
      <c r="BH10" s="429"/>
      <c r="BI10" s="429"/>
      <c r="BJ10" s="429"/>
      <c r="BK10" s="429"/>
      <c r="BL10" s="429"/>
      <c r="BM10" s="430"/>
      <c r="BN10" s="394">
        <v>0</v>
      </c>
      <c r="BO10" s="395"/>
      <c r="BP10" s="395"/>
      <c r="BQ10" s="395"/>
      <c r="BR10" s="395"/>
      <c r="BS10" s="395"/>
      <c r="BT10" s="395"/>
      <c r="BU10" s="396"/>
      <c r="BV10" s="394">
        <v>16</v>
      </c>
      <c r="BW10" s="395"/>
      <c r="BX10" s="395"/>
      <c r="BY10" s="395"/>
      <c r="BZ10" s="395"/>
      <c r="CA10" s="395"/>
      <c r="CB10" s="395"/>
      <c r="CC10" s="39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90</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6132</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45000</v>
      </c>
      <c r="BO12" s="395"/>
      <c r="BP12" s="395"/>
      <c r="BQ12" s="395"/>
      <c r="BR12" s="395"/>
      <c r="BS12" s="395"/>
      <c r="BT12" s="395"/>
      <c r="BU12" s="396"/>
      <c r="BV12" s="394">
        <v>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2"/>
      <c r="M13" s="485" t="s">
        <v>130</v>
      </c>
      <c r="N13" s="486"/>
      <c r="O13" s="486"/>
      <c r="P13" s="486"/>
      <c r="Q13" s="487"/>
      <c r="R13" s="478">
        <v>6106</v>
      </c>
      <c r="S13" s="479"/>
      <c r="T13" s="479"/>
      <c r="U13" s="479"/>
      <c r="V13" s="480"/>
      <c r="W13" s="410" t="s">
        <v>131</v>
      </c>
      <c r="X13" s="411"/>
      <c r="Y13" s="411"/>
      <c r="Z13" s="411"/>
      <c r="AA13" s="411"/>
      <c r="AB13" s="401"/>
      <c r="AC13" s="445">
        <v>838</v>
      </c>
      <c r="AD13" s="446"/>
      <c r="AE13" s="446"/>
      <c r="AF13" s="446"/>
      <c r="AG13" s="488"/>
      <c r="AH13" s="445">
        <v>869</v>
      </c>
      <c r="AI13" s="446"/>
      <c r="AJ13" s="446"/>
      <c r="AK13" s="446"/>
      <c r="AL13" s="447"/>
      <c r="AM13" s="423" t="s">
        <v>132</v>
      </c>
      <c r="AN13" s="424"/>
      <c r="AO13" s="424"/>
      <c r="AP13" s="424"/>
      <c r="AQ13" s="424"/>
      <c r="AR13" s="424"/>
      <c r="AS13" s="424"/>
      <c r="AT13" s="425"/>
      <c r="AU13" s="426" t="s">
        <v>114</v>
      </c>
      <c r="AV13" s="427"/>
      <c r="AW13" s="427"/>
      <c r="AX13" s="427"/>
      <c r="AY13" s="428" t="s">
        <v>133</v>
      </c>
      <c r="AZ13" s="429"/>
      <c r="BA13" s="429"/>
      <c r="BB13" s="429"/>
      <c r="BC13" s="429"/>
      <c r="BD13" s="429"/>
      <c r="BE13" s="429"/>
      <c r="BF13" s="429"/>
      <c r="BG13" s="429"/>
      <c r="BH13" s="429"/>
      <c r="BI13" s="429"/>
      <c r="BJ13" s="429"/>
      <c r="BK13" s="429"/>
      <c r="BL13" s="429"/>
      <c r="BM13" s="430"/>
      <c r="BN13" s="394">
        <v>-132659</v>
      </c>
      <c r="BO13" s="395"/>
      <c r="BP13" s="395"/>
      <c r="BQ13" s="395"/>
      <c r="BR13" s="395"/>
      <c r="BS13" s="395"/>
      <c r="BT13" s="395"/>
      <c r="BU13" s="396"/>
      <c r="BV13" s="394">
        <v>75442</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9.8000000000000007</v>
      </c>
      <c r="CU13" s="392"/>
      <c r="CV13" s="392"/>
      <c r="CW13" s="392"/>
      <c r="CX13" s="392"/>
      <c r="CY13" s="392"/>
      <c r="CZ13" s="392"/>
      <c r="DA13" s="393"/>
      <c r="DB13" s="391">
        <v>9.5</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6202</v>
      </c>
      <c r="S14" s="479"/>
      <c r="T14" s="479"/>
      <c r="U14" s="479"/>
      <c r="V14" s="480"/>
      <c r="W14" s="384"/>
      <c r="X14" s="385"/>
      <c r="Y14" s="385"/>
      <c r="Z14" s="385"/>
      <c r="AA14" s="385"/>
      <c r="AB14" s="374"/>
      <c r="AC14" s="481">
        <v>30.4</v>
      </c>
      <c r="AD14" s="482"/>
      <c r="AE14" s="482"/>
      <c r="AF14" s="482"/>
      <c r="AG14" s="483"/>
      <c r="AH14" s="481">
        <v>32</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v>87.6</v>
      </c>
      <c r="CU14" s="493"/>
      <c r="CV14" s="493"/>
      <c r="CW14" s="493"/>
      <c r="CX14" s="493"/>
      <c r="CY14" s="493"/>
      <c r="CZ14" s="493"/>
      <c r="DA14" s="494"/>
      <c r="DB14" s="492">
        <v>89.2</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2"/>
      <c r="M15" s="485" t="s">
        <v>130</v>
      </c>
      <c r="N15" s="486"/>
      <c r="O15" s="486"/>
      <c r="P15" s="486"/>
      <c r="Q15" s="487"/>
      <c r="R15" s="478">
        <v>6176</v>
      </c>
      <c r="S15" s="479"/>
      <c r="T15" s="479"/>
      <c r="U15" s="479"/>
      <c r="V15" s="480"/>
      <c r="W15" s="410" t="s">
        <v>137</v>
      </c>
      <c r="X15" s="411"/>
      <c r="Y15" s="411"/>
      <c r="Z15" s="411"/>
      <c r="AA15" s="411"/>
      <c r="AB15" s="401"/>
      <c r="AC15" s="445">
        <v>330</v>
      </c>
      <c r="AD15" s="446"/>
      <c r="AE15" s="446"/>
      <c r="AF15" s="446"/>
      <c r="AG15" s="488"/>
      <c r="AH15" s="445">
        <v>333</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495577</v>
      </c>
      <c r="BO15" s="358"/>
      <c r="BP15" s="358"/>
      <c r="BQ15" s="358"/>
      <c r="BR15" s="358"/>
      <c r="BS15" s="358"/>
      <c r="BT15" s="358"/>
      <c r="BU15" s="359"/>
      <c r="BV15" s="357">
        <v>497466</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12</v>
      </c>
      <c r="AD16" s="482"/>
      <c r="AE16" s="482"/>
      <c r="AF16" s="482"/>
      <c r="AG16" s="483"/>
      <c r="AH16" s="481">
        <v>12.3</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3923889</v>
      </c>
      <c r="BO16" s="395"/>
      <c r="BP16" s="395"/>
      <c r="BQ16" s="395"/>
      <c r="BR16" s="395"/>
      <c r="BS16" s="395"/>
      <c r="BT16" s="395"/>
      <c r="BU16" s="396"/>
      <c r="BV16" s="394">
        <v>3818871</v>
      </c>
      <c r="BW16" s="395"/>
      <c r="BX16" s="395"/>
      <c r="BY16" s="395"/>
      <c r="BZ16" s="395"/>
      <c r="CA16" s="395"/>
      <c r="CB16" s="395"/>
      <c r="CC16" s="396"/>
      <c r="CD16" s="176"/>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77"/>
      <c r="M17" s="505" t="s">
        <v>143</v>
      </c>
      <c r="N17" s="506"/>
      <c r="O17" s="506"/>
      <c r="P17" s="506"/>
      <c r="Q17" s="507"/>
      <c r="R17" s="500" t="s">
        <v>141</v>
      </c>
      <c r="S17" s="501"/>
      <c r="T17" s="501"/>
      <c r="U17" s="501"/>
      <c r="V17" s="502"/>
      <c r="W17" s="410" t="s">
        <v>144</v>
      </c>
      <c r="X17" s="411"/>
      <c r="Y17" s="411"/>
      <c r="Z17" s="411"/>
      <c r="AA17" s="411"/>
      <c r="AB17" s="401"/>
      <c r="AC17" s="445">
        <v>1587</v>
      </c>
      <c r="AD17" s="446"/>
      <c r="AE17" s="446"/>
      <c r="AF17" s="446"/>
      <c r="AG17" s="488"/>
      <c r="AH17" s="445">
        <v>1510</v>
      </c>
      <c r="AI17" s="446"/>
      <c r="AJ17" s="446"/>
      <c r="AK17" s="446"/>
      <c r="AL17" s="447"/>
      <c r="AM17" s="423"/>
      <c r="AN17" s="424"/>
      <c r="AO17" s="424"/>
      <c r="AP17" s="424"/>
      <c r="AQ17" s="424"/>
      <c r="AR17" s="424"/>
      <c r="AS17" s="424"/>
      <c r="AT17" s="425"/>
      <c r="AU17" s="426"/>
      <c r="AV17" s="427"/>
      <c r="AW17" s="427"/>
      <c r="AX17" s="427"/>
      <c r="AY17" s="428" t="s">
        <v>145</v>
      </c>
      <c r="AZ17" s="429"/>
      <c r="BA17" s="429"/>
      <c r="BB17" s="429"/>
      <c r="BC17" s="429"/>
      <c r="BD17" s="429"/>
      <c r="BE17" s="429"/>
      <c r="BF17" s="429"/>
      <c r="BG17" s="429"/>
      <c r="BH17" s="429"/>
      <c r="BI17" s="429"/>
      <c r="BJ17" s="429"/>
      <c r="BK17" s="429"/>
      <c r="BL17" s="429"/>
      <c r="BM17" s="430"/>
      <c r="BN17" s="394">
        <v>594772</v>
      </c>
      <c r="BO17" s="395"/>
      <c r="BP17" s="395"/>
      <c r="BQ17" s="395"/>
      <c r="BR17" s="395"/>
      <c r="BS17" s="395"/>
      <c r="BT17" s="395"/>
      <c r="BU17" s="396"/>
      <c r="BV17" s="394">
        <v>597371</v>
      </c>
      <c r="BW17" s="395"/>
      <c r="BX17" s="395"/>
      <c r="BY17" s="395"/>
      <c r="BZ17" s="395"/>
      <c r="CA17" s="395"/>
      <c r="CB17" s="395"/>
      <c r="CC17" s="396"/>
      <c r="CD17" s="176"/>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146</v>
      </c>
      <c r="C18" s="437"/>
      <c r="D18" s="437"/>
      <c r="E18" s="517"/>
      <c r="F18" s="517"/>
      <c r="G18" s="517"/>
      <c r="H18" s="517"/>
      <c r="I18" s="517"/>
      <c r="J18" s="517"/>
      <c r="K18" s="517"/>
      <c r="L18" s="518">
        <v>62.71</v>
      </c>
      <c r="M18" s="518"/>
      <c r="N18" s="518"/>
      <c r="O18" s="518"/>
      <c r="P18" s="518"/>
      <c r="Q18" s="518"/>
      <c r="R18" s="519"/>
      <c r="S18" s="519"/>
      <c r="T18" s="519"/>
      <c r="U18" s="519"/>
      <c r="V18" s="520"/>
      <c r="W18" s="412"/>
      <c r="X18" s="413"/>
      <c r="Y18" s="413"/>
      <c r="Z18" s="413"/>
      <c r="AA18" s="413"/>
      <c r="AB18" s="404"/>
      <c r="AC18" s="521">
        <v>57.6</v>
      </c>
      <c r="AD18" s="522"/>
      <c r="AE18" s="522"/>
      <c r="AF18" s="522"/>
      <c r="AG18" s="523"/>
      <c r="AH18" s="521">
        <v>55.7</v>
      </c>
      <c r="AI18" s="522"/>
      <c r="AJ18" s="522"/>
      <c r="AK18" s="522"/>
      <c r="AL18" s="524"/>
      <c r="AM18" s="423"/>
      <c r="AN18" s="424"/>
      <c r="AO18" s="424"/>
      <c r="AP18" s="424"/>
      <c r="AQ18" s="424"/>
      <c r="AR18" s="424"/>
      <c r="AS18" s="424"/>
      <c r="AT18" s="425"/>
      <c r="AU18" s="426"/>
      <c r="AV18" s="427"/>
      <c r="AW18" s="427"/>
      <c r="AX18" s="427"/>
      <c r="AY18" s="428" t="s">
        <v>147</v>
      </c>
      <c r="AZ18" s="429"/>
      <c r="BA18" s="429"/>
      <c r="BB18" s="429"/>
      <c r="BC18" s="429"/>
      <c r="BD18" s="429"/>
      <c r="BE18" s="429"/>
      <c r="BF18" s="429"/>
      <c r="BG18" s="429"/>
      <c r="BH18" s="429"/>
      <c r="BI18" s="429"/>
      <c r="BJ18" s="429"/>
      <c r="BK18" s="429"/>
      <c r="BL18" s="429"/>
      <c r="BM18" s="430"/>
      <c r="BN18" s="394">
        <v>3618930</v>
      </c>
      <c r="BO18" s="395"/>
      <c r="BP18" s="395"/>
      <c r="BQ18" s="395"/>
      <c r="BR18" s="395"/>
      <c r="BS18" s="395"/>
      <c r="BT18" s="395"/>
      <c r="BU18" s="396"/>
      <c r="BV18" s="394">
        <v>3469144</v>
      </c>
      <c r="BW18" s="395"/>
      <c r="BX18" s="395"/>
      <c r="BY18" s="395"/>
      <c r="BZ18" s="395"/>
      <c r="CA18" s="395"/>
      <c r="CB18" s="395"/>
      <c r="CC18" s="396"/>
      <c r="CD18" s="176"/>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148</v>
      </c>
      <c r="C19" s="437"/>
      <c r="D19" s="437"/>
      <c r="E19" s="517"/>
      <c r="F19" s="517"/>
      <c r="G19" s="517"/>
      <c r="H19" s="517"/>
      <c r="I19" s="517"/>
      <c r="J19" s="517"/>
      <c r="K19" s="517"/>
      <c r="L19" s="525">
        <v>98</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149</v>
      </c>
      <c r="AZ19" s="429"/>
      <c r="BA19" s="429"/>
      <c r="BB19" s="429"/>
      <c r="BC19" s="429"/>
      <c r="BD19" s="429"/>
      <c r="BE19" s="429"/>
      <c r="BF19" s="429"/>
      <c r="BG19" s="429"/>
      <c r="BH19" s="429"/>
      <c r="BI19" s="429"/>
      <c r="BJ19" s="429"/>
      <c r="BK19" s="429"/>
      <c r="BL19" s="429"/>
      <c r="BM19" s="430"/>
      <c r="BN19" s="394">
        <v>4757625</v>
      </c>
      <c r="BO19" s="395"/>
      <c r="BP19" s="395"/>
      <c r="BQ19" s="395"/>
      <c r="BR19" s="395"/>
      <c r="BS19" s="395"/>
      <c r="BT19" s="395"/>
      <c r="BU19" s="396"/>
      <c r="BV19" s="394">
        <v>4492604</v>
      </c>
      <c r="BW19" s="395"/>
      <c r="BX19" s="395"/>
      <c r="BY19" s="395"/>
      <c r="BZ19" s="395"/>
      <c r="CA19" s="395"/>
      <c r="CB19" s="395"/>
      <c r="CC19" s="396"/>
      <c r="CD19" s="176"/>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150</v>
      </c>
      <c r="C20" s="437"/>
      <c r="D20" s="437"/>
      <c r="E20" s="517"/>
      <c r="F20" s="517"/>
      <c r="G20" s="517"/>
      <c r="H20" s="517"/>
      <c r="I20" s="517"/>
      <c r="J20" s="517"/>
      <c r="K20" s="517"/>
      <c r="L20" s="525">
        <v>2783</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6"/>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151</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6"/>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152</v>
      </c>
      <c r="C22" s="538"/>
      <c r="D22" s="539"/>
      <c r="E22" s="406" t="s">
        <v>1</v>
      </c>
      <c r="F22" s="411"/>
      <c r="G22" s="411"/>
      <c r="H22" s="411"/>
      <c r="I22" s="411"/>
      <c r="J22" s="411"/>
      <c r="K22" s="401"/>
      <c r="L22" s="406" t="s">
        <v>153</v>
      </c>
      <c r="M22" s="411"/>
      <c r="N22" s="411"/>
      <c r="O22" s="411"/>
      <c r="P22" s="401"/>
      <c r="Q22" s="569" t="s">
        <v>154</v>
      </c>
      <c r="R22" s="570"/>
      <c r="S22" s="570"/>
      <c r="T22" s="570"/>
      <c r="U22" s="570"/>
      <c r="V22" s="571"/>
      <c r="W22" s="537" t="s">
        <v>155</v>
      </c>
      <c r="X22" s="538"/>
      <c r="Y22" s="539"/>
      <c r="Z22" s="406" t="s">
        <v>1</v>
      </c>
      <c r="AA22" s="411"/>
      <c r="AB22" s="411"/>
      <c r="AC22" s="411"/>
      <c r="AD22" s="411"/>
      <c r="AE22" s="411"/>
      <c r="AF22" s="411"/>
      <c r="AG22" s="401"/>
      <c r="AH22" s="575" t="s">
        <v>156</v>
      </c>
      <c r="AI22" s="411"/>
      <c r="AJ22" s="411"/>
      <c r="AK22" s="411"/>
      <c r="AL22" s="401"/>
      <c r="AM22" s="575" t="s">
        <v>157</v>
      </c>
      <c r="AN22" s="576"/>
      <c r="AO22" s="576"/>
      <c r="AP22" s="576"/>
      <c r="AQ22" s="576"/>
      <c r="AR22" s="577"/>
      <c r="AS22" s="569" t="s">
        <v>154</v>
      </c>
      <c r="AT22" s="570"/>
      <c r="AU22" s="570"/>
      <c r="AV22" s="570"/>
      <c r="AW22" s="570"/>
      <c r="AX22" s="581"/>
      <c r="AY22" s="354" t="s">
        <v>158</v>
      </c>
      <c r="AZ22" s="355"/>
      <c r="BA22" s="355"/>
      <c r="BB22" s="355"/>
      <c r="BC22" s="355"/>
      <c r="BD22" s="355"/>
      <c r="BE22" s="355"/>
      <c r="BF22" s="355"/>
      <c r="BG22" s="355"/>
      <c r="BH22" s="355"/>
      <c r="BI22" s="355"/>
      <c r="BJ22" s="355"/>
      <c r="BK22" s="355"/>
      <c r="BL22" s="355"/>
      <c r="BM22" s="356"/>
      <c r="BN22" s="357">
        <v>8991435</v>
      </c>
      <c r="BO22" s="358"/>
      <c r="BP22" s="358"/>
      <c r="BQ22" s="358"/>
      <c r="BR22" s="358"/>
      <c r="BS22" s="358"/>
      <c r="BT22" s="358"/>
      <c r="BU22" s="359"/>
      <c r="BV22" s="357">
        <v>8951725</v>
      </c>
      <c r="BW22" s="358"/>
      <c r="BX22" s="358"/>
      <c r="BY22" s="358"/>
      <c r="BZ22" s="358"/>
      <c r="CA22" s="358"/>
      <c r="CB22" s="358"/>
      <c r="CC22" s="359"/>
      <c r="CD22" s="176"/>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159</v>
      </c>
      <c r="AZ23" s="429"/>
      <c r="BA23" s="429"/>
      <c r="BB23" s="429"/>
      <c r="BC23" s="429"/>
      <c r="BD23" s="429"/>
      <c r="BE23" s="429"/>
      <c r="BF23" s="429"/>
      <c r="BG23" s="429"/>
      <c r="BH23" s="429"/>
      <c r="BI23" s="429"/>
      <c r="BJ23" s="429"/>
      <c r="BK23" s="429"/>
      <c r="BL23" s="429"/>
      <c r="BM23" s="430"/>
      <c r="BN23" s="394">
        <v>8569877</v>
      </c>
      <c r="BO23" s="395"/>
      <c r="BP23" s="395"/>
      <c r="BQ23" s="395"/>
      <c r="BR23" s="395"/>
      <c r="BS23" s="395"/>
      <c r="BT23" s="395"/>
      <c r="BU23" s="396"/>
      <c r="BV23" s="394">
        <v>8513677</v>
      </c>
      <c r="BW23" s="395"/>
      <c r="BX23" s="395"/>
      <c r="BY23" s="395"/>
      <c r="BZ23" s="395"/>
      <c r="CA23" s="395"/>
      <c r="CB23" s="395"/>
      <c r="CC23" s="396"/>
      <c r="CD23" s="176"/>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160</v>
      </c>
      <c r="F24" s="424"/>
      <c r="G24" s="424"/>
      <c r="H24" s="424"/>
      <c r="I24" s="424"/>
      <c r="J24" s="424"/>
      <c r="K24" s="425"/>
      <c r="L24" s="445">
        <v>1</v>
      </c>
      <c r="M24" s="446"/>
      <c r="N24" s="446"/>
      <c r="O24" s="446"/>
      <c r="P24" s="488"/>
      <c r="Q24" s="445">
        <v>7210</v>
      </c>
      <c r="R24" s="446"/>
      <c r="S24" s="446"/>
      <c r="T24" s="446"/>
      <c r="U24" s="446"/>
      <c r="V24" s="488"/>
      <c r="W24" s="540"/>
      <c r="X24" s="541"/>
      <c r="Y24" s="542"/>
      <c r="Z24" s="444" t="s">
        <v>161</v>
      </c>
      <c r="AA24" s="424"/>
      <c r="AB24" s="424"/>
      <c r="AC24" s="424"/>
      <c r="AD24" s="424"/>
      <c r="AE24" s="424"/>
      <c r="AF24" s="424"/>
      <c r="AG24" s="425"/>
      <c r="AH24" s="445">
        <v>123</v>
      </c>
      <c r="AI24" s="446"/>
      <c r="AJ24" s="446"/>
      <c r="AK24" s="446"/>
      <c r="AL24" s="488"/>
      <c r="AM24" s="445">
        <v>327672</v>
      </c>
      <c r="AN24" s="446"/>
      <c r="AO24" s="446"/>
      <c r="AP24" s="446"/>
      <c r="AQ24" s="446"/>
      <c r="AR24" s="488"/>
      <c r="AS24" s="445">
        <v>2664</v>
      </c>
      <c r="AT24" s="446"/>
      <c r="AU24" s="446"/>
      <c r="AV24" s="446"/>
      <c r="AW24" s="446"/>
      <c r="AX24" s="447"/>
      <c r="AY24" s="510" t="s">
        <v>162</v>
      </c>
      <c r="AZ24" s="511"/>
      <c r="BA24" s="511"/>
      <c r="BB24" s="511"/>
      <c r="BC24" s="511"/>
      <c r="BD24" s="511"/>
      <c r="BE24" s="511"/>
      <c r="BF24" s="511"/>
      <c r="BG24" s="511"/>
      <c r="BH24" s="511"/>
      <c r="BI24" s="511"/>
      <c r="BJ24" s="511"/>
      <c r="BK24" s="511"/>
      <c r="BL24" s="511"/>
      <c r="BM24" s="512"/>
      <c r="BN24" s="394">
        <v>7731578</v>
      </c>
      <c r="BO24" s="395"/>
      <c r="BP24" s="395"/>
      <c r="BQ24" s="395"/>
      <c r="BR24" s="395"/>
      <c r="BS24" s="395"/>
      <c r="BT24" s="395"/>
      <c r="BU24" s="396"/>
      <c r="BV24" s="394">
        <v>7544273</v>
      </c>
      <c r="BW24" s="395"/>
      <c r="BX24" s="395"/>
      <c r="BY24" s="395"/>
      <c r="BZ24" s="395"/>
      <c r="CA24" s="395"/>
      <c r="CB24" s="395"/>
      <c r="CC24" s="396"/>
      <c r="CD24" s="176"/>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163</v>
      </c>
      <c r="F25" s="424"/>
      <c r="G25" s="424"/>
      <c r="H25" s="424"/>
      <c r="I25" s="424"/>
      <c r="J25" s="424"/>
      <c r="K25" s="425"/>
      <c r="L25" s="445">
        <v>1</v>
      </c>
      <c r="M25" s="446"/>
      <c r="N25" s="446"/>
      <c r="O25" s="446"/>
      <c r="P25" s="488"/>
      <c r="Q25" s="445">
        <v>5070</v>
      </c>
      <c r="R25" s="446"/>
      <c r="S25" s="446"/>
      <c r="T25" s="446"/>
      <c r="U25" s="446"/>
      <c r="V25" s="488"/>
      <c r="W25" s="540"/>
      <c r="X25" s="541"/>
      <c r="Y25" s="542"/>
      <c r="Z25" s="444" t="s">
        <v>164</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165</v>
      </c>
      <c r="AZ25" s="355"/>
      <c r="BA25" s="355"/>
      <c r="BB25" s="355"/>
      <c r="BC25" s="355"/>
      <c r="BD25" s="355"/>
      <c r="BE25" s="355"/>
      <c r="BF25" s="355"/>
      <c r="BG25" s="355"/>
      <c r="BH25" s="355"/>
      <c r="BI25" s="355"/>
      <c r="BJ25" s="355"/>
      <c r="BK25" s="355"/>
      <c r="BL25" s="355"/>
      <c r="BM25" s="356"/>
      <c r="BN25" s="357">
        <v>320264</v>
      </c>
      <c r="BO25" s="358"/>
      <c r="BP25" s="358"/>
      <c r="BQ25" s="358"/>
      <c r="BR25" s="358"/>
      <c r="BS25" s="358"/>
      <c r="BT25" s="358"/>
      <c r="BU25" s="359"/>
      <c r="BV25" s="357">
        <v>278565</v>
      </c>
      <c r="BW25" s="358"/>
      <c r="BX25" s="358"/>
      <c r="BY25" s="358"/>
      <c r="BZ25" s="358"/>
      <c r="CA25" s="358"/>
      <c r="CB25" s="358"/>
      <c r="CC25" s="359"/>
      <c r="CD25" s="176"/>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166</v>
      </c>
      <c r="F26" s="424"/>
      <c r="G26" s="424"/>
      <c r="H26" s="424"/>
      <c r="I26" s="424"/>
      <c r="J26" s="424"/>
      <c r="K26" s="425"/>
      <c r="L26" s="445">
        <v>1</v>
      </c>
      <c r="M26" s="446"/>
      <c r="N26" s="446"/>
      <c r="O26" s="446"/>
      <c r="P26" s="488"/>
      <c r="Q26" s="445">
        <v>4810</v>
      </c>
      <c r="R26" s="446"/>
      <c r="S26" s="446"/>
      <c r="T26" s="446"/>
      <c r="U26" s="446"/>
      <c r="V26" s="488"/>
      <c r="W26" s="540"/>
      <c r="X26" s="541"/>
      <c r="Y26" s="542"/>
      <c r="Z26" s="444" t="s">
        <v>167</v>
      </c>
      <c r="AA26" s="546"/>
      <c r="AB26" s="546"/>
      <c r="AC26" s="546"/>
      <c r="AD26" s="546"/>
      <c r="AE26" s="546"/>
      <c r="AF26" s="546"/>
      <c r="AG26" s="547"/>
      <c r="AH26" s="445" t="s">
        <v>122</v>
      </c>
      <c r="AI26" s="446"/>
      <c r="AJ26" s="446"/>
      <c r="AK26" s="446"/>
      <c r="AL26" s="488"/>
      <c r="AM26" s="445" t="s">
        <v>122</v>
      </c>
      <c r="AN26" s="446"/>
      <c r="AO26" s="446"/>
      <c r="AP26" s="446"/>
      <c r="AQ26" s="446"/>
      <c r="AR26" s="488"/>
      <c r="AS26" s="445" t="s">
        <v>122</v>
      </c>
      <c r="AT26" s="446"/>
      <c r="AU26" s="446"/>
      <c r="AV26" s="446"/>
      <c r="AW26" s="446"/>
      <c r="AX26" s="447"/>
      <c r="AY26" s="397" t="s">
        <v>168</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6"/>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169</v>
      </c>
      <c r="F27" s="424"/>
      <c r="G27" s="424"/>
      <c r="H27" s="424"/>
      <c r="I27" s="424"/>
      <c r="J27" s="424"/>
      <c r="K27" s="425"/>
      <c r="L27" s="445">
        <v>1</v>
      </c>
      <c r="M27" s="446"/>
      <c r="N27" s="446"/>
      <c r="O27" s="446"/>
      <c r="P27" s="488"/>
      <c r="Q27" s="445">
        <v>2840</v>
      </c>
      <c r="R27" s="446"/>
      <c r="S27" s="446"/>
      <c r="T27" s="446"/>
      <c r="U27" s="446"/>
      <c r="V27" s="488"/>
      <c r="W27" s="540"/>
      <c r="X27" s="541"/>
      <c r="Y27" s="542"/>
      <c r="Z27" s="444" t="s">
        <v>170</v>
      </c>
      <c r="AA27" s="424"/>
      <c r="AB27" s="424"/>
      <c r="AC27" s="424"/>
      <c r="AD27" s="424"/>
      <c r="AE27" s="424"/>
      <c r="AF27" s="424"/>
      <c r="AG27" s="425"/>
      <c r="AH27" s="445">
        <v>6</v>
      </c>
      <c r="AI27" s="446"/>
      <c r="AJ27" s="446"/>
      <c r="AK27" s="446"/>
      <c r="AL27" s="488"/>
      <c r="AM27" s="445">
        <v>16320</v>
      </c>
      <c r="AN27" s="446"/>
      <c r="AO27" s="446"/>
      <c r="AP27" s="446"/>
      <c r="AQ27" s="446"/>
      <c r="AR27" s="488"/>
      <c r="AS27" s="445">
        <v>2720</v>
      </c>
      <c r="AT27" s="446"/>
      <c r="AU27" s="446"/>
      <c r="AV27" s="446"/>
      <c r="AW27" s="446"/>
      <c r="AX27" s="447"/>
      <c r="AY27" s="489" t="s">
        <v>171</v>
      </c>
      <c r="AZ27" s="490"/>
      <c r="BA27" s="490"/>
      <c r="BB27" s="490"/>
      <c r="BC27" s="490"/>
      <c r="BD27" s="490"/>
      <c r="BE27" s="490"/>
      <c r="BF27" s="490"/>
      <c r="BG27" s="490"/>
      <c r="BH27" s="490"/>
      <c r="BI27" s="490"/>
      <c r="BJ27" s="490"/>
      <c r="BK27" s="490"/>
      <c r="BL27" s="490"/>
      <c r="BM27" s="491"/>
      <c r="BN27" s="513" t="s">
        <v>122</v>
      </c>
      <c r="BO27" s="514"/>
      <c r="BP27" s="514"/>
      <c r="BQ27" s="514"/>
      <c r="BR27" s="514"/>
      <c r="BS27" s="514"/>
      <c r="BT27" s="514"/>
      <c r="BU27" s="515"/>
      <c r="BV27" s="513" t="s">
        <v>122</v>
      </c>
      <c r="BW27" s="514"/>
      <c r="BX27" s="514"/>
      <c r="BY27" s="514"/>
      <c r="BZ27" s="514"/>
      <c r="CA27" s="514"/>
      <c r="CB27" s="514"/>
      <c r="CC27" s="515"/>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172</v>
      </c>
      <c r="F28" s="424"/>
      <c r="G28" s="424"/>
      <c r="H28" s="424"/>
      <c r="I28" s="424"/>
      <c r="J28" s="424"/>
      <c r="K28" s="425"/>
      <c r="L28" s="445">
        <v>1</v>
      </c>
      <c r="M28" s="446"/>
      <c r="N28" s="446"/>
      <c r="O28" s="446"/>
      <c r="P28" s="488"/>
      <c r="Q28" s="445">
        <v>2520</v>
      </c>
      <c r="R28" s="446"/>
      <c r="S28" s="446"/>
      <c r="T28" s="446"/>
      <c r="U28" s="446"/>
      <c r="V28" s="488"/>
      <c r="W28" s="540"/>
      <c r="X28" s="541"/>
      <c r="Y28" s="542"/>
      <c r="Z28" s="444" t="s">
        <v>173</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174</v>
      </c>
      <c r="AZ28" s="549"/>
      <c r="BA28" s="549"/>
      <c r="BB28" s="550"/>
      <c r="BC28" s="354" t="s">
        <v>46</v>
      </c>
      <c r="BD28" s="355"/>
      <c r="BE28" s="355"/>
      <c r="BF28" s="355"/>
      <c r="BG28" s="355"/>
      <c r="BH28" s="355"/>
      <c r="BI28" s="355"/>
      <c r="BJ28" s="355"/>
      <c r="BK28" s="355"/>
      <c r="BL28" s="355"/>
      <c r="BM28" s="356"/>
      <c r="BN28" s="357">
        <v>1058553</v>
      </c>
      <c r="BO28" s="358"/>
      <c r="BP28" s="358"/>
      <c r="BQ28" s="358"/>
      <c r="BR28" s="358"/>
      <c r="BS28" s="358"/>
      <c r="BT28" s="358"/>
      <c r="BU28" s="359"/>
      <c r="BV28" s="357">
        <v>1057553</v>
      </c>
      <c r="BW28" s="358"/>
      <c r="BX28" s="358"/>
      <c r="BY28" s="358"/>
      <c r="BZ28" s="358"/>
      <c r="CA28" s="358"/>
      <c r="CB28" s="358"/>
      <c r="CC28" s="359"/>
      <c r="CD28" s="176"/>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175</v>
      </c>
      <c r="F29" s="424"/>
      <c r="G29" s="424"/>
      <c r="H29" s="424"/>
      <c r="I29" s="424"/>
      <c r="J29" s="424"/>
      <c r="K29" s="425"/>
      <c r="L29" s="445">
        <v>12</v>
      </c>
      <c r="M29" s="446"/>
      <c r="N29" s="446"/>
      <c r="O29" s="446"/>
      <c r="P29" s="488"/>
      <c r="Q29" s="445">
        <v>2320</v>
      </c>
      <c r="R29" s="446"/>
      <c r="S29" s="446"/>
      <c r="T29" s="446"/>
      <c r="U29" s="446"/>
      <c r="V29" s="488"/>
      <c r="W29" s="543"/>
      <c r="X29" s="544"/>
      <c r="Y29" s="545"/>
      <c r="Z29" s="444" t="s">
        <v>176</v>
      </c>
      <c r="AA29" s="424"/>
      <c r="AB29" s="424"/>
      <c r="AC29" s="424"/>
      <c r="AD29" s="424"/>
      <c r="AE29" s="424"/>
      <c r="AF29" s="424"/>
      <c r="AG29" s="425"/>
      <c r="AH29" s="445">
        <v>129</v>
      </c>
      <c r="AI29" s="446"/>
      <c r="AJ29" s="446"/>
      <c r="AK29" s="446"/>
      <c r="AL29" s="488"/>
      <c r="AM29" s="445">
        <v>343992</v>
      </c>
      <c r="AN29" s="446"/>
      <c r="AO29" s="446"/>
      <c r="AP29" s="446"/>
      <c r="AQ29" s="446"/>
      <c r="AR29" s="488"/>
      <c r="AS29" s="445">
        <v>2667</v>
      </c>
      <c r="AT29" s="446"/>
      <c r="AU29" s="446"/>
      <c r="AV29" s="446"/>
      <c r="AW29" s="446"/>
      <c r="AX29" s="447"/>
      <c r="AY29" s="551"/>
      <c r="AZ29" s="552"/>
      <c r="BA29" s="552"/>
      <c r="BB29" s="553"/>
      <c r="BC29" s="428" t="s">
        <v>177</v>
      </c>
      <c r="BD29" s="429"/>
      <c r="BE29" s="429"/>
      <c r="BF29" s="429"/>
      <c r="BG29" s="429"/>
      <c r="BH29" s="429"/>
      <c r="BI29" s="429"/>
      <c r="BJ29" s="429"/>
      <c r="BK29" s="429"/>
      <c r="BL29" s="429"/>
      <c r="BM29" s="430"/>
      <c r="BN29" s="394">
        <v>177161</v>
      </c>
      <c r="BO29" s="395"/>
      <c r="BP29" s="395"/>
      <c r="BQ29" s="395"/>
      <c r="BR29" s="395"/>
      <c r="BS29" s="395"/>
      <c r="BT29" s="395"/>
      <c r="BU29" s="396"/>
      <c r="BV29" s="394">
        <v>162565</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178</v>
      </c>
      <c r="X30" s="562"/>
      <c r="Y30" s="562"/>
      <c r="Z30" s="562"/>
      <c r="AA30" s="562"/>
      <c r="AB30" s="562"/>
      <c r="AC30" s="562"/>
      <c r="AD30" s="562"/>
      <c r="AE30" s="562"/>
      <c r="AF30" s="562"/>
      <c r="AG30" s="563"/>
      <c r="AH30" s="521">
        <v>89.5</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312252</v>
      </c>
      <c r="BO30" s="514"/>
      <c r="BP30" s="514"/>
      <c r="BQ30" s="514"/>
      <c r="BR30" s="514"/>
      <c r="BS30" s="514"/>
      <c r="BT30" s="514"/>
      <c r="BU30" s="515"/>
      <c r="BV30" s="513">
        <v>337179</v>
      </c>
      <c r="BW30" s="514"/>
      <c r="BX30" s="514"/>
      <c r="BY30" s="514"/>
      <c r="BZ30" s="514"/>
      <c r="CA30" s="514"/>
      <c r="CB30" s="514"/>
      <c r="CC30" s="515"/>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57" t="s">
        <v>179</v>
      </c>
      <c r="D32" s="557"/>
      <c r="E32" s="557"/>
      <c r="F32" s="557"/>
      <c r="G32" s="557"/>
      <c r="H32" s="557"/>
      <c r="I32" s="557"/>
      <c r="J32" s="557"/>
      <c r="K32" s="557"/>
      <c r="L32" s="557"/>
      <c r="M32" s="557"/>
      <c r="N32" s="557"/>
      <c r="O32" s="557"/>
      <c r="P32" s="557"/>
      <c r="Q32" s="557"/>
      <c r="R32" s="557"/>
      <c r="S32" s="557"/>
      <c r="U32" s="398" t="s">
        <v>180</v>
      </c>
      <c r="V32" s="398"/>
      <c r="W32" s="398"/>
      <c r="X32" s="398"/>
      <c r="Y32" s="398"/>
      <c r="Z32" s="398"/>
      <c r="AA32" s="398"/>
      <c r="AB32" s="398"/>
      <c r="AC32" s="398"/>
      <c r="AD32" s="398"/>
      <c r="AE32" s="398"/>
      <c r="AF32" s="398"/>
      <c r="AG32" s="398"/>
      <c r="AH32" s="398"/>
      <c r="AI32" s="398"/>
      <c r="AJ32" s="398"/>
      <c r="AK32" s="398"/>
      <c r="AM32" s="398" t="s">
        <v>181</v>
      </c>
      <c r="AN32" s="398"/>
      <c r="AO32" s="398"/>
      <c r="AP32" s="398"/>
      <c r="AQ32" s="398"/>
      <c r="AR32" s="398"/>
      <c r="AS32" s="398"/>
      <c r="AT32" s="398"/>
      <c r="AU32" s="398"/>
      <c r="AV32" s="398"/>
      <c r="AW32" s="398"/>
      <c r="AX32" s="398"/>
      <c r="AY32" s="398"/>
      <c r="AZ32" s="398"/>
      <c r="BA32" s="398"/>
      <c r="BB32" s="398"/>
      <c r="BC32" s="398"/>
      <c r="BE32" s="398" t="s">
        <v>182</v>
      </c>
      <c r="BF32" s="398"/>
      <c r="BG32" s="398"/>
      <c r="BH32" s="398"/>
      <c r="BI32" s="398"/>
      <c r="BJ32" s="398"/>
      <c r="BK32" s="398"/>
      <c r="BL32" s="398"/>
      <c r="BM32" s="398"/>
      <c r="BN32" s="398"/>
      <c r="BO32" s="398"/>
      <c r="BP32" s="398"/>
      <c r="BQ32" s="398"/>
      <c r="BR32" s="398"/>
      <c r="BS32" s="398"/>
      <c r="BT32" s="398"/>
      <c r="BU32" s="398"/>
      <c r="BW32" s="398" t="s">
        <v>183</v>
      </c>
      <c r="BX32" s="398"/>
      <c r="BY32" s="398"/>
      <c r="BZ32" s="398"/>
      <c r="CA32" s="398"/>
      <c r="CB32" s="398"/>
      <c r="CC32" s="398"/>
      <c r="CD32" s="398"/>
      <c r="CE32" s="398"/>
      <c r="CF32" s="398"/>
      <c r="CG32" s="398"/>
      <c r="CH32" s="398"/>
      <c r="CI32" s="398"/>
      <c r="CJ32" s="398"/>
      <c r="CK32" s="398"/>
      <c r="CL32" s="398"/>
      <c r="CM32" s="398"/>
      <c r="CO32" s="398" t="s">
        <v>184</v>
      </c>
      <c r="CP32" s="398"/>
      <c r="CQ32" s="398"/>
      <c r="CR32" s="398"/>
      <c r="CS32" s="398"/>
      <c r="CT32" s="398"/>
      <c r="CU32" s="398"/>
      <c r="CV32" s="398"/>
      <c r="CW32" s="398"/>
      <c r="CX32" s="398"/>
      <c r="CY32" s="398"/>
      <c r="CZ32" s="398"/>
      <c r="DA32" s="398"/>
      <c r="DB32" s="398"/>
      <c r="DC32" s="398"/>
      <c r="DD32" s="398"/>
      <c r="DE32" s="398"/>
      <c r="DI32" s="186"/>
    </row>
    <row r="33" spans="1:113" ht="13.5" customHeight="1" x14ac:dyDescent="0.2">
      <c r="A33" s="163"/>
      <c r="B33" s="187"/>
      <c r="C33" s="418" t="s">
        <v>185</v>
      </c>
      <c r="D33" s="418"/>
      <c r="E33" s="383" t="s">
        <v>186</v>
      </c>
      <c r="F33" s="383"/>
      <c r="G33" s="383"/>
      <c r="H33" s="383"/>
      <c r="I33" s="383"/>
      <c r="J33" s="383"/>
      <c r="K33" s="383"/>
      <c r="L33" s="383"/>
      <c r="M33" s="383"/>
      <c r="N33" s="383"/>
      <c r="O33" s="383"/>
      <c r="P33" s="383"/>
      <c r="Q33" s="383"/>
      <c r="R33" s="383"/>
      <c r="S33" s="383"/>
      <c r="T33" s="188"/>
      <c r="U33" s="418" t="s">
        <v>185</v>
      </c>
      <c r="V33" s="418"/>
      <c r="W33" s="383" t="s">
        <v>186</v>
      </c>
      <c r="X33" s="383"/>
      <c r="Y33" s="383"/>
      <c r="Z33" s="383"/>
      <c r="AA33" s="383"/>
      <c r="AB33" s="383"/>
      <c r="AC33" s="383"/>
      <c r="AD33" s="383"/>
      <c r="AE33" s="383"/>
      <c r="AF33" s="383"/>
      <c r="AG33" s="383"/>
      <c r="AH33" s="383"/>
      <c r="AI33" s="383"/>
      <c r="AJ33" s="383"/>
      <c r="AK33" s="383"/>
      <c r="AL33" s="188"/>
      <c r="AM33" s="418" t="s">
        <v>185</v>
      </c>
      <c r="AN33" s="418"/>
      <c r="AO33" s="383" t="s">
        <v>186</v>
      </c>
      <c r="AP33" s="383"/>
      <c r="AQ33" s="383"/>
      <c r="AR33" s="383"/>
      <c r="AS33" s="383"/>
      <c r="AT33" s="383"/>
      <c r="AU33" s="383"/>
      <c r="AV33" s="383"/>
      <c r="AW33" s="383"/>
      <c r="AX33" s="383"/>
      <c r="AY33" s="383"/>
      <c r="AZ33" s="383"/>
      <c r="BA33" s="383"/>
      <c r="BB33" s="383"/>
      <c r="BC33" s="383"/>
      <c r="BD33" s="189"/>
      <c r="BE33" s="383" t="s">
        <v>187</v>
      </c>
      <c r="BF33" s="383"/>
      <c r="BG33" s="383" t="s">
        <v>188</v>
      </c>
      <c r="BH33" s="383"/>
      <c r="BI33" s="383"/>
      <c r="BJ33" s="383"/>
      <c r="BK33" s="383"/>
      <c r="BL33" s="383"/>
      <c r="BM33" s="383"/>
      <c r="BN33" s="383"/>
      <c r="BO33" s="383"/>
      <c r="BP33" s="383"/>
      <c r="BQ33" s="383"/>
      <c r="BR33" s="383"/>
      <c r="BS33" s="383"/>
      <c r="BT33" s="383"/>
      <c r="BU33" s="383"/>
      <c r="BV33" s="189"/>
      <c r="BW33" s="418" t="s">
        <v>187</v>
      </c>
      <c r="BX33" s="418"/>
      <c r="BY33" s="383" t="s">
        <v>189</v>
      </c>
      <c r="BZ33" s="383"/>
      <c r="CA33" s="383"/>
      <c r="CB33" s="383"/>
      <c r="CC33" s="383"/>
      <c r="CD33" s="383"/>
      <c r="CE33" s="383"/>
      <c r="CF33" s="383"/>
      <c r="CG33" s="383"/>
      <c r="CH33" s="383"/>
      <c r="CI33" s="383"/>
      <c r="CJ33" s="383"/>
      <c r="CK33" s="383"/>
      <c r="CL33" s="383"/>
      <c r="CM33" s="383"/>
      <c r="CN33" s="188"/>
      <c r="CO33" s="418" t="s">
        <v>185</v>
      </c>
      <c r="CP33" s="418"/>
      <c r="CQ33" s="383" t="s">
        <v>190</v>
      </c>
      <c r="CR33" s="383"/>
      <c r="CS33" s="383"/>
      <c r="CT33" s="383"/>
      <c r="CU33" s="383"/>
      <c r="CV33" s="383"/>
      <c r="CW33" s="383"/>
      <c r="CX33" s="383"/>
      <c r="CY33" s="383"/>
      <c r="CZ33" s="383"/>
      <c r="DA33" s="383"/>
      <c r="DB33" s="383"/>
      <c r="DC33" s="383"/>
      <c r="DD33" s="383"/>
      <c r="DE33" s="383"/>
      <c r="DF33" s="188"/>
      <c r="DG33" s="583" t="s">
        <v>191</v>
      </c>
      <c r="DH33" s="583"/>
      <c r="DI33" s="190"/>
    </row>
    <row r="34" spans="1:113" ht="32.25" customHeight="1" x14ac:dyDescent="0.2">
      <c r="A34" s="163"/>
      <c r="B34" s="187"/>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3</v>
      </c>
      <c r="V34" s="584"/>
      <c r="W34" s="585" t="str">
        <f>IF('各会計、関係団体の財政状況及び健全化判断比率'!B28="","",'各会計、関係団体の財政状況及び健全化判断比率'!B28)</f>
        <v>伊仙町国民健康保険特別会計</v>
      </c>
      <c r="X34" s="585"/>
      <c r="Y34" s="585"/>
      <c r="Z34" s="585"/>
      <c r="AA34" s="585"/>
      <c r="AB34" s="585"/>
      <c r="AC34" s="585"/>
      <c r="AD34" s="585"/>
      <c r="AE34" s="585"/>
      <c r="AF34" s="585"/>
      <c r="AG34" s="585"/>
      <c r="AH34" s="585"/>
      <c r="AI34" s="585"/>
      <c r="AJ34" s="585"/>
      <c r="AK34" s="585"/>
      <c r="AL34" s="163"/>
      <c r="AM34" s="584">
        <f>IF(AO34="","",MAX(C34:D43,U34:V43)+1)</f>
        <v>6</v>
      </c>
      <c r="AN34" s="584"/>
      <c r="AO34" s="585" t="str">
        <f>IF('各会計、関係団体の財政状況及び健全化判断比率'!B31="","",'各会計、関係団体の財政状況及び健全化判断比率'!B31)</f>
        <v>伊仙町上水道事業会計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7</v>
      </c>
      <c r="BX34" s="584"/>
      <c r="BY34" s="585" t="str">
        <f>IF('各会計、関係団体の財政状況及び健全化判断比率'!B68="","",'各会計、関係団体の財政状況及び健全化判断比率'!B68)</f>
        <v>鹿児島県市町村総合事務組合</v>
      </c>
      <c r="BZ34" s="585"/>
      <c r="CA34" s="585"/>
      <c r="CB34" s="585"/>
      <c r="CC34" s="585"/>
      <c r="CD34" s="585"/>
      <c r="CE34" s="585"/>
      <c r="CF34" s="585"/>
      <c r="CG34" s="585"/>
      <c r="CH34" s="585"/>
      <c r="CI34" s="585"/>
      <c r="CJ34" s="585"/>
      <c r="CK34" s="585"/>
      <c r="CL34" s="585"/>
      <c r="CM34" s="585"/>
      <c r="CN34" s="163"/>
      <c r="CO34" s="584" t="str">
        <f>IF(CQ34="","",MAX(C34:D43,U34:V43,AM34:AN43,BE34:BF43,BW34:BX43)+1)</f>
        <v/>
      </c>
      <c r="CP34" s="584"/>
      <c r="CQ34" s="585" t="str">
        <f>IF('各会計、関係団体の財政状況及び健全化判断比率'!BS7="","",'各会計、関係団体の財政状況及び健全化判断比率'!BS7)</f>
        <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90"/>
    </row>
    <row r="35" spans="1:113" ht="32.25" customHeight="1" x14ac:dyDescent="0.2">
      <c r="A35" s="163"/>
      <c r="B35" s="187"/>
      <c r="C35" s="584">
        <f>IF(E35="","",C34+1)</f>
        <v>2</v>
      </c>
      <c r="D35" s="584"/>
      <c r="E35" s="585" t="str">
        <f>IF('各会計、関係団体の財政状況及び健全化判断比率'!B8="","",'各会計、関係団体の財政状況及び健全化判断比率'!B8)</f>
        <v>徳之島交流ひろば「ほーらい館」特別会計</v>
      </c>
      <c r="F35" s="585"/>
      <c r="G35" s="585"/>
      <c r="H35" s="585"/>
      <c r="I35" s="585"/>
      <c r="J35" s="585"/>
      <c r="K35" s="585"/>
      <c r="L35" s="585"/>
      <c r="M35" s="585"/>
      <c r="N35" s="585"/>
      <c r="O35" s="585"/>
      <c r="P35" s="585"/>
      <c r="Q35" s="585"/>
      <c r="R35" s="585"/>
      <c r="S35" s="585"/>
      <c r="T35" s="163"/>
      <c r="U35" s="584">
        <f>IF(W35="","",U34+1)</f>
        <v>4</v>
      </c>
      <c r="V35" s="584"/>
      <c r="W35" s="585" t="str">
        <f>IF('各会計、関係団体の財政状況及び健全化判断比率'!B29="","",'各会計、関係団体の財政状況及び健全化判断比率'!B29)</f>
        <v>伊仙町介護保険特別会計</v>
      </c>
      <c r="X35" s="585"/>
      <c r="Y35" s="585"/>
      <c r="Z35" s="585"/>
      <c r="AA35" s="585"/>
      <c r="AB35" s="585"/>
      <c r="AC35" s="585"/>
      <c r="AD35" s="585"/>
      <c r="AE35" s="585"/>
      <c r="AF35" s="585"/>
      <c r="AG35" s="585"/>
      <c r="AH35" s="585"/>
      <c r="AI35" s="585"/>
      <c r="AJ35" s="585"/>
      <c r="AK35" s="585"/>
      <c r="AL35" s="163"/>
      <c r="AM35" s="584" t="str">
        <f t="shared" ref="AM35:AM43" si="0">IF(AO35="","",AM34+1)</f>
        <v/>
      </c>
      <c r="AN35" s="584"/>
      <c r="AO35" s="585"/>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8</v>
      </c>
      <c r="BX35" s="584"/>
      <c r="BY35" s="585" t="str">
        <f>IF('各会計、関係団体の財政状況及び健全化判断比率'!B69="","",'各会計、関係団体の財政状況及び健全化判断比率'!B69)</f>
        <v>徳之島地区消防組合</v>
      </c>
      <c r="BZ35" s="585"/>
      <c r="CA35" s="585"/>
      <c r="CB35" s="585"/>
      <c r="CC35" s="585"/>
      <c r="CD35" s="585"/>
      <c r="CE35" s="585"/>
      <c r="CF35" s="585"/>
      <c r="CG35" s="585"/>
      <c r="CH35" s="585"/>
      <c r="CI35" s="585"/>
      <c r="CJ35" s="585"/>
      <c r="CK35" s="585"/>
      <c r="CL35" s="585"/>
      <c r="CM35" s="585"/>
      <c r="CN35" s="163"/>
      <c r="CO35" s="584" t="str">
        <f t="shared" ref="CO35:CO43" si="3">IF(CQ35="","",CO34+1)</f>
        <v/>
      </c>
      <c r="CP35" s="584"/>
      <c r="CQ35" s="585" t="str">
        <f>IF('各会計、関係団体の財政状況及び健全化判断比率'!BS8="","",'各会計、関係団体の財政状況及び健全化判断比率'!BS8)</f>
        <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90"/>
    </row>
    <row r="36" spans="1:113" ht="32.25" customHeight="1" x14ac:dyDescent="0.2">
      <c r="A36" s="163"/>
      <c r="B36" s="187"/>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5</v>
      </c>
      <c r="V36" s="584"/>
      <c r="W36" s="585" t="str">
        <f>IF('各会計、関係団体の財政状況及び健全化判断比率'!B30="","",'各会計、関係団体の財政状況及び健全化判断比率'!B30)</f>
        <v>伊仙町後期高齢者医療特別会計</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9</v>
      </c>
      <c r="BX36" s="584"/>
      <c r="BY36" s="585" t="str">
        <f>IF('各会計、関係団体の財政状況及び健全化判断比率'!B70="","",'各会計、関係団体の財政状況及び健全化判断比率'!B70)</f>
        <v>奄美群島広域事務組合</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90"/>
    </row>
    <row r="37" spans="1:113" ht="32.25" customHeight="1" x14ac:dyDescent="0.2">
      <c r="A37" s="163"/>
      <c r="B37" s="187"/>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10</v>
      </c>
      <c r="BX37" s="584"/>
      <c r="BY37" s="585" t="str">
        <f>IF('各会計、関係団体の財政状況及び健全化判断比率'!B71="","",'各会計、関係団体の財政状況及び健全化判断比率'!B71)</f>
        <v>徳之島地区介護保険組合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90"/>
    </row>
    <row r="38" spans="1:113" ht="32.25" customHeight="1" x14ac:dyDescent="0.2">
      <c r="A38" s="163"/>
      <c r="B38" s="187"/>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11</v>
      </c>
      <c r="BX38" s="584"/>
      <c r="BY38" s="585" t="str">
        <f>IF('各会計、関係団体の財政状況及び健全化判断比率'!B72="","",'各会計、関係団体の財政状況及び健全化判断比率'!B72)</f>
        <v>徳之島愛ランド広域連合（一般会計）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90"/>
    </row>
    <row r="39" spans="1:113" ht="32.25" customHeight="1" x14ac:dyDescent="0.2">
      <c r="A39" s="163"/>
      <c r="B39" s="187"/>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12</v>
      </c>
      <c r="BX39" s="584"/>
      <c r="BY39" s="585" t="str">
        <f>IF('各会計、関係団体の財政状況及び健全化判断比率'!B73="","",'各会計、関係団体の財政状況及び健全化判断比率'!B73)</f>
        <v>徳之島愛ランド広域連合徳之島食肉センター（特別会計）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90"/>
    </row>
    <row r="40" spans="1:113" ht="32.25" customHeight="1" x14ac:dyDescent="0.2">
      <c r="A40" s="163"/>
      <c r="B40" s="187"/>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13</v>
      </c>
      <c r="BX40" s="584"/>
      <c r="BY40" s="585" t="str">
        <f>IF('各会計、関係団体の財政状況及び健全化判断比率'!B74="","",'各会計、関係団体の財政状況及び健全化判断比率'!B74)</f>
        <v>鹿児島県後期高齢者医療広域連合（一般会計）</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90"/>
    </row>
    <row r="41" spans="1:113" ht="32.25" customHeight="1" x14ac:dyDescent="0.2">
      <c r="A41" s="163"/>
      <c r="B41" s="187"/>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f t="shared" si="2"/>
        <v>14</v>
      </c>
      <c r="BX41" s="584"/>
      <c r="BY41" s="585" t="str">
        <f>IF('各会計、関係団体の財政状況及び健全化判断比率'!B75="","",'各会計、関係団体の財政状況及び健全化判断比率'!B75)</f>
        <v>鹿児島県後期高齢者医療広域連合（後期高齢者医療特別会計）</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90"/>
    </row>
    <row r="42" spans="1:113" ht="32.25" customHeight="1" x14ac:dyDescent="0.2">
      <c r="B42" s="187"/>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90"/>
    </row>
    <row r="43" spans="1:113" ht="32.25" customHeight="1" x14ac:dyDescent="0.2">
      <c r="B43" s="187"/>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192</v>
      </c>
      <c r="E46" s="587" t="s">
        <v>193</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194</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195</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196</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197</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198</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199</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200</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jHyOCspizlYCWOUhZMJG0d4oy5AuwqEX0EQL5KlsALN9retjTJlIemII4dfD+yFeR4rDfeZt8lUjO/eOSqf3NQ==" saltValue="jw5ZWsLLaFRZJAhUNZYfv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201</v>
      </c>
      <c r="DI1" s="590"/>
      <c r="DJ1" s="590"/>
      <c r="DK1" s="590"/>
      <c r="DL1" s="590"/>
      <c r="DM1" s="590"/>
      <c r="DN1" s="591"/>
      <c r="DO1" s="196"/>
      <c r="DP1" s="589" t="s">
        <v>202</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204</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205</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206</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207</v>
      </c>
      <c r="S4" s="593"/>
      <c r="T4" s="593"/>
      <c r="U4" s="593"/>
      <c r="V4" s="593"/>
      <c r="W4" s="593"/>
      <c r="X4" s="593"/>
      <c r="Y4" s="594"/>
      <c r="Z4" s="592" t="s">
        <v>208</v>
      </c>
      <c r="AA4" s="593"/>
      <c r="AB4" s="593"/>
      <c r="AC4" s="594"/>
      <c r="AD4" s="592" t="s">
        <v>209</v>
      </c>
      <c r="AE4" s="593"/>
      <c r="AF4" s="593"/>
      <c r="AG4" s="593"/>
      <c r="AH4" s="593"/>
      <c r="AI4" s="593"/>
      <c r="AJ4" s="593"/>
      <c r="AK4" s="594"/>
      <c r="AL4" s="592" t="s">
        <v>208</v>
      </c>
      <c r="AM4" s="593"/>
      <c r="AN4" s="593"/>
      <c r="AO4" s="594"/>
      <c r="AP4" s="595" t="s">
        <v>210</v>
      </c>
      <c r="AQ4" s="595"/>
      <c r="AR4" s="595"/>
      <c r="AS4" s="595"/>
      <c r="AT4" s="595"/>
      <c r="AU4" s="595"/>
      <c r="AV4" s="595"/>
      <c r="AW4" s="595"/>
      <c r="AX4" s="595"/>
      <c r="AY4" s="595"/>
      <c r="AZ4" s="595"/>
      <c r="BA4" s="595"/>
      <c r="BB4" s="595"/>
      <c r="BC4" s="595"/>
      <c r="BD4" s="595"/>
      <c r="BE4" s="595"/>
      <c r="BF4" s="595"/>
      <c r="BG4" s="595" t="s">
        <v>211</v>
      </c>
      <c r="BH4" s="595"/>
      <c r="BI4" s="595"/>
      <c r="BJ4" s="595"/>
      <c r="BK4" s="595"/>
      <c r="BL4" s="595"/>
      <c r="BM4" s="595"/>
      <c r="BN4" s="595"/>
      <c r="BO4" s="595" t="s">
        <v>208</v>
      </c>
      <c r="BP4" s="595"/>
      <c r="BQ4" s="595"/>
      <c r="BR4" s="595"/>
      <c r="BS4" s="595" t="s">
        <v>212</v>
      </c>
      <c r="BT4" s="595"/>
      <c r="BU4" s="595"/>
      <c r="BV4" s="595"/>
      <c r="BW4" s="595"/>
      <c r="BX4" s="595"/>
      <c r="BY4" s="595"/>
      <c r="BZ4" s="595"/>
      <c r="CA4" s="595"/>
      <c r="CB4" s="595"/>
      <c r="CD4" s="592" t="s">
        <v>213</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214</v>
      </c>
      <c r="C5" s="597"/>
      <c r="D5" s="597"/>
      <c r="E5" s="597"/>
      <c r="F5" s="597"/>
      <c r="G5" s="597"/>
      <c r="H5" s="597"/>
      <c r="I5" s="597"/>
      <c r="J5" s="597"/>
      <c r="K5" s="597"/>
      <c r="L5" s="597"/>
      <c r="M5" s="597"/>
      <c r="N5" s="597"/>
      <c r="O5" s="597"/>
      <c r="P5" s="597"/>
      <c r="Q5" s="598"/>
      <c r="R5" s="599">
        <v>354537</v>
      </c>
      <c r="S5" s="600"/>
      <c r="T5" s="600"/>
      <c r="U5" s="600"/>
      <c r="V5" s="600"/>
      <c r="W5" s="600"/>
      <c r="X5" s="600"/>
      <c r="Y5" s="601"/>
      <c r="Z5" s="602">
        <v>4.7</v>
      </c>
      <c r="AA5" s="602"/>
      <c r="AB5" s="602"/>
      <c r="AC5" s="602"/>
      <c r="AD5" s="603">
        <v>354537</v>
      </c>
      <c r="AE5" s="603"/>
      <c r="AF5" s="603"/>
      <c r="AG5" s="603"/>
      <c r="AH5" s="603"/>
      <c r="AI5" s="603"/>
      <c r="AJ5" s="603"/>
      <c r="AK5" s="603"/>
      <c r="AL5" s="604">
        <v>8.6</v>
      </c>
      <c r="AM5" s="605"/>
      <c r="AN5" s="605"/>
      <c r="AO5" s="606"/>
      <c r="AP5" s="596" t="s">
        <v>215</v>
      </c>
      <c r="AQ5" s="597"/>
      <c r="AR5" s="597"/>
      <c r="AS5" s="597"/>
      <c r="AT5" s="597"/>
      <c r="AU5" s="597"/>
      <c r="AV5" s="597"/>
      <c r="AW5" s="597"/>
      <c r="AX5" s="597"/>
      <c r="AY5" s="597"/>
      <c r="AZ5" s="597"/>
      <c r="BA5" s="597"/>
      <c r="BB5" s="597"/>
      <c r="BC5" s="597"/>
      <c r="BD5" s="597"/>
      <c r="BE5" s="597"/>
      <c r="BF5" s="598"/>
      <c r="BG5" s="610">
        <v>354537</v>
      </c>
      <c r="BH5" s="611"/>
      <c r="BI5" s="611"/>
      <c r="BJ5" s="611"/>
      <c r="BK5" s="611"/>
      <c r="BL5" s="611"/>
      <c r="BM5" s="611"/>
      <c r="BN5" s="612"/>
      <c r="BO5" s="613">
        <v>100</v>
      </c>
      <c r="BP5" s="613"/>
      <c r="BQ5" s="613"/>
      <c r="BR5" s="613"/>
      <c r="BS5" s="614" t="s">
        <v>122</v>
      </c>
      <c r="BT5" s="614"/>
      <c r="BU5" s="614"/>
      <c r="BV5" s="614"/>
      <c r="BW5" s="614"/>
      <c r="BX5" s="614"/>
      <c r="BY5" s="614"/>
      <c r="BZ5" s="614"/>
      <c r="CA5" s="614"/>
      <c r="CB5" s="618"/>
      <c r="CD5" s="592" t="s">
        <v>210</v>
      </c>
      <c r="CE5" s="593"/>
      <c r="CF5" s="593"/>
      <c r="CG5" s="593"/>
      <c r="CH5" s="593"/>
      <c r="CI5" s="593"/>
      <c r="CJ5" s="593"/>
      <c r="CK5" s="593"/>
      <c r="CL5" s="593"/>
      <c r="CM5" s="593"/>
      <c r="CN5" s="593"/>
      <c r="CO5" s="593"/>
      <c r="CP5" s="593"/>
      <c r="CQ5" s="594"/>
      <c r="CR5" s="592" t="s">
        <v>216</v>
      </c>
      <c r="CS5" s="593"/>
      <c r="CT5" s="593"/>
      <c r="CU5" s="593"/>
      <c r="CV5" s="593"/>
      <c r="CW5" s="593"/>
      <c r="CX5" s="593"/>
      <c r="CY5" s="594"/>
      <c r="CZ5" s="592" t="s">
        <v>208</v>
      </c>
      <c r="DA5" s="593"/>
      <c r="DB5" s="593"/>
      <c r="DC5" s="594"/>
      <c r="DD5" s="592" t="s">
        <v>217</v>
      </c>
      <c r="DE5" s="593"/>
      <c r="DF5" s="593"/>
      <c r="DG5" s="593"/>
      <c r="DH5" s="593"/>
      <c r="DI5" s="593"/>
      <c r="DJ5" s="593"/>
      <c r="DK5" s="593"/>
      <c r="DL5" s="593"/>
      <c r="DM5" s="593"/>
      <c r="DN5" s="593"/>
      <c r="DO5" s="593"/>
      <c r="DP5" s="594"/>
      <c r="DQ5" s="592" t="s">
        <v>218</v>
      </c>
      <c r="DR5" s="593"/>
      <c r="DS5" s="593"/>
      <c r="DT5" s="593"/>
      <c r="DU5" s="593"/>
      <c r="DV5" s="593"/>
      <c r="DW5" s="593"/>
      <c r="DX5" s="593"/>
      <c r="DY5" s="593"/>
      <c r="DZ5" s="593"/>
      <c r="EA5" s="593"/>
      <c r="EB5" s="593"/>
      <c r="EC5" s="594"/>
    </row>
    <row r="6" spans="2:143" ht="11.25" customHeight="1" x14ac:dyDescent="0.2">
      <c r="B6" s="607" t="s">
        <v>219</v>
      </c>
      <c r="C6" s="608"/>
      <c r="D6" s="608"/>
      <c r="E6" s="608"/>
      <c r="F6" s="608"/>
      <c r="G6" s="608"/>
      <c r="H6" s="608"/>
      <c r="I6" s="608"/>
      <c r="J6" s="608"/>
      <c r="K6" s="608"/>
      <c r="L6" s="608"/>
      <c r="M6" s="608"/>
      <c r="N6" s="608"/>
      <c r="O6" s="608"/>
      <c r="P6" s="608"/>
      <c r="Q6" s="609"/>
      <c r="R6" s="610">
        <v>73401</v>
      </c>
      <c r="S6" s="611"/>
      <c r="T6" s="611"/>
      <c r="U6" s="611"/>
      <c r="V6" s="611"/>
      <c r="W6" s="611"/>
      <c r="X6" s="611"/>
      <c r="Y6" s="612"/>
      <c r="Z6" s="613">
        <v>1</v>
      </c>
      <c r="AA6" s="613"/>
      <c r="AB6" s="613"/>
      <c r="AC6" s="613"/>
      <c r="AD6" s="614">
        <v>73401</v>
      </c>
      <c r="AE6" s="614"/>
      <c r="AF6" s="614"/>
      <c r="AG6" s="614"/>
      <c r="AH6" s="614"/>
      <c r="AI6" s="614"/>
      <c r="AJ6" s="614"/>
      <c r="AK6" s="614"/>
      <c r="AL6" s="615">
        <v>1.8</v>
      </c>
      <c r="AM6" s="616"/>
      <c r="AN6" s="616"/>
      <c r="AO6" s="617"/>
      <c r="AP6" s="607" t="s">
        <v>220</v>
      </c>
      <c r="AQ6" s="608"/>
      <c r="AR6" s="608"/>
      <c r="AS6" s="608"/>
      <c r="AT6" s="608"/>
      <c r="AU6" s="608"/>
      <c r="AV6" s="608"/>
      <c r="AW6" s="608"/>
      <c r="AX6" s="608"/>
      <c r="AY6" s="608"/>
      <c r="AZ6" s="608"/>
      <c r="BA6" s="608"/>
      <c r="BB6" s="608"/>
      <c r="BC6" s="608"/>
      <c r="BD6" s="608"/>
      <c r="BE6" s="608"/>
      <c r="BF6" s="609"/>
      <c r="BG6" s="610">
        <v>354537</v>
      </c>
      <c r="BH6" s="611"/>
      <c r="BI6" s="611"/>
      <c r="BJ6" s="611"/>
      <c r="BK6" s="611"/>
      <c r="BL6" s="611"/>
      <c r="BM6" s="611"/>
      <c r="BN6" s="612"/>
      <c r="BO6" s="613">
        <v>100</v>
      </c>
      <c r="BP6" s="613"/>
      <c r="BQ6" s="613"/>
      <c r="BR6" s="613"/>
      <c r="BS6" s="614" t="s">
        <v>122</v>
      </c>
      <c r="BT6" s="614"/>
      <c r="BU6" s="614"/>
      <c r="BV6" s="614"/>
      <c r="BW6" s="614"/>
      <c r="BX6" s="614"/>
      <c r="BY6" s="614"/>
      <c r="BZ6" s="614"/>
      <c r="CA6" s="614"/>
      <c r="CB6" s="618"/>
      <c r="CD6" s="596" t="s">
        <v>221</v>
      </c>
      <c r="CE6" s="597"/>
      <c r="CF6" s="597"/>
      <c r="CG6" s="597"/>
      <c r="CH6" s="597"/>
      <c r="CI6" s="597"/>
      <c r="CJ6" s="597"/>
      <c r="CK6" s="597"/>
      <c r="CL6" s="597"/>
      <c r="CM6" s="597"/>
      <c r="CN6" s="597"/>
      <c r="CO6" s="597"/>
      <c r="CP6" s="597"/>
      <c r="CQ6" s="598"/>
      <c r="CR6" s="610">
        <v>85824</v>
      </c>
      <c r="CS6" s="611"/>
      <c r="CT6" s="611"/>
      <c r="CU6" s="611"/>
      <c r="CV6" s="611"/>
      <c r="CW6" s="611"/>
      <c r="CX6" s="611"/>
      <c r="CY6" s="612"/>
      <c r="CZ6" s="604">
        <v>1.2</v>
      </c>
      <c r="DA6" s="605"/>
      <c r="DB6" s="605"/>
      <c r="DC6" s="621"/>
      <c r="DD6" s="619" t="s">
        <v>122</v>
      </c>
      <c r="DE6" s="611"/>
      <c r="DF6" s="611"/>
      <c r="DG6" s="611"/>
      <c r="DH6" s="611"/>
      <c r="DI6" s="611"/>
      <c r="DJ6" s="611"/>
      <c r="DK6" s="611"/>
      <c r="DL6" s="611"/>
      <c r="DM6" s="611"/>
      <c r="DN6" s="611"/>
      <c r="DO6" s="611"/>
      <c r="DP6" s="612"/>
      <c r="DQ6" s="619">
        <v>85824</v>
      </c>
      <c r="DR6" s="611"/>
      <c r="DS6" s="611"/>
      <c r="DT6" s="611"/>
      <c r="DU6" s="611"/>
      <c r="DV6" s="611"/>
      <c r="DW6" s="611"/>
      <c r="DX6" s="611"/>
      <c r="DY6" s="611"/>
      <c r="DZ6" s="611"/>
      <c r="EA6" s="611"/>
      <c r="EB6" s="611"/>
      <c r="EC6" s="620"/>
    </row>
    <row r="7" spans="2:143" ht="11.25" customHeight="1" x14ac:dyDescent="0.2">
      <c r="B7" s="607" t="s">
        <v>222</v>
      </c>
      <c r="C7" s="608"/>
      <c r="D7" s="608"/>
      <c r="E7" s="608"/>
      <c r="F7" s="608"/>
      <c r="G7" s="608"/>
      <c r="H7" s="608"/>
      <c r="I7" s="608"/>
      <c r="J7" s="608"/>
      <c r="K7" s="608"/>
      <c r="L7" s="608"/>
      <c r="M7" s="608"/>
      <c r="N7" s="608"/>
      <c r="O7" s="608"/>
      <c r="P7" s="608"/>
      <c r="Q7" s="609"/>
      <c r="R7" s="610">
        <v>148</v>
      </c>
      <c r="S7" s="611"/>
      <c r="T7" s="611"/>
      <c r="U7" s="611"/>
      <c r="V7" s="611"/>
      <c r="W7" s="611"/>
      <c r="X7" s="611"/>
      <c r="Y7" s="612"/>
      <c r="Z7" s="613">
        <v>0</v>
      </c>
      <c r="AA7" s="613"/>
      <c r="AB7" s="613"/>
      <c r="AC7" s="613"/>
      <c r="AD7" s="614">
        <v>148</v>
      </c>
      <c r="AE7" s="614"/>
      <c r="AF7" s="614"/>
      <c r="AG7" s="614"/>
      <c r="AH7" s="614"/>
      <c r="AI7" s="614"/>
      <c r="AJ7" s="614"/>
      <c r="AK7" s="614"/>
      <c r="AL7" s="615">
        <v>0</v>
      </c>
      <c r="AM7" s="616"/>
      <c r="AN7" s="616"/>
      <c r="AO7" s="617"/>
      <c r="AP7" s="607" t="s">
        <v>223</v>
      </c>
      <c r="AQ7" s="608"/>
      <c r="AR7" s="608"/>
      <c r="AS7" s="608"/>
      <c r="AT7" s="608"/>
      <c r="AU7" s="608"/>
      <c r="AV7" s="608"/>
      <c r="AW7" s="608"/>
      <c r="AX7" s="608"/>
      <c r="AY7" s="608"/>
      <c r="AZ7" s="608"/>
      <c r="BA7" s="608"/>
      <c r="BB7" s="608"/>
      <c r="BC7" s="608"/>
      <c r="BD7" s="608"/>
      <c r="BE7" s="608"/>
      <c r="BF7" s="609"/>
      <c r="BG7" s="610">
        <v>139601</v>
      </c>
      <c r="BH7" s="611"/>
      <c r="BI7" s="611"/>
      <c r="BJ7" s="611"/>
      <c r="BK7" s="611"/>
      <c r="BL7" s="611"/>
      <c r="BM7" s="611"/>
      <c r="BN7" s="612"/>
      <c r="BO7" s="613">
        <v>39.4</v>
      </c>
      <c r="BP7" s="613"/>
      <c r="BQ7" s="613"/>
      <c r="BR7" s="613"/>
      <c r="BS7" s="614" t="s">
        <v>122</v>
      </c>
      <c r="BT7" s="614"/>
      <c r="BU7" s="614"/>
      <c r="BV7" s="614"/>
      <c r="BW7" s="614"/>
      <c r="BX7" s="614"/>
      <c r="BY7" s="614"/>
      <c r="BZ7" s="614"/>
      <c r="CA7" s="614"/>
      <c r="CB7" s="618"/>
      <c r="CD7" s="607" t="s">
        <v>224</v>
      </c>
      <c r="CE7" s="608"/>
      <c r="CF7" s="608"/>
      <c r="CG7" s="608"/>
      <c r="CH7" s="608"/>
      <c r="CI7" s="608"/>
      <c r="CJ7" s="608"/>
      <c r="CK7" s="608"/>
      <c r="CL7" s="608"/>
      <c r="CM7" s="608"/>
      <c r="CN7" s="608"/>
      <c r="CO7" s="608"/>
      <c r="CP7" s="608"/>
      <c r="CQ7" s="609"/>
      <c r="CR7" s="610">
        <v>918531</v>
      </c>
      <c r="CS7" s="611"/>
      <c r="CT7" s="611"/>
      <c r="CU7" s="611"/>
      <c r="CV7" s="611"/>
      <c r="CW7" s="611"/>
      <c r="CX7" s="611"/>
      <c r="CY7" s="612"/>
      <c r="CZ7" s="613">
        <v>12.8</v>
      </c>
      <c r="DA7" s="613"/>
      <c r="DB7" s="613"/>
      <c r="DC7" s="613"/>
      <c r="DD7" s="619">
        <v>52625</v>
      </c>
      <c r="DE7" s="611"/>
      <c r="DF7" s="611"/>
      <c r="DG7" s="611"/>
      <c r="DH7" s="611"/>
      <c r="DI7" s="611"/>
      <c r="DJ7" s="611"/>
      <c r="DK7" s="611"/>
      <c r="DL7" s="611"/>
      <c r="DM7" s="611"/>
      <c r="DN7" s="611"/>
      <c r="DO7" s="611"/>
      <c r="DP7" s="612"/>
      <c r="DQ7" s="619">
        <v>715770</v>
      </c>
      <c r="DR7" s="611"/>
      <c r="DS7" s="611"/>
      <c r="DT7" s="611"/>
      <c r="DU7" s="611"/>
      <c r="DV7" s="611"/>
      <c r="DW7" s="611"/>
      <c r="DX7" s="611"/>
      <c r="DY7" s="611"/>
      <c r="DZ7" s="611"/>
      <c r="EA7" s="611"/>
      <c r="EB7" s="611"/>
      <c r="EC7" s="620"/>
    </row>
    <row r="8" spans="2:143" ht="11.25" customHeight="1" x14ac:dyDescent="0.2">
      <c r="B8" s="607" t="s">
        <v>225</v>
      </c>
      <c r="C8" s="608"/>
      <c r="D8" s="608"/>
      <c r="E8" s="608"/>
      <c r="F8" s="608"/>
      <c r="G8" s="608"/>
      <c r="H8" s="608"/>
      <c r="I8" s="608"/>
      <c r="J8" s="608"/>
      <c r="K8" s="608"/>
      <c r="L8" s="608"/>
      <c r="M8" s="608"/>
      <c r="N8" s="608"/>
      <c r="O8" s="608"/>
      <c r="P8" s="608"/>
      <c r="Q8" s="609"/>
      <c r="R8" s="610">
        <v>1720</v>
      </c>
      <c r="S8" s="611"/>
      <c r="T8" s="611"/>
      <c r="U8" s="611"/>
      <c r="V8" s="611"/>
      <c r="W8" s="611"/>
      <c r="X8" s="611"/>
      <c r="Y8" s="612"/>
      <c r="Z8" s="613">
        <v>0</v>
      </c>
      <c r="AA8" s="613"/>
      <c r="AB8" s="613"/>
      <c r="AC8" s="613"/>
      <c r="AD8" s="614">
        <v>1720</v>
      </c>
      <c r="AE8" s="614"/>
      <c r="AF8" s="614"/>
      <c r="AG8" s="614"/>
      <c r="AH8" s="614"/>
      <c r="AI8" s="614"/>
      <c r="AJ8" s="614"/>
      <c r="AK8" s="614"/>
      <c r="AL8" s="615">
        <v>0</v>
      </c>
      <c r="AM8" s="616"/>
      <c r="AN8" s="616"/>
      <c r="AO8" s="617"/>
      <c r="AP8" s="607" t="s">
        <v>226</v>
      </c>
      <c r="AQ8" s="608"/>
      <c r="AR8" s="608"/>
      <c r="AS8" s="608"/>
      <c r="AT8" s="608"/>
      <c r="AU8" s="608"/>
      <c r="AV8" s="608"/>
      <c r="AW8" s="608"/>
      <c r="AX8" s="608"/>
      <c r="AY8" s="608"/>
      <c r="AZ8" s="608"/>
      <c r="BA8" s="608"/>
      <c r="BB8" s="608"/>
      <c r="BC8" s="608"/>
      <c r="BD8" s="608"/>
      <c r="BE8" s="608"/>
      <c r="BF8" s="609"/>
      <c r="BG8" s="610">
        <v>6316</v>
      </c>
      <c r="BH8" s="611"/>
      <c r="BI8" s="611"/>
      <c r="BJ8" s="611"/>
      <c r="BK8" s="611"/>
      <c r="BL8" s="611"/>
      <c r="BM8" s="611"/>
      <c r="BN8" s="612"/>
      <c r="BO8" s="613">
        <v>1.8</v>
      </c>
      <c r="BP8" s="613"/>
      <c r="BQ8" s="613"/>
      <c r="BR8" s="613"/>
      <c r="BS8" s="614" t="s">
        <v>122</v>
      </c>
      <c r="BT8" s="614"/>
      <c r="BU8" s="614"/>
      <c r="BV8" s="614"/>
      <c r="BW8" s="614"/>
      <c r="BX8" s="614"/>
      <c r="BY8" s="614"/>
      <c r="BZ8" s="614"/>
      <c r="CA8" s="614"/>
      <c r="CB8" s="618"/>
      <c r="CD8" s="607" t="s">
        <v>227</v>
      </c>
      <c r="CE8" s="608"/>
      <c r="CF8" s="608"/>
      <c r="CG8" s="608"/>
      <c r="CH8" s="608"/>
      <c r="CI8" s="608"/>
      <c r="CJ8" s="608"/>
      <c r="CK8" s="608"/>
      <c r="CL8" s="608"/>
      <c r="CM8" s="608"/>
      <c r="CN8" s="608"/>
      <c r="CO8" s="608"/>
      <c r="CP8" s="608"/>
      <c r="CQ8" s="609"/>
      <c r="CR8" s="610">
        <v>1836325</v>
      </c>
      <c r="CS8" s="611"/>
      <c r="CT8" s="611"/>
      <c r="CU8" s="611"/>
      <c r="CV8" s="611"/>
      <c r="CW8" s="611"/>
      <c r="CX8" s="611"/>
      <c r="CY8" s="612"/>
      <c r="CZ8" s="613">
        <v>25.5</v>
      </c>
      <c r="DA8" s="613"/>
      <c r="DB8" s="613"/>
      <c r="DC8" s="613"/>
      <c r="DD8" s="619">
        <v>17387</v>
      </c>
      <c r="DE8" s="611"/>
      <c r="DF8" s="611"/>
      <c r="DG8" s="611"/>
      <c r="DH8" s="611"/>
      <c r="DI8" s="611"/>
      <c r="DJ8" s="611"/>
      <c r="DK8" s="611"/>
      <c r="DL8" s="611"/>
      <c r="DM8" s="611"/>
      <c r="DN8" s="611"/>
      <c r="DO8" s="611"/>
      <c r="DP8" s="612"/>
      <c r="DQ8" s="619">
        <v>1001247</v>
      </c>
      <c r="DR8" s="611"/>
      <c r="DS8" s="611"/>
      <c r="DT8" s="611"/>
      <c r="DU8" s="611"/>
      <c r="DV8" s="611"/>
      <c r="DW8" s="611"/>
      <c r="DX8" s="611"/>
      <c r="DY8" s="611"/>
      <c r="DZ8" s="611"/>
      <c r="EA8" s="611"/>
      <c r="EB8" s="611"/>
      <c r="EC8" s="620"/>
    </row>
    <row r="9" spans="2:143" ht="11.25" customHeight="1" x14ac:dyDescent="0.2">
      <c r="B9" s="607" t="s">
        <v>228</v>
      </c>
      <c r="C9" s="608"/>
      <c r="D9" s="608"/>
      <c r="E9" s="608"/>
      <c r="F9" s="608"/>
      <c r="G9" s="608"/>
      <c r="H9" s="608"/>
      <c r="I9" s="608"/>
      <c r="J9" s="608"/>
      <c r="K9" s="608"/>
      <c r="L9" s="608"/>
      <c r="M9" s="608"/>
      <c r="N9" s="608"/>
      <c r="O9" s="608"/>
      <c r="P9" s="608"/>
      <c r="Q9" s="609"/>
      <c r="R9" s="610">
        <v>2410</v>
      </c>
      <c r="S9" s="611"/>
      <c r="T9" s="611"/>
      <c r="U9" s="611"/>
      <c r="V9" s="611"/>
      <c r="W9" s="611"/>
      <c r="X9" s="611"/>
      <c r="Y9" s="612"/>
      <c r="Z9" s="613">
        <v>0</v>
      </c>
      <c r="AA9" s="613"/>
      <c r="AB9" s="613"/>
      <c r="AC9" s="613"/>
      <c r="AD9" s="614">
        <v>2410</v>
      </c>
      <c r="AE9" s="614"/>
      <c r="AF9" s="614"/>
      <c r="AG9" s="614"/>
      <c r="AH9" s="614"/>
      <c r="AI9" s="614"/>
      <c r="AJ9" s="614"/>
      <c r="AK9" s="614"/>
      <c r="AL9" s="615">
        <v>0.1</v>
      </c>
      <c r="AM9" s="616"/>
      <c r="AN9" s="616"/>
      <c r="AO9" s="617"/>
      <c r="AP9" s="607" t="s">
        <v>229</v>
      </c>
      <c r="AQ9" s="608"/>
      <c r="AR9" s="608"/>
      <c r="AS9" s="608"/>
      <c r="AT9" s="608"/>
      <c r="AU9" s="608"/>
      <c r="AV9" s="608"/>
      <c r="AW9" s="608"/>
      <c r="AX9" s="608"/>
      <c r="AY9" s="608"/>
      <c r="AZ9" s="608"/>
      <c r="BA9" s="608"/>
      <c r="BB9" s="608"/>
      <c r="BC9" s="608"/>
      <c r="BD9" s="608"/>
      <c r="BE9" s="608"/>
      <c r="BF9" s="609"/>
      <c r="BG9" s="610">
        <v>120754</v>
      </c>
      <c r="BH9" s="611"/>
      <c r="BI9" s="611"/>
      <c r="BJ9" s="611"/>
      <c r="BK9" s="611"/>
      <c r="BL9" s="611"/>
      <c r="BM9" s="611"/>
      <c r="BN9" s="612"/>
      <c r="BO9" s="613">
        <v>34.1</v>
      </c>
      <c r="BP9" s="613"/>
      <c r="BQ9" s="613"/>
      <c r="BR9" s="613"/>
      <c r="BS9" s="614" t="s">
        <v>122</v>
      </c>
      <c r="BT9" s="614"/>
      <c r="BU9" s="614"/>
      <c r="BV9" s="614"/>
      <c r="BW9" s="614"/>
      <c r="BX9" s="614"/>
      <c r="BY9" s="614"/>
      <c r="BZ9" s="614"/>
      <c r="CA9" s="614"/>
      <c r="CB9" s="618"/>
      <c r="CD9" s="607" t="s">
        <v>230</v>
      </c>
      <c r="CE9" s="608"/>
      <c r="CF9" s="608"/>
      <c r="CG9" s="608"/>
      <c r="CH9" s="608"/>
      <c r="CI9" s="608"/>
      <c r="CJ9" s="608"/>
      <c r="CK9" s="608"/>
      <c r="CL9" s="608"/>
      <c r="CM9" s="608"/>
      <c r="CN9" s="608"/>
      <c r="CO9" s="608"/>
      <c r="CP9" s="608"/>
      <c r="CQ9" s="609"/>
      <c r="CR9" s="610">
        <v>611831</v>
      </c>
      <c r="CS9" s="611"/>
      <c r="CT9" s="611"/>
      <c r="CU9" s="611"/>
      <c r="CV9" s="611"/>
      <c r="CW9" s="611"/>
      <c r="CX9" s="611"/>
      <c r="CY9" s="612"/>
      <c r="CZ9" s="613">
        <v>8.5</v>
      </c>
      <c r="DA9" s="613"/>
      <c r="DB9" s="613"/>
      <c r="DC9" s="613"/>
      <c r="DD9" s="619">
        <v>40897</v>
      </c>
      <c r="DE9" s="611"/>
      <c r="DF9" s="611"/>
      <c r="DG9" s="611"/>
      <c r="DH9" s="611"/>
      <c r="DI9" s="611"/>
      <c r="DJ9" s="611"/>
      <c r="DK9" s="611"/>
      <c r="DL9" s="611"/>
      <c r="DM9" s="611"/>
      <c r="DN9" s="611"/>
      <c r="DO9" s="611"/>
      <c r="DP9" s="612"/>
      <c r="DQ9" s="619">
        <v>540512</v>
      </c>
      <c r="DR9" s="611"/>
      <c r="DS9" s="611"/>
      <c r="DT9" s="611"/>
      <c r="DU9" s="611"/>
      <c r="DV9" s="611"/>
      <c r="DW9" s="611"/>
      <c r="DX9" s="611"/>
      <c r="DY9" s="611"/>
      <c r="DZ9" s="611"/>
      <c r="EA9" s="611"/>
      <c r="EB9" s="611"/>
      <c r="EC9" s="620"/>
    </row>
    <row r="10" spans="2:143" ht="11.25" customHeight="1" x14ac:dyDescent="0.2">
      <c r="B10" s="607" t="s">
        <v>231</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232</v>
      </c>
      <c r="AQ10" s="608"/>
      <c r="AR10" s="608"/>
      <c r="AS10" s="608"/>
      <c r="AT10" s="608"/>
      <c r="AU10" s="608"/>
      <c r="AV10" s="608"/>
      <c r="AW10" s="608"/>
      <c r="AX10" s="608"/>
      <c r="AY10" s="608"/>
      <c r="AZ10" s="608"/>
      <c r="BA10" s="608"/>
      <c r="BB10" s="608"/>
      <c r="BC10" s="608"/>
      <c r="BD10" s="608"/>
      <c r="BE10" s="608"/>
      <c r="BF10" s="609"/>
      <c r="BG10" s="610">
        <v>9506</v>
      </c>
      <c r="BH10" s="611"/>
      <c r="BI10" s="611"/>
      <c r="BJ10" s="611"/>
      <c r="BK10" s="611"/>
      <c r="BL10" s="611"/>
      <c r="BM10" s="611"/>
      <c r="BN10" s="612"/>
      <c r="BO10" s="613">
        <v>2.7</v>
      </c>
      <c r="BP10" s="613"/>
      <c r="BQ10" s="613"/>
      <c r="BR10" s="613"/>
      <c r="BS10" s="614" t="s">
        <v>122</v>
      </c>
      <c r="BT10" s="614"/>
      <c r="BU10" s="614"/>
      <c r="BV10" s="614"/>
      <c r="BW10" s="614"/>
      <c r="BX10" s="614"/>
      <c r="BY10" s="614"/>
      <c r="BZ10" s="614"/>
      <c r="CA10" s="614"/>
      <c r="CB10" s="618"/>
      <c r="CD10" s="607" t="s">
        <v>233</v>
      </c>
      <c r="CE10" s="608"/>
      <c r="CF10" s="608"/>
      <c r="CG10" s="608"/>
      <c r="CH10" s="608"/>
      <c r="CI10" s="608"/>
      <c r="CJ10" s="608"/>
      <c r="CK10" s="608"/>
      <c r="CL10" s="608"/>
      <c r="CM10" s="608"/>
      <c r="CN10" s="608"/>
      <c r="CO10" s="608"/>
      <c r="CP10" s="608"/>
      <c r="CQ10" s="609"/>
      <c r="CR10" s="610" t="s">
        <v>122</v>
      </c>
      <c r="CS10" s="611"/>
      <c r="CT10" s="611"/>
      <c r="CU10" s="611"/>
      <c r="CV10" s="611"/>
      <c r="CW10" s="611"/>
      <c r="CX10" s="611"/>
      <c r="CY10" s="612"/>
      <c r="CZ10" s="613" t="s">
        <v>122</v>
      </c>
      <c r="DA10" s="613"/>
      <c r="DB10" s="613"/>
      <c r="DC10" s="613"/>
      <c r="DD10" s="619" t="s">
        <v>122</v>
      </c>
      <c r="DE10" s="611"/>
      <c r="DF10" s="611"/>
      <c r="DG10" s="611"/>
      <c r="DH10" s="611"/>
      <c r="DI10" s="611"/>
      <c r="DJ10" s="611"/>
      <c r="DK10" s="611"/>
      <c r="DL10" s="611"/>
      <c r="DM10" s="611"/>
      <c r="DN10" s="611"/>
      <c r="DO10" s="611"/>
      <c r="DP10" s="612"/>
      <c r="DQ10" s="619" t="s">
        <v>122</v>
      </c>
      <c r="DR10" s="611"/>
      <c r="DS10" s="611"/>
      <c r="DT10" s="611"/>
      <c r="DU10" s="611"/>
      <c r="DV10" s="611"/>
      <c r="DW10" s="611"/>
      <c r="DX10" s="611"/>
      <c r="DY10" s="611"/>
      <c r="DZ10" s="611"/>
      <c r="EA10" s="611"/>
      <c r="EB10" s="611"/>
      <c r="EC10" s="620"/>
    </row>
    <row r="11" spans="2:143" ht="11.25" customHeight="1" x14ac:dyDescent="0.2">
      <c r="B11" s="607" t="s">
        <v>234</v>
      </c>
      <c r="C11" s="608"/>
      <c r="D11" s="608"/>
      <c r="E11" s="608"/>
      <c r="F11" s="608"/>
      <c r="G11" s="608"/>
      <c r="H11" s="608"/>
      <c r="I11" s="608"/>
      <c r="J11" s="608"/>
      <c r="K11" s="608"/>
      <c r="L11" s="608"/>
      <c r="M11" s="608"/>
      <c r="N11" s="608"/>
      <c r="O11" s="608"/>
      <c r="P11" s="608"/>
      <c r="Q11" s="609"/>
      <c r="R11" s="610">
        <v>146281</v>
      </c>
      <c r="S11" s="611"/>
      <c r="T11" s="611"/>
      <c r="U11" s="611"/>
      <c r="V11" s="611"/>
      <c r="W11" s="611"/>
      <c r="X11" s="611"/>
      <c r="Y11" s="612"/>
      <c r="Z11" s="615">
        <v>1.9</v>
      </c>
      <c r="AA11" s="616"/>
      <c r="AB11" s="616"/>
      <c r="AC11" s="622"/>
      <c r="AD11" s="619">
        <v>146281</v>
      </c>
      <c r="AE11" s="611"/>
      <c r="AF11" s="611"/>
      <c r="AG11" s="611"/>
      <c r="AH11" s="611"/>
      <c r="AI11" s="611"/>
      <c r="AJ11" s="611"/>
      <c r="AK11" s="612"/>
      <c r="AL11" s="615">
        <v>3.6</v>
      </c>
      <c r="AM11" s="616"/>
      <c r="AN11" s="616"/>
      <c r="AO11" s="617"/>
      <c r="AP11" s="607" t="s">
        <v>235</v>
      </c>
      <c r="AQ11" s="608"/>
      <c r="AR11" s="608"/>
      <c r="AS11" s="608"/>
      <c r="AT11" s="608"/>
      <c r="AU11" s="608"/>
      <c r="AV11" s="608"/>
      <c r="AW11" s="608"/>
      <c r="AX11" s="608"/>
      <c r="AY11" s="608"/>
      <c r="AZ11" s="608"/>
      <c r="BA11" s="608"/>
      <c r="BB11" s="608"/>
      <c r="BC11" s="608"/>
      <c r="BD11" s="608"/>
      <c r="BE11" s="608"/>
      <c r="BF11" s="609"/>
      <c r="BG11" s="610">
        <v>3025</v>
      </c>
      <c r="BH11" s="611"/>
      <c r="BI11" s="611"/>
      <c r="BJ11" s="611"/>
      <c r="BK11" s="611"/>
      <c r="BL11" s="611"/>
      <c r="BM11" s="611"/>
      <c r="BN11" s="612"/>
      <c r="BO11" s="613">
        <v>0.9</v>
      </c>
      <c r="BP11" s="613"/>
      <c r="BQ11" s="613"/>
      <c r="BR11" s="613"/>
      <c r="BS11" s="614" t="s">
        <v>122</v>
      </c>
      <c r="BT11" s="614"/>
      <c r="BU11" s="614"/>
      <c r="BV11" s="614"/>
      <c r="BW11" s="614"/>
      <c r="BX11" s="614"/>
      <c r="BY11" s="614"/>
      <c r="BZ11" s="614"/>
      <c r="CA11" s="614"/>
      <c r="CB11" s="618"/>
      <c r="CD11" s="607" t="s">
        <v>236</v>
      </c>
      <c r="CE11" s="608"/>
      <c r="CF11" s="608"/>
      <c r="CG11" s="608"/>
      <c r="CH11" s="608"/>
      <c r="CI11" s="608"/>
      <c r="CJ11" s="608"/>
      <c r="CK11" s="608"/>
      <c r="CL11" s="608"/>
      <c r="CM11" s="608"/>
      <c r="CN11" s="608"/>
      <c r="CO11" s="608"/>
      <c r="CP11" s="608"/>
      <c r="CQ11" s="609"/>
      <c r="CR11" s="610">
        <v>856321</v>
      </c>
      <c r="CS11" s="611"/>
      <c r="CT11" s="611"/>
      <c r="CU11" s="611"/>
      <c r="CV11" s="611"/>
      <c r="CW11" s="611"/>
      <c r="CX11" s="611"/>
      <c r="CY11" s="612"/>
      <c r="CZ11" s="613">
        <v>11.9</v>
      </c>
      <c r="DA11" s="613"/>
      <c r="DB11" s="613"/>
      <c r="DC11" s="613"/>
      <c r="DD11" s="619">
        <v>225968</v>
      </c>
      <c r="DE11" s="611"/>
      <c r="DF11" s="611"/>
      <c r="DG11" s="611"/>
      <c r="DH11" s="611"/>
      <c r="DI11" s="611"/>
      <c r="DJ11" s="611"/>
      <c r="DK11" s="611"/>
      <c r="DL11" s="611"/>
      <c r="DM11" s="611"/>
      <c r="DN11" s="611"/>
      <c r="DO11" s="611"/>
      <c r="DP11" s="612"/>
      <c r="DQ11" s="619">
        <v>408032</v>
      </c>
      <c r="DR11" s="611"/>
      <c r="DS11" s="611"/>
      <c r="DT11" s="611"/>
      <c r="DU11" s="611"/>
      <c r="DV11" s="611"/>
      <c r="DW11" s="611"/>
      <c r="DX11" s="611"/>
      <c r="DY11" s="611"/>
      <c r="DZ11" s="611"/>
      <c r="EA11" s="611"/>
      <c r="EB11" s="611"/>
      <c r="EC11" s="620"/>
    </row>
    <row r="12" spans="2:143" ht="11.25" customHeight="1" x14ac:dyDescent="0.2">
      <c r="B12" s="607" t="s">
        <v>237</v>
      </c>
      <c r="C12" s="608"/>
      <c r="D12" s="608"/>
      <c r="E12" s="608"/>
      <c r="F12" s="608"/>
      <c r="G12" s="608"/>
      <c r="H12" s="608"/>
      <c r="I12" s="608"/>
      <c r="J12" s="608"/>
      <c r="K12" s="608"/>
      <c r="L12" s="608"/>
      <c r="M12" s="608"/>
      <c r="N12" s="608"/>
      <c r="O12" s="608"/>
      <c r="P12" s="608"/>
      <c r="Q12" s="609"/>
      <c r="R12" s="610" t="s">
        <v>122</v>
      </c>
      <c r="S12" s="611"/>
      <c r="T12" s="611"/>
      <c r="U12" s="611"/>
      <c r="V12" s="611"/>
      <c r="W12" s="611"/>
      <c r="X12" s="611"/>
      <c r="Y12" s="612"/>
      <c r="Z12" s="613" t="s">
        <v>122</v>
      </c>
      <c r="AA12" s="613"/>
      <c r="AB12" s="613"/>
      <c r="AC12" s="613"/>
      <c r="AD12" s="614" t="s">
        <v>122</v>
      </c>
      <c r="AE12" s="614"/>
      <c r="AF12" s="614"/>
      <c r="AG12" s="614"/>
      <c r="AH12" s="614"/>
      <c r="AI12" s="614"/>
      <c r="AJ12" s="614"/>
      <c r="AK12" s="614"/>
      <c r="AL12" s="615" t="s">
        <v>122</v>
      </c>
      <c r="AM12" s="616"/>
      <c r="AN12" s="616"/>
      <c r="AO12" s="617"/>
      <c r="AP12" s="607" t="s">
        <v>238</v>
      </c>
      <c r="AQ12" s="608"/>
      <c r="AR12" s="608"/>
      <c r="AS12" s="608"/>
      <c r="AT12" s="608"/>
      <c r="AU12" s="608"/>
      <c r="AV12" s="608"/>
      <c r="AW12" s="608"/>
      <c r="AX12" s="608"/>
      <c r="AY12" s="608"/>
      <c r="AZ12" s="608"/>
      <c r="BA12" s="608"/>
      <c r="BB12" s="608"/>
      <c r="BC12" s="608"/>
      <c r="BD12" s="608"/>
      <c r="BE12" s="608"/>
      <c r="BF12" s="609"/>
      <c r="BG12" s="610">
        <v>127224</v>
      </c>
      <c r="BH12" s="611"/>
      <c r="BI12" s="611"/>
      <c r="BJ12" s="611"/>
      <c r="BK12" s="611"/>
      <c r="BL12" s="611"/>
      <c r="BM12" s="611"/>
      <c r="BN12" s="612"/>
      <c r="BO12" s="613">
        <v>35.9</v>
      </c>
      <c r="BP12" s="613"/>
      <c r="BQ12" s="613"/>
      <c r="BR12" s="613"/>
      <c r="BS12" s="614" t="s">
        <v>122</v>
      </c>
      <c r="BT12" s="614"/>
      <c r="BU12" s="614"/>
      <c r="BV12" s="614"/>
      <c r="BW12" s="614"/>
      <c r="BX12" s="614"/>
      <c r="BY12" s="614"/>
      <c r="BZ12" s="614"/>
      <c r="CA12" s="614"/>
      <c r="CB12" s="618"/>
      <c r="CD12" s="607" t="s">
        <v>239</v>
      </c>
      <c r="CE12" s="608"/>
      <c r="CF12" s="608"/>
      <c r="CG12" s="608"/>
      <c r="CH12" s="608"/>
      <c r="CI12" s="608"/>
      <c r="CJ12" s="608"/>
      <c r="CK12" s="608"/>
      <c r="CL12" s="608"/>
      <c r="CM12" s="608"/>
      <c r="CN12" s="608"/>
      <c r="CO12" s="608"/>
      <c r="CP12" s="608"/>
      <c r="CQ12" s="609"/>
      <c r="CR12" s="610">
        <v>82769</v>
      </c>
      <c r="CS12" s="611"/>
      <c r="CT12" s="611"/>
      <c r="CU12" s="611"/>
      <c r="CV12" s="611"/>
      <c r="CW12" s="611"/>
      <c r="CX12" s="611"/>
      <c r="CY12" s="612"/>
      <c r="CZ12" s="613">
        <v>1.1000000000000001</v>
      </c>
      <c r="DA12" s="613"/>
      <c r="DB12" s="613"/>
      <c r="DC12" s="613"/>
      <c r="DD12" s="619">
        <v>10140</v>
      </c>
      <c r="DE12" s="611"/>
      <c r="DF12" s="611"/>
      <c r="DG12" s="611"/>
      <c r="DH12" s="611"/>
      <c r="DI12" s="611"/>
      <c r="DJ12" s="611"/>
      <c r="DK12" s="611"/>
      <c r="DL12" s="611"/>
      <c r="DM12" s="611"/>
      <c r="DN12" s="611"/>
      <c r="DO12" s="611"/>
      <c r="DP12" s="612"/>
      <c r="DQ12" s="619">
        <v>67857</v>
      </c>
      <c r="DR12" s="611"/>
      <c r="DS12" s="611"/>
      <c r="DT12" s="611"/>
      <c r="DU12" s="611"/>
      <c r="DV12" s="611"/>
      <c r="DW12" s="611"/>
      <c r="DX12" s="611"/>
      <c r="DY12" s="611"/>
      <c r="DZ12" s="611"/>
      <c r="EA12" s="611"/>
      <c r="EB12" s="611"/>
      <c r="EC12" s="620"/>
    </row>
    <row r="13" spans="2:143" ht="11.25" customHeight="1" x14ac:dyDescent="0.2">
      <c r="B13" s="607" t="s">
        <v>240</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241</v>
      </c>
      <c r="AQ13" s="608"/>
      <c r="AR13" s="608"/>
      <c r="AS13" s="608"/>
      <c r="AT13" s="608"/>
      <c r="AU13" s="608"/>
      <c r="AV13" s="608"/>
      <c r="AW13" s="608"/>
      <c r="AX13" s="608"/>
      <c r="AY13" s="608"/>
      <c r="AZ13" s="608"/>
      <c r="BA13" s="608"/>
      <c r="BB13" s="608"/>
      <c r="BC13" s="608"/>
      <c r="BD13" s="608"/>
      <c r="BE13" s="608"/>
      <c r="BF13" s="609"/>
      <c r="BG13" s="610">
        <v>126147</v>
      </c>
      <c r="BH13" s="611"/>
      <c r="BI13" s="611"/>
      <c r="BJ13" s="611"/>
      <c r="BK13" s="611"/>
      <c r="BL13" s="611"/>
      <c r="BM13" s="611"/>
      <c r="BN13" s="612"/>
      <c r="BO13" s="613">
        <v>35.6</v>
      </c>
      <c r="BP13" s="613"/>
      <c r="BQ13" s="613"/>
      <c r="BR13" s="613"/>
      <c r="BS13" s="614" t="s">
        <v>122</v>
      </c>
      <c r="BT13" s="614"/>
      <c r="BU13" s="614"/>
      <c r="BV13" s="614"/>
      <c r="BW13" s="614"/>
      <c r="BX13" s="614"/>
      <c r="BY13" s="614"/>
      <c r="BZ13" s="614"/>
      <c r="CA13" s="614"/>
      <c r="CB13" s="618"/>
      <c r="CD13" s="607" t="s">
        <v>242</v>
      </c>
      <c r="CE13" s="608"/>
      <c r="CF13" s="608"/>
      <c r="CG13" s="608"/>
      <c r="CH13" s="608"/>
      <c r="CI13" s="608"/>
      <c r="CJ13" s="608"/>
      <c r="CK13" s="608"/>
      <c r="CL13" s="608"/>
      <c r="CM13" s="608"/>
      <c r="CN13" s="608"/>
      <c r="CO13" s="608"/>
      <c r="CP13" s="608"/>
      <c r="CQ13" s="609"/>
      <c r="CR13" s="610">
        <v>925955</v>
      </c>
      <c r="CS13" s="611"/>
      <c r="CT13" s="611"/>
      <c r="CU13" s="611"/>
      <c r="CV13" s="611"/>
      <c r="CW13" s="611"/>
      <c r="CX13" s="611"/>
      <c r="CY13" s="612"/>
      <c r="CZ13" s="613">
        <v>12.9</v>
      </c>
      <c r="DA13" s="613"/>
      <c r="DB13" s="613"/>
      <c r="DC13" s="613"/>
      <c r="DD13" s="619">
        <v>795500</v>
      </c>
      <c r="DE13" s="611"/>
      <c r="DF13" s="611"/>
      <c r="DG13" s="611"/>
      <c r="DH13" s="611"/>
      <c r="DI13" s="611"/>
      <c r="DJ13" s="611"/>
      <c r="DK13" s="611"/>
      <c r="DL13" s="611"/>
      <c r="DM13" s="611"/>
      <c r="DN13" s="611"/>
      <c r="DO13" s="611"/>
      <c r="DP13" s="612"/>
      <c r="DQ13" s="619">
        <v>75538</v>
      </c>
      <c r="DR13" s="611"/>
      <c r="DS13" s="611"/>
      <c r="DT13" s="611"/>
      <c r="DU13" s="611"/>
      <c r="DV13" s="611"/>
      <c r="DW13" s="611"/>
      <c r="DX13" s="611"/>
      <c r="DY13" s="611"/>
      <c r="DZ13" s="611"/>
      <c r="EA13" s="611"/>
      <c r="EB13" s="611"/>
      <c r="EC13" s="620"/>
    </row>
    <row r="14" spans="2:143" ht="11.25" customHeight="1" x14ac:dyDescent="0.2">
      <c r="B14" s="607" t="s">
        <v>243</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244</v>
      </c>
      <c r="AQ14" s="608"/>
      <c r="AR14" s="608"/>
      <c r="AS14" s="608"/>
      <c r="AT14" s="608"/>
      <c r="AU14" s="608"/>
      <c r="AV14" s="608"/>
      <c r="AW14" s="608"/>
      <c r="AX14" s="608"/>
      <c r="AY14" s="608"/>
      <c r="AZ14" s="608"/>
      <c r="BA14" s="608"/>
      <c r="BB14" s="608"/>
      <c r="BC14" s="608"/>
      <c r="BD14" s="608"/>
      <c r="BE14" s="608"/>
      <c r="BF14" s="609"/>
      <c r="BG14" s="610">
        <v>34865</v>
      </c>
      <c r="BH14" s="611"/>
      <c r="BI14" s="611"/>
      <c r="BJ14" s="611"/>
      <c r="BK14" s="611"/>
      <c r="BL14" s="611"/>
      <c r="BM14" s="611"/>
      <c r="BN14" s="612"/>
      <c r="BO14" s="613">
        <v>9.8000000000000007</v>
      </c>
      <c r="BP14" s="613"/>
      <c r="BQ14" s="613"/>
      <c r="BR14" s="613"/>
      <c r="BS14" s="614" t="s">
        <v>122</v>
      </c>
      <c r="BT14" s="614"/>
      <c r="BU14" s="614"/>
      <c r="BV14" s="614"/>
      <c r="BW14" s="614"/>
      <c r="BX14" s="614"/>
      <c r="BY14" s="614"/>
      <c r="BZ14" s="614"/>
      <c r="CA14" s="614"/>
      <c r="CB14" s="618"/>
      <c r="CD14" s="607" t="s">
        <v>245</v>
      </c>
      <c r="CE14" s="608"/>
      <c r="CF14" s="608"/>
      <c r="CG14" s="608"/>
      <c r="CH14" s="608"/>
      <c r="CI14" s="608"/>
      <c r="CJ14" s="608"/>
      <c r="CK14" s="608"/>
      <c r="CL14" s="608"/>
      <c r="CM14" s="608"/>
      <c r="CN14" s="608"/>
      <c r="CO14" s="608"/>
      <c r="CP14" s="608"/>
      <c r="CQ14" s="609"/>
      <c r="CR14" s="610">
        <v>181621</v>
      </c>
      <c r="CS14" s="611"/>
      <c r="CT14" s="611"/>
      <c r="CU14" s="611"/>
      <c r="CV14" s="611"/>
      <c r="CW14" s="611"/>
      <c r="CX14" s="611"/>
      <c r="CY14" s="612"/>
      <c r="CZ14" s="613">
        <v>2.5</v>
      </c>
      <c r="DA14" s="613"/>
      <c r="DB14" s="613"/>
      <c r="DC14" s="613"/>
      <c r="DD14" s="619">
        <v>37292</v>
      </c>
      <c r="DE14" s="611"/>
      <c r="DF14" s="611"/>
      <c r="DG14" s="611"/>
      <c r="DH14" s="611"/>
      <c r="DI14" s="611"/>
      <c r="DJ14" s="611"/>
      <c r="DK14" s="611"/>
      <c r="DL14" s="611"/>
      <c r="DM14" s="611"/>
      <c r="DN14" s="611"/>
      <c r="DO14" s="611"/>
      <c r="DP14" s="612"/>
      <c r="DQ14" s="619">
        <v>141821</v>
      </c>
      <c r="DR14" s="611"/>
      <c r="DS14" s="611"/>
      <c r="DT14" s="611"/>
      <c r="DU14" s="611"/>
      <c r="DV14" s="611"/>
      <c r="DW14" s="611"/>
      <c r="DX14" s="611"/>
      <c r="DY14" s="611"/>
      <c r="DZ14" s="611"/>
      <c r="EA14" s="611"/>
      <c r="EB14" s="611"/>
      <c r="EC14" s="620"/>
    </row>
    <row r="15" spans="2:143" ht="11.25" customHeight="1" x14ac:dyDescent="0.2">
      <c r="B15" s="607" t="s">
        <v>246</v>
      </c>
      <c r="C15" s="608"/>
      <c r="D15" s="608"/>
      <c r="E15" s="608"/>
      <c r="F15" s="608"/>
      <c r="G15" s="608"/>
      <c r="H15" s="608"/>
      <c r="I15" s="608"/>
      <c r="J15" s="608"/>
      <c r="K15" s="608"/>
      <c r="L15" s="608"/>
      <c r="M15" s="608"/>
      <c r="N15" s="608"/>
      <c r="O15" s="608"/>
      <c r="P15" s="608"/>
      <c r="Q15" s="609"/>
      <c r="R15" s="610">
        <v>6050</v>
      </c>
      <c r="S15" s="611"/>
      <c r="T15" s="611"/>
      <c r="U15" s="611"/>
      <c r="V15" s="611"/>
      <c r="W15" s="611"/>
      <c r="X15" s="611"/>
      <c r="Y15" s="612"/>
      <c r="Z15" s="613">
        <v>0.1</v>
      </c>
      <c r="AA15" s="613"/>
      <c r="AB15" s="613"/>
      <c r="AC15" s="613"/>
      <c r="AD15" s="614">
        <v>6050</v>
      </c>
      <c r="AE15" s="614"/>
      <c r="AF15" s="614"/>
      <c r="AG15" s="614"/>
      <c r="AH15" s="614"/>
      <c r="AI15" s="614"/>
      <c r="AJ15" s="614"/>
      <c r="AK15" s="614"/>
      <c r="AL15" s="615">
        <v>0.1</v>
      </c>
      <c r="AM15" s="616"/>
      <c r="AN15" s="616"/>
      <c r="AO15" s="617"/>
      <c r="AP15" s="607" t="s">
        <v>247</v>
      </c>
      <c r="AQ15" s="608"/>
      <c r="AR15" s="608"/>
      <c r="AS15" s="608"/>
      <c r="AT15" s="608"/>
      <c r="AU15" s="608"/>
      <c r="AV15" s="608"/>
      <c r="AW15" s="608"/>
      <c r="AX15" s="608"/>
      <c r="AY15" s="608"/>
      <c r="AZ15" s="608"/>
      <c r="BA15" s="608"/>
      <c r="BB15" s="608"/>
      <c r="BC15" s="608"/>
      <c r="BD15" s="608"/>
      <c r="BE15" s="608"/>
      <c r="BF15" s="609"/>
      <c r="BG15" s="610">
        <v>52847</v>
      </c>
      <c r="BH15" s="611"/>
      <c r="BI15" s="611"/>
      <c r="BJ15" s="611"/>
      <c r="BK15" s="611"/>
      <c r="BL15" s="611"/>
      <c r="BM15" s="611"/>
      <c r="BN15" s="612"/>
      <c r="BO15" s="613">
        <v>14.9</v>
      </c>
      <c r="BP15" s="613"/>
      <c r="BQ15" s="613"/>
      <c r="BR15" s="613"/>
      <c r="BS15" s="614" t="s">
        <v>122</v>
      </c>
      <c r="BT15" s="614"/>
      <c r="BU15" s="614"/>
      <c r="BV15" s="614"/>
      <c r="BW15" s="614"/>
      <c r="BX15" s="614"/>
      <c r="BY15" s="614"/>
      <c r="BZ15" s="614"/>
      <c r="CA15" s="614"/>
      <c r="CB15" s="618"/>
      <c r="CD15" s="607" t="s">
        <v>248</v>
      </c>
      <c r="CE15" s="608"/>
      <c r="CF15" s="608"/>
      <c r="CG15" s="608"/>
      <c r="CH15" s="608"/>
      <c r="CI15" s="608"/>
      <c r="CJ15" s="608"/>
      <c r="CK15" s="608"/>
      <c r="CL15" s="608"/>
      <c r="CM15" s="608"/>
      <c r="CN15" s="608"/>
      <c r="CO15" s="608"/>
      <c r="CP15" s="608"/>
      <c r="CQ15" s="609"/>
      <c r="CR15" s="610">
        <v>845776</v>
      </c>
      <c r="CS15" s="611"/>
      <c r="CT15" s="611"/>
      <c r="CU15" s="611"/>
      <c r="CV15" s="611"/>
      <c r="CW15" s="611"/>
      <c r="CX15" s="611"/>
      <c r="CY15" s="612"/>
      <c r="CZ15" s="613">
        <v>11.7</v>
      </c>
      <c r="DA15" s="613"/>
      <c r="DB15" s="613"/>
      <c r="DC15" s="613"/>
      <c r="DD15" s="619">
        <v>170555</v>
      </c>
      <c r="DE15" s="611"/>
      <c r="DF15" s="611"/>
      <c r="DG15" s="611"/>
      <c r="DH15" s="611"/>
      <c r="DI15" s="611"/>
      <c r="DJ15" s="611"/>
      <c r="DK15" s="611"/>
      <c r="DL15" s="611"/>
      <c r="DM15" s="611"/>
      <c r="DN15" s="611"/>
      <c r="DO15" s="611"/>
      <c r="DP15" s="612"/>
      <c r="DQ15" s="619">
        <v>557787</v>
      </c>
      <c r="DR15" s="611"/>
      <c r="DS15" s="611"/>
      <c r="DT15" s="611"/>
      <c r="DU15" s="611"/>
      <c r="DV15" s="611"/>
      <c r="DW15" s="611"/>
      <c r="DX15" s="611"/>
      <c r="DY15" s="611"/>
      <c r="DZ15" s="611"/>
      <c r="EA15" s="611"/>
      <c r="EB15" s="611"/>
      <c r="EC15" s="620"/>
    </row>
    <row r="16" spans="2:143" ht="11.25" customHeight="1" x14ac:dyDescent="0.2">
      <c r="B16" s="607" t="s">
        <v>249</v>
      </c>
      <c r="C16" s="608"/>
      <c r="D16" s="608"/>
      <c r="E16" s="608"/>
      <c r="F16" s="608"/>
      <c r="G16" s="608"/>
      <c r="H16" s="608"/>
      <c r="I16" s="608"/>
      <c r="J16" s="608"/>
      <c r="K16" s="608"/>
      <c r="L16" s="608"/>
      <c r="M16" s="608"/>
      <c r="N16" s="608"/>
      <c r="O16" s="608"/>
      <c r="P16" s="608"/>
      <c r="Q16" s="609"/>
      <c r="R16" s="610">
        <v>7576</v>
      </c>
      <c r="S16" s="611"/>
      <c r="T16" s="611"/>
      <c r="U16" s="611"/>
      <c r="V16" s="611"/>
      <c r="W16" s="611"/>
      <c r="X16" s="611"/>
      <c r="Y16" s="612"/>
      <c r="Z16" s="613">
        <v>0.1</v>
      </c>
      <c r="AA16" s="613"/>
      <c r="AB16" s="613"/>
      <c r="AC16" s="613"/>
      <c r="AD16" s="614">
        <v>7576</v>
      </c>
      <c r="AE16" s="614"/>
      <c r="AF16" s="614"/>
      <c r="AG16" s="614"/>
      <c r="AH16" s="614"/>
      <c r="AI16" s="614"/>
      <c r="AJ16" s="614"/>
      <c r="AK16" s="614"/>
      <c r="AL16" s="615">
        <v>0.2</v>
      </c>
      <c r="AM16" s="616"/>
      <c r="AN16" s="616"/>
      <c r="AO16" s="617"/>
      <c r="AP16" s="607" t="s">
        <v>250</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251</v>
      </c>
      <c r="CE16" s="608"/>
      <c r="CF16" s="608"/>
      <c r="CG16" s="608"/>
      <c r="CH16" s="608"/>
      <c r="CI16" s="608"/>
      <c r="CJ16" s="608"/>
      <c r="CK16" s="608"/>
      <c r="CL16" s="608"/>
      <c r="CM16" s="608"/>
      <c r="CN16" s="608"/>
      <c r="CO16" s="608"/>
      <c r="CP16" s="608"/>
      <c r="CQ16" s="609"/>
      <c r="CR16" s="610">
        <v>49811</v>
      </c>
      <c r="CS16" s="611"/>
      <c r="CT16" s="611"/>
      <c r="CU16" s="611"/>
      <c r="CV16" s="611"/>
      <c r="CW16" s="611"/>
      <c r="CX16" s="611"/>
      <c r="CY16" s="612"/>
      <c r="CZ16" s="613">
        <v>0.7</v>
      </c>
      <c r="DA16" s="613"/>
      <c r="DB16" s="613"/>
      <c r="DC16" s="613"/>
      <c r="DD16" s="619" t="s">
        <v>122</v>
      </c>
      <c r="DE16" s="611"/>
      <c r="DF16" s="611"/>
      <c r="DG16" s="611"/>
      <c r="DH16" s="611"/>
      <c r="DI16" s="611"/>
      <c r="DJ16" s="611"/>
      <c r="DK16" s="611"/>
      <c r="DL16" s="611"/>
      <c r="DM16" s="611"/>
      <c r="DN16" s="611"/>
      <c r="DO16" s="611"/>
      <c r="DP16" s="612"/>
      <c r="DQ16" s="619">
        <v>28833</v>
      </c>
      <c r="DR16" s="611"/>
      <c r="DS16" s="611"/>
      <c r="DT16" s="611"/>
      <c r="DU16" s="611"/>
      <c r="DV16" s="611"/>
      <c r="DW16" s="611"/>
      <c r="DX16" s="611"/>
      <c r="DY16" s="611"/>
      <c r="DZ16" s="611"/>
      <c r="EA16" s="611"/>
      <c r="EB16" s="611"/>
      <c r="EC16" s="620"/>
    </row>
    <row r="17" spans="2:133" ht="11.25" customHeight="1" x14ac:dyDescent="0.2">
      <c r="B17" s="607" t="s">
        <v>252</v>
      </c>
      <c r="C17" s="608"/>
      <c r="D17" s="608"/>
      <c r="E17" s="608"/>
      <c r="F17" s="608"/>
      <c r="G17" s="608"/>
      <c r="H17" s="608"/>
      <c r="I17" s="608"/>
      <c r="J17" s="608"/>
      <c r="K17" s="608"/>
      <c r="L17" s="608"/>
      <c r="M17" s="608"/>
      <c r="N17" s="608"/>
      <c r="O17" s="608"/>
      <c r="P17" s="608"/>
      <c r="Q17" s="609"/>
      <c r="R17" s="610">
        <v>19327</v>
      </c>
      <c r="S17" s="611"/>
      <c r="T17" s="611"/>
      <c r="U17" s="611"/>
      <c r="V17" s="611"/>
      <c r="W17" s="611"/>
      <c r="X17" s="611"/>
      <c r="Y17" s="612"/>
      <c r="Z17" s="613">
        <v>0.3</v>
      </c>
      <c r="AA17" s="613"/>
      <c r="AB17" s="613"/>
      <c r="AC17" s="613"/>
      <c r="AD17" s="614">
        <v>19327</v>
      </c>
      <c r="AE17" s="614"/>
      <c r="AF17" s="614"/>
      <c r="AG17" s="614"/>
      <c r="AH17" s="614"/>
      <c r="AI17" s="614"/>
      <c r="AJ17" s="614"/>
      <c r="AK17" s="614"/>
      <c r="AL17" s="615">
        <v>0.5</v>
      </c>
      <c r="AM17" s="616"/>
      <c r="AN17" s="616"/>
      <c r="AO17" s="617"/>
      <c r="AP17" s="607" t="s">
        <v>253</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254</v>
      </c>
      <c r="CE17" s="608"/>
      <c r="CF17" s="608"/>
      <c r="CG17" s="608"/>
      <c r="CH17" s="608"/>
      <c r="CI17" s="608"/>
      <c r="CJ17" s="608"/>
      <c r="CK17" s="608"/>
      <c r="CL17" s="608"/>
      <c r="CM17" s="608"/>
      <c r="CN17" s="608"/>
      <c r="CO17" s="608"/>
      <c r="CP17" s="608"/>
      <c r="CQ17" s="609"/>
      <c r="CR17" s="610">
        <v>808004</v>
      </c>
      <c r="CS17" s="611"/>
      <c r="CT17" s="611"/>
      <c r="CU17" s="611"/>
      <c r="CV17" s="611"/>
      <c r="CW17" s="611"/>
      <c r="CX17" s="611"/>
      <c r="CY17" s="612"/>
      <c r="CZ17" s="613">
        <v>11.2</v>
      </c>
      <c r="DA17" s="613"/>
      <c r="DB17" s="613"/>
      <c r="DC17" s="613"/>
      <c r="DD17" s="619" t="s">
        <v>122</v>
      </c>
      <c r="DE17" s="611"/>
      <c r="DF17" s="611"/>
      <c r="DG17" s="611"/>
      <c r="DH17" s="611"/>
      <c r="DI17" s="611"/>
      <c r="DJ17" s="611"/>
      <c r="DK17" s="611"/>
      <c r="DL17" s="611"/>
      <c r="DM17" s="611"/>
      <c r="DN17" s="611"/>
      <c r="DO17" s="611"/>
      <c r="DP17" s="612"/>
      <c r="DQ17" s="619">
        <v>768008</v>
      </c>
      <c r="DR17" s="611"/>
      <c r="DS17" s="611"/>
      <c r="DT17" s="611"/>
      <c r="DU17" s="611"/>
      <c r="DV17" s="611"/>
      <c r="DW17" s="611"/>
      <c r="DX17" s="611"/>
      <c r="DY17" s="611"/>
      <c r="DZ17" s="611"/>
      <c r="EA17" s="611"/>
      <c r="EB17" s="611"/>
      <c r="EC17" s="620"/>
    </row>
    <row r="18" spans="2:133" ht="11.25" customHeight="1" x14ac:dyDescent="0.2">
      <c r="B18" s="607" t="s">
        <v>255</v>
      </c>
      <c r="C18" s="608"/>
      <c r="D18" s="608"/>
      <c r="E18" s="608"/>
      <c r="F18" s="608"/>
      <c r="G18" s="608"/>
      <c r="H18" s="608"/>
      <c r="I18" s="608"/>
      <c r="J18" s="608"/>
      <c r="K18" s="608"/>
      <c r="L18" s="608"/>
      <c r="M18" s="608"/>
      <c r="N18" s="608"/>
      <c r="O18" s="608"/>
      <c r="P18" s="608"/>
      <c r="Q18" s="609"/>
      <c r="R18" s="610">
        <v>1997</v>
      </c>
      <c r="S18" s="611"/>
      <c r="T18" s="611"/>
      <c r="U18" s="611"/>
      <c r="V18" s="611"/>
      <c r="W18" s="611"/>
      <c r="X18" s="611"/>
      <c r="Y18" s="612"/>
      <c r="Z18" s="613">
        <v>0</v>
      </c>
      <c r="AA18" s="613"/>
      <c r="AB18" s="613"/>
      <c r="AC18" s="613"/>
      <c r="AD18" s="614">
        <v>1997</v>
      </c>
      <c r="AE18" s="614"/>
      <c r="AF18" s="614"/>
      <c r="AG18" s="614"/>
      <c r="AH18" s="614"/>
      <c r="AI18" s="614"/>
      <c r="AJ18" s="614"/>
      <c r="AK18" s="614"/>
      <c r="AL18" s="615">
        <v>0</v>
      </c>
      <c r="AM18" s="616"/>
      <c r="AN18" s="616"/>
      <c r="AO18" s="617"/>
      <c r="AP18" s="607" t="s">
        <v>256</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257</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258</v>
      </c>
      <c r="C19" s="608"/>
      <c r="D19" s="608"/>
      <c r="E19" s="608"/>
      <c r="F19" s="608"/>
      <c r="G19" s="608"/>
      <c r="H19" s="608"/>
      <c r="I19" s="608"/>
      <c r="J19" s="608"/>
      <c r="K19" s="608"/>
      <c r="L19" s="608"/>
      <c r="M19" s="608"/>
      <c r="N19" s="608"/>
      <c r="O19" s="608"/>
      <c r="P19" s="608"/>
      <c r="Q19" s="609"/>
      <c r="R19" s="610">
        <v>17330</v>
      </c>
      <c r="S19" s="611"/>
      <c r="T19" s="611"/>
      <c r="U19" s="611"/>
      <c r="V19" s="611"/>
      <c r="W19" s="611"/>
      <c r="X19" s="611"/>
      <c r="Y19" s="612"/>
      <c r="Z19" s="613">
        <v>0.2</v>
      </c>
      <c r="AA19" s="613"/>
      <c r="AB19" s="613"/>
      <c r="AC19" s="613"/>
      <c r="AD19" s="614">
        <v>17330</v>
      </c>
      <c r="AE19" s="614"/>
      <c r="AF19" s="614"/>
      <c r="AG19" s="614"/>
      <c r="AH19" s="614"/>
      <c r="AI19" s="614"/>
      <c r="AJ19" s="614"/>
      <c r="AK19" s="614"/>
      <c r="AL19" s="615">
        <v>0.4</v>
      </c>
      <c r="AM19" s="616"/>
      <c r="AN19" s="616"/>
      <c r="AO19" s="617"/>
      <c r="AP19" s="607" t="s">
        <v>259</v>
      </c>
      <c r="AQ19" s="608"/>
      <c r="AR19" s="608"/>
      <c r="AS19" s="608"/>
      <c r="AT19" s="608"/>
      <c r="AU19" s="608"/>
      <c r="AV19" s="608"/>
      <c r="AW19" s="608"/>
      <c r="AX19" s="608"/>
      <c r="AY19" s="608"/>
      <c r="AZ19" s="608"/>
      <c r="BA19" s="608"/>
      <c r="BB19" s="608"/>
      <c r="BC19" s="608"/>
      <c r="BD19" s="608"/>
      <c r="BE19" s="608"/>
      <c r="BF19" s="609"/>
      <c r="BG19" s="610" t="s">
        <v>122</v>
      </c>
      <c r="BH19" s="611"/>
      <c r="BI19" s="611"/>
      <c r="BJ19" s="611"/>
      <c r="BK19" s="611"/>
      <c r="BL19" s="611"/>
      <c r="BM19" s="611"/>
      <c r="BN19" s="612"/>
      <c r="BO19" s="613" t="s">
        <v>122</v>
      </c>
      <c r="BP19" s="613"/>
      <c r="BQ19" s="613"/>
      <c r="BR19" s="613"/>
      <c r="BS19" s="614" t="s">
        <v>122</v>
      </c>
      <c r="BT19" s="614"/>
      <c r="BU19" s="614"/>
      <c r="BV19" s="614"/>
      <c r="BW19" s="614"/>
      <c r="BX19" s="614"/>
      <c r="BY19" s="614"/>
      <c r="BZ19" s="614"/>
      <c r="CA19" s="614"/>
      <c r="CB19" s="618"/>
      <c r="CD19" s="607" t="s">
        <v>260</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261</v>
      </c>
      <c r="C20" s="624"/>
      <c r="D20" s="624"/>
      <c r="E20" s="624"/>
      <c r="F20" s="624"/>
      <c r="G20" s="624"/>
      <c r="H20" s="624"/>
      <c r="I20" s="624"/>
      <c r="J20" s="624"/>
      <c r="K20" s="624"/>
      <c r="L20" s="624"/>
      <c r="M20" s="624"/>
      <c r="N20" s="624"/>
      <c r="O20" s="624"/>
      <c r="P20" s="624"/>
      <c r="Q20" s="625"/>
      <c r="R20" s="610" t="s">
        <v>122</v>
      </c>
      <c r="S20" s="611"/>
      <c r="T20" s="611"/>
      <c r="U20" s="611"/>
      <c r="V20" s="611"/>
      <c r="W20" s="611"/>
      <c r="X20" s="611"/>
      <c r="Y20" s="612"/>
      <c r="Z20" s="613" t="s">
        <v>122</v>
      </c>
      <c r="AA20" s="613"/>
      <c r="AB20" s="613"/>
      <c r="AC20" s="613"/>
      <c r="AD20" s="614" t="s">
        <v>122</v>
      </c>
      <c r="AE20" s="614"/>
      <c r="AF20" s="614"/>
      <c r="AG20" s="614"/>
      <c r="AH20" s="614"/>
      <c r="AI20" s="614"/>
      <c r="AJ20" s="614"/>
      <c r="AK20" s="614"/>
      <c r="AL20" s="615" t="s">
        <v>122</v>
      </c>
      <c r="AM20" s="616"/>
      <c r="AN20" s="616"/>
      <c r="AO20" s="617"/>
      <c r="AP20" s="607" t="s">
        <v>262</v>
      </c>
      <c r="AQ20" s="608"/>
      <c r="AR20" s="608"/>
      <c r="AS20" s="608"/>
      <c r="AT20" s="608"/>
      <c r="AU20" s="608"/>
      <c r="AV20" s="608"/>
      <c r="AW20" s="608"/>
      <c r="AX20" s="608"/>
      <c r="AY20" s="608"/>
      <c r="AZ20" s="608"/>
      <c r="BA20" s="608"/>
      <c r="BB20" s="608"/>
      <c r="BC20" s="608"/>
      <c r="BD20" s="608"/>
      <c r="BE20" s="608"/>
      <c r="BF20" s="609"/>
      <c r="BG20" s="610" t="s">
        <v>122</v>
      </c>
      <c r="BH20" s="611"/>
      <c r="BI20" s="611"/>
      <c r="BJ20" s="611"/>
      <c r="BK20" s="611"/>
      <c r="BL20" s="611"/>
      <c r="BM20" s="611"/>
      <c r="BN20" s="612"/>
      <c r="BO20" s="613" t="s">
        <v>122</v>
      </c>
      <c r="BP20" s="613"/>
      <c r="BQ20" s="613"/>
      <c r="BR20" s="613"/>
      <c r="BS20" s="614" t="s">
        <v>122</v>
      </c>
      <c r="BT20" s="614"/>
      <c r="BU20" s="614"/>
      <c r="BV20" s="614"/>
      <c r="BW20" s="614"/>
      <c r="BX20" s="614"/>
      <c r="BY20" s="614"/>
      <c r="BZ20" s="614"/>
      <c r="CA20" s="614"/>
      <c r="CB20" s="618"/>
      <c r="CD20" s="607" t="s">
        <v>263</v>
      </c>
      <c r="CE20" s="608"/>
      <c r="CF20" s="608"/>
      <c r="CG20" s="608"/>
      <c r="CH20" s="608"/>
      <c r="CI20" s="608"/>
      <c r="CJ20" s="608"/>
      <c r="CK20" s="608"/>
      <c r="CL20" s="608"/>
      <c r="CM20" s="608"/>
      <c r="CN20" s="608"/>
      <c r="CO20" s="608"/>
      <c r="CP20" s="608"/>
      <c r="CQ20" s="609"/>
      <c r="CR20" s="610">
        <v>7202768</v>
      </c>
      <c r="CS20" s="611"/>
      <c r="CT20" s="611"/>
      <c r="CU20" s="611"/>
      <c r="CV20" s="611"/>
      <c r="CW20" s="611"/>
      <c r="CX20" s="611"/>
      <c r="CY20" s="612"/>
      <c r="CZ20" s="613">
        <v>100</v>
      </c>
      <c r="DA20" s="613"/>
      <c r="DB20" s="613"/>
      <c r="DC20" s="613"/>
      <c r="DD20" s="619">
        <v>1350364</v>
      </c>
      <c r="DE20" s="611"/>
      <c r="DF20" s="611"/>
      <c r="DG20" s="611"/>
      <c r="DH20" s="611"/>
      <c r="DI20" s="611"/>
      <c r="DJ20" s="611"/>
      <c r="DK20" s="611"/>
      <c r="DL20" s="611"/>
      <c r="DM20" s="611"/>
      <c r="DN20" s="611"/>
      <c r="DO20" s="611"/>
      <c r="DP20" s="612"/>
      <c r="DQ20" s="619">
        <v>4391229</v>
      </c>
      <c r="DR20" s="611"/>
      <c r="DS20" s="611"/>
      <c r="DT20" s="611"/>
      <c r="DU20" s="611"/>
      <c r="DV20" s="611"/>
      <c r="DW20" s="611"/>
      <c r="DX20" s="611"/>
      <c r="DY20" s="611"/>
      <c r="DZ20" s="611"/>
      <c r="EA20" s="611"/>
      <c r="EB20" s="611"/>
      <c r="EC20" s="620"/>
    </row>
    <row r="21" spans="2:133" ht="11.25" customHeight="1" x14ac:dyDescent="0.2">
      <c r="B21" s="607" t="s">
        <v>264</v>
      </c>
      <c r="C21" s="608"/>
      <c r="D21" s="608"/>
      <c r="E21" s="608"/>
      <c r="F21" s="608"/>
      <c r="G21" s="608"/>
      <c r="H21" s="608"/>
      <c r="I21" s="608"/>
      <c r="J21" s="608"/>
      <c r="K21" s="608"/>
      <c r="L21" s="608"/>
      <c r="M21" s="608"/>
      <c r="N21" s="608"/>
      <c r="O21" s="608"/>
      <c r="P21" s="608"/>
      <c r="Q21" s="609"/>
      <c r="R21" s="610">
        <v>3642638</v>
      </c>
      <c r="S21" s="611"/>
      <c r="T21" s="611"/>
      <c r="U21" s="611"/>
      <c r="V21" s="611"/>
      <c r="W21" s="611"/>
      <c r="X21" s="611"/>
      <c r="Y21" s="612"/>
      <c r="Z21" s="613">
        <v>48.1</v>
      </c>
      <c r="AA21" s="613"/>
      <c r="AB21" s="613"/>
      <c r="AC21" s="613"/>
      <c r="AD21" s="614">
        <v>3428315</v>
      </c>
      <c r="AE21" s="614"/>
      <c r="AF21" s="614"/>
      <c r="AG21" s="614"/>
      <c r="AH21" s="614"/>
      <c r="AI21" s="614"/>
      <c r="AJ21" s="614"/>
      <c r="AK21" s="614"/>
      <c r="AL21" s="615">
        <v>83.3</v>
      </c>
      <c r="AM21" s="616"/>
      <c r="AN21" s="616"/>
      <c r="AO21" s="617"/>
      <c r="AP21" s="607" t="s">
        <v>265</v>
      </c>
      <c r="AQ21" s="626"/>
      <c r="AR21" s="626"/>
      <c r="AS21" s="626"/>
      <c r="AT21" s="626"/>
      <c r="AU21" s="626"/>
      <c r="AV21" s="626"/>
      <c r="AW21" s="626"/>
      <c r="AX21" s="626"/>
      <c r="AY21" s="626"/>
      <c r="AZ21" s="626"/>
      <c r="BA21" s="626"/>
      <c r="BB21" s="626"/>
      <c r="BC21" s="626"/>
      <c r="BD21" s="626"/>
      <c r="BE21" s="626"/>
      <c r="BF21" s="627"/>
      <c r="BG21" s="610" t="s">
        <v>122</v>
      </c>
      <c r="BH21" s="611"/>
      <c r="BI21" s="611"/>
      <c r="BJ21" s="611"/>
      <c r="BK21" s="611"/>
      <c r="BL21" s="611"/>
      <c r="BM21" s="611"/>
      <c r="BN21" s="612"/>
      <c r="BO21" s="613" t="s">
        <v>122</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266</v>
      </c>
      <c r="C22" s="608"/>
      <c r="D22" s="608"/>
      <c r="E22" s="608"/>
      <c r="F22" s="608"/>
      <c r="G22" s="608"/>
      <c r="H22" s="608"/>
      <c r="I22" s="608"/>
      <c r="J22" s="608"/>
      <c r="K22" s="608"/>
      <c r="L22" s="608"/>
      <c r="M22" s="608"/>
      <c r="N22" s="608"/>
      <c r="O22" s="608"/>
      <c r="P22" s="608"/>
      <c r="Q22" s="609"/>
      <c r="R22" s="610">
        <v>3428315</v>
      </c>
      <c r="S22" s="611"/>
      <c r="T22" s="611"/>
      <c r="U22" s="611"/>
      <c r="V22" s="611"/>
      <c r="W22" s="611"/>
      <c r="X22" s="611"/>
      <c r="Y22" s="612"/>
      <c r="Z22" s="613">
        <v>45.3</v>
      </c>
      <c r="AA22" s="613"/>
      <c r="AB22" s="613"/>
      <c r="AC22" s="613"/>
      <c r="AD22" s="614">
        <v>3428315</v>
      </c>
      <c r="AE22" s="614"/>
      <c r="AF22" s="614"/>
      <c r="AG22" s="614"/>
      <c r="AH22" s="614"/>
      <c r="AI22" s="614"/>
      <c r="AJ22" s="614"/>
      <c r="AK22" s="614"/>
      <c r="AL22" s="615">
        <v>83.3</v>
      </c>
      <c r="AM22" s="616"/>
      <c r="AN22" s="616"/>
      <c r="AO22" s="617"/>
      <c r="AP22" s="607" t="s">
        <v>267</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268</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269</v>
      </c>
      <c r="C23" s="608"/>
      <c r="D23" s="608"/>
      <c r="E23" s="608"/>
      <c r="F23" s="608"/>
      <c r="G23" s="608"/>
      <c r="H23" s="608"/>
      <c r="I23" s="608"/>
      <c r="J23" s="608"/>
      <c r="K23" s="608"/>
      <c r="L23" s="608"/>
      <c r="M23" s="608"/>
      <c r="N23" s="608"/>
      <c r="O23" s="608"/>
      <c r="P23" s="608"/>
      <c r="Q23" s="609"/>
      <c r="R23" s="610">
        <v>214323</v>
      </c>
      <c r="S23" s="611"/>
      <c r="T23" s="611"/>
      <c r="U23" s="611"/>
      <c r="V23" s="611"/>
      <c r="W23" s="611"/>
      <c r="X23" s="611"/>
      <c r="Y23" s="612"/>
      <c r="Z23" s="613">
        <v>2.8</v>
      </c>
      <c r="AA23" s="613"/>
      <c r="AB23" s="613"/>
      <c r="AC23" s="613"/>
      <c r="AD23" s="614" t="s">
        <v>122</v>
      </c>
      <c r="AE23" s="614"/>
      <c r="AF23" s="614"/>
      <c r="AG23" s="614"/>
      <c r="AH23" s="614"/>
      <c r="AI23" s="614"/>
      <c r="AJ23" s="614"/>
      <c r="AK23" s="614"/>
      <c r="AL23" s="615" t="s">
        <v>122</v>
      </c>
      <c r="AM23" s="616"/>
      <c r="AN23" s="616"/>
      <c r="AO23" s="617"/>
      <c r="AP23" s="607" t="s">
        <v>270</v>
      </c>
      <c r="AQ23" s="626"/>
      <c r="AR23" s="626"/>
      <c r="AS23" s="626"/>
      <c r="AT23" s="626"/>
      <c r="AU23" s="626"/>
      <c r="AV23" s="626"/>
      <c r="AW23" s="626"/>
      <c r="AX23" s="626"/>
      <c r="AY23" s="626"/>
      <c r="AZ23" s="626"/>
      <c r="BA23" s="626"/>
      <c r="BB23" s="626"/>
      <c r="BC23" s="626"/>
      <c r="BD23" s="626"/>
      <c r="BE23" s="626"/>
      <c r="BF23" s="627"/>
      <c r="BG23" s="610" t="s">
        <v>122</v>
      </c>
      <c r="BH23" s="611"/>
      <c r="BI23" s="611"/>
      <c r="BJ23" s="611"/>
      <c r="BK23" s="611"/>
      <c r="BL23" s="611"/>
      <c r="BM23" s="611"/>
      <c r="BN23" s="612"/>
      <c r="BO23" s="613" t="s">
        <v>122</v>
      </c>
      <c r="BP23" s="613"/>
      <c r="BQ23" s="613"/>
      <c r="BR23" s="613"/>
      <c r="BS23" s="614" t="s">
        <v>122</v>
      </c>
      <c r="BT23" s="614"/>
      <c r="BU23" s="614"/>
      <c r="BV23" s="614"/>
      <c r="BW23" s="614"/>
      <c r="BX23" s="614"/>
      <c r="BY23" s="614"/>
      <c r="BZ23" s="614"/>
      <c r="CA23" s="614"/>
      <c r="CB23" s="618"/>
      <c r="CD23" s="592" t="s">
        <v>210</v>
      </c>
      <c r="CE23" s="593"/>
      <c r="CF23" s="593"/>
      <c r="CG23" s="593"/>
      <c r="CH23" s="593"/>
      <c r="CI23" s="593"/>
      <c r="CJ23" s="593"/>
      <c r="CK23" s="593"/>
      <c r="CL23" s="593"/>
      <c r="CM23" s="593"/>
      <c r="CN23" s="593"/>
      <c r="CO23" s="593"/>
      <c r="CP23" s="593"/>
      <c r="CQ23" s="594"/>
      <c r="CR23" s="592" t="s">
        <v>271</v>
      </c>
      <c r="CS23" s="593"/>
      <c r="CT23" s="593"/>
      <c r="CU23" s="593"/>
      <c r="CV23" s="593"/>
      <c r="CW23" s="593"/>
      <c r="CX23" s="593"/>
      <c r="CY23" s="594"/>
      <c r="CZ23" s="592" t="s">
        <v>272</v>
      </c>
      <c r="DA23" s="593"/>
      <c r="DB23" s="593"/>
      <c r="DC23" s="594"/>
      <c r="DD23" s="592" t="s">
        <v>273</v>
      </c>
      <c r="DE23" s="593"/>
      <c r="DF23" s="593"/>
      <c r="DG23" s="593"/>
      <c r="DH23" s="593"/>
      <c r="DI23" s="593"/>
      <c r="DJ23" s="593"/>
      <c r="DK23" s="594"/>
      <c r="DL23" s="637" t="s">
        <v>274</v>
      </c>
      <c r="DM23" s="638"/>
      <c r="DN23" s="638"/>
      <c r="DO23" s="638"/>
      <c r="DP23" s="638"/>
      <c r="DQ23" s="638"/>
      <c r="DR23" s="638"/>
      <c r="DS23" s="638"/>
      <c r="DT23" s="638"/>
      <c r="DU23" s="638"/>
      <c r="DV23" s="639"/>
      <c r="DW23" s="592" t="s">
        <v>275</v>
      </c>
      <c r="DX23" s="593"/>
      <c r="DY23" s="593"/>
      <c r="DZ23" s="593"/>
      <c r="EA23" s="593"/>
      <c r="EB23" s="593"/>
      <c r="EC23" s="594"/>
    </row>
    <row r="24" spans="2:133" ht="11.25" customHeight="1" x14ac:dyDescent="0.2">
      <c r="B24" s="607" t="s">
        <v>276</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277</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278</v>
      </c>
      <c r="CE24" s="597"/>
      <c r="CF24" s="597"/>
      <c r="CG24" s="597"/>
      <c r="CH24" s="597"/>
      <c r="CI24" s="597"/>
      <c r="CJ24" s="597"/>
      <c r="CK24" s="597"/>
      <c r="CL24" s="597"/>
      <c r="CM24" s="597"/>
      <c r="CN24" s="597"/>
      <c r="CO24" s="597"/>
      <c r="CP24" s="597"/>
      <c r="CQ24" s="598"/>
      <c r="CR24" s="599">
        <v>3224931</v>
      </c>
      <c r="CS24" s="600"/>
      <c r="CT24" s="600"/>
      <c r="CU24" s="600"/>
      <c r="CV24" s="600"/>
      <c r="CW24" s="600"/>
      <c r="CX24" s="600"/>
      <c r="CY24" s="601"/>
      <c r="CZ24" s="604">
        <v>44.8</v>
      </c>
      <c r="DA24" s="605"/>
      <c r="DB24" s="605"/>
      <c r="DC24" s="621"/>
      <c r="DD24" s="642">
        <v>2322535</v>
      </c>
      <c r="DE24" s="600"/>
      <c r="DF24" s="600"/>
      <c r="DG24" s="600"/>
      <c r="DH24" s="600"/>
      <c r="DI24" s="600"/>
      <c r="DJ24" s="600"/>
      <c r="DK24" s="601"/>
      <c r="DL24" s="642">
        <v>2184338</v>
      </c>
      <c r="DM24" s="600"/>
      <c r="DN24" s="600"/>
      <c r="DO24" s="600"/>
      <c r="DP24" s="600"/>
      <c r="DQ24" s="600"/>
      <c r="DR24" s="600"/>
      <c r="DS24" s="600"/>
      <c r="DT24" s="600"/>
      <c r="DU24" s="600"/>
      <c r="DV24" s="601"/>
      <c r="DW24" s="604">
        <v>53</v>
      </c>
      <c r="DX24" s="605"/>
      <c r="DY24" s="605"/>
      <c r="DZ24" s="605"/>
      <c r="EA24" s="605"/>
      <c r="EB24" s="605"/>
      <c r="EC24" s="606"/>
    </row>
    <row r="25" spans="2:133" ht="11.25" customHeight="1" x14ac:dyDescent="0.2">
      <c r="B25" s="607" t="s">
        <v>279</v>
      </c>
      <c r="C25" s="608"/>
      <c r="D25" s="608"/>
      <c r="E25" s="608"/>
      <c r="F25" s="608"/>
      <c r="G25" s="608"/>
      <c r="H25" s="608"/>
      <c r="I25" s="608"/>
      <c r="J25" s="608"/>
      <c r="K25" s="608"/>
      <c r="L25" s="608"/>
      <c r="M25" s="608"/>
      <c r="N25" s="608"/>
      <c r="O25" s="608"/>
      <c r="P25" s="608"/>
      <c r="Q25" s="609"/>
      <c r="R25" s="610">
        <v>4254088</v>
      </c>
      <c r="S25" s="611"/>
      <c r="T25" s="611"/>
      <c r="U25" s="611"/>
      <c r="V25" s="611"/>
      <c r="W25" s="611"/>
      <c r="X25" s="611"/>
      <c r="Y25" s="612"/>
      <c r="Z25" s="613">
        <v>56.2</v>
      </c>
      <c r="AA25" s="613"/>
      <c r="AB25" s="613"/>
      <c r="AC25" s="613"/>
      <c r="AD25" s="614">
        <v>4039765</v>
      </c>
      <c r="AE25" s="614"/>
      <c r="AF25" s="614"/>
      <c r="AG25" s="614"/>
      <c r="AH25" s="614"/>
      <c r="AI25" s="614"/>
      <c r="AJ25" s="614"/>
      <c r="AK25" s="614"/>
      <c r="AL25" s="615">
        <v>98.2</v>
      </c>
      <c r="AM25" s="616"/>
      <c r="AN25" s="616"/>
      <c r="AO25" s="617"/>
      <c r="AP25" s="607" t="s">
        <v>280</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281</v>
      </c>
      <c r="CE25" s="608"/>
      <c r="CF25" s="608"/>
      <c r="CG25" s="608"/>
      <c r="CH25" s="608"/>
      <c r="CI25" s="608"/>
      <c r="CJ25" s="608"/>
      <c r="CK25" s="608"/>
      <c r="CL25" s="608"/>
      <c r="CM25" s="608"/>
      <c r="CN25" s="608"/>
      <c r="CO25" s="608"/>
      <c r="CP25" s="608"/>
      <c r="CQ25" s="609"/>
      <c r="CR25" s="610">
        <v>1144316</v>
      </c>
      <c r="CS25" s="643"/>
      <c r="CT25" s="643"/>
      <c r="CU25" s="643"/>
      <c r="CV25" s="643"/>
      <c r="CW25" s="643"/>
      <c r="CX25" s="643"/>
      <c r="CY25" s="644"/>
      <c r="CZ25" s="615">
        <v>15.9</v>
      </c>
      <c r="DA25" s="640"/>
      <c r="DB25" s="640"/>
      <c r="DC25" s="645"/>
      <c r="DD25" s="619">
        <v>1072875</v>
      </c>
      <c r="DE25" s="643"/>
      <c r="DF25" s="643"/>
      <c r="DG25" s="643"/>
      <c r="DH25" s="643"/>
      <c r="DI25" s="643"/>
      <c r="DJ25" s="643"/>
      <c r="DK25" s="644"/>
      <c r="DL25" s="619">
        <v>1046153</v>
      </c>
      <c r="DM25" s="643"/>
      <c r="DN25" s="643"/>
      <c r="DO25" s="643"/>
      <c r="DP25" s="643"/>
      <c r="DQ25" s="643"/>
      <c r="DR25" s="643"/>
      <c r="DS25" s="643"/>
      <c r="DT25" s="643"/>
      <c r="DU25" s="643"/>
      <c r="DV25" s="644"/>
      <c r="DW25" s="615">
        <v>25.4</v>
      </c>
      <c r="DX25" s="640"/>
      <c r="DY25" s="640"/>
      <c r="DZ25" s="640"/>
      <c r="EA25" s="640"/>
      <c r="EB25" s="640"/>
      <c r="EC25" s="641"/>
    </row>
    <row r="26" spans="2:133" ht="11.25" customHeight="1" x14ac:dyDescent="0.2">
      <c r="B26" s="607" t="s">
        <v>282</v>
      </c>
      <c r="C26" s="608"/>
      <c r="D26" s="608"/>
      <c r="E26" s="608"/>
      <c r="F26" s="608"/>
      <c r="G26" s="608"/>
      <c r="H26" s="608"/>
      <c r="I26" s="608"/>
      <c r="J26" s="608"/>
      <c r="K26" s="608"/>
      <c r="L26" s="608"/>
      <c r="M26" s="608"/>
      <c r="N26" s="608"/>
      <c r="O26" s="608"/>
      <c r="P26" s="608"/>
      <c r="Q26" s="609"/>
      <c r="R26" s="610">
        <v>865</v>
      </c>
      <c r="S26" s="611"/>
      <c r="T26" s="611"/>
      <c r="U26" s="611"/>
      <c r="V26" s="611"/>
      <c r="W26" s="611"/>
      <c r="X26" s="611"/>
      <c r="Y26" s="612"/>
      <c r="Z26" s="613">
        <v>0</v>
      </c>
      <c r="AA26" s="613"/>
      <c r="AB26" s="613"/>
      <c r="AC26" s="613"/>
      <c r="AD26" s="614">
        <v>865</v>
      </c>
      <c r="AE26" s="614"/>
      <c r="AF26" s="614"/>
      <c r="AG26" s="614"/>
      <c r="AH26" s="614"/>
      <c r="AI26" s="614"/>
      <c r="AJ26" s="614"/>
      <c r="AK26" s="614"/>
      <c r="AL26" s="615">
        <v>0</v>
      </c>
      <c r="AM26" s="616"/>
      <c r="AN26" s="616"/>
      <c r="AO26" s="617"/>
      <c r="AP26" s="607" t="s">
        <v>283</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284</v>
      </c>
      <c r="CE26" s="608"/>
      <c r="CF26" s="608"/>
      <c r="CG26" s="608"/>
      <c r="CH26" s="608"/>
      <c r="CI26" s="608"/>
      <c r="CJ26" s="608"/>
      <c r="CK26" s="608"/>
      <c r="CL26" s="608"/>
      <c r="CM26" s="608"/>
      <c r="CN26" s="608"/>
      <c r="CO26" s="608"/>
      <c r="CP26" s="608"/>
      <c r="CQ26" s="609"/>
      <c r="CR26" s="610">
        <v>620863</v>
      </c>
      <c r="CS26" s="611"/>
      <c r="CT26" s="611"/>
      <c r="CU26" s="611"/>
      <c r="CV26" s="611"/>
      <c r="CW26" s="611"/>
      <c r="CX26" s="611"/>
      <c r="CY26" s="612"/>
      <c r="CZ26" s="615">
        <v>8.6</v>
      </c>
      <c r="DA26" s="640"/>
      <c r="DB26" s="640"/>
      <c r="DC26" s="645"/>
      <c r="DD26" s="619">
        <v>591449</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2">
      <c r="B27" s="607" t="s">
        <v>285</v>
      </c>
      <c r="C27" s="608"/>
      <c r="D27" s="608"/>
      <c r="E27" s="608"/>
      <c r="F27" s="608"/>
      <c r="G27" s="608"/>
      <c r="H27" s="608"/>
      <c r="I27" s="608"/>
      <c r="J27" s="608"/>
      <c r="K27" s="608"/>
      <c r="L27" s="608"/>
      <c r="M27" s="608"/>
      <c r="N27" s="608"/>
      <c r="O27" s="608"/>
      <c r="P27" s="608"/>
      <c r="Q27" s="609"/>
      <c r="R27" s="610">
        <v>29047</v>
      </c>
      <c r="S27" s="611"/>
      <c r="T27" s="611"/>
      <c r="U27" s="611"/>
      <c r="V27" s="611"/>
      <c r="W27" s="611"/>
      <c r="X27" s="611"/>
      <c r="Y27" s="612"/>
      <c r="Z27" s="613">
        <v>0.4</v>
      </c>
      <c r="AA27" s="613"/>
      <c r="AB27" s="613"/>
      <c r="AC27" s="613"/>
      <c r="AD27" s="614">
        <v>2000</v>
      </c>
      <c r="AE27" s="614"/>
      <c r="AF27" s="614"/>
      <c r="AG27" s="614"/>
      <c r="AH27" s="614"/>
      <c r="AI27" s="614"/>
      <c r="AJ27" s="614"/>
      <c r="AK27" s="614"/>
      <c r="AL27" s="615">
        <v>0</v>
      </c>
      <c r="AM27" s="616"/>
      <c r="AN27" s="616"/>
      <c r="AO27" s="617"/>
      <c r="AP27" s="607" t="s">
        <v>286</v>
      </c>
      <c r="AQ27" s="608"/>
      <c r="AR27" s="608"/>
      <c r="AS27" s="608"/>
      <c r="AT27" s="608"/>
      <c r="AU27" s="608"/>
      <c r="AV27" s="608"/>
      <c r="AW27" s="608"/>
      <c r="AX27" s="608"/>
      <c r="AY27" s="608"/>
      <c r="AZ27" s="608"/>
      <c r="BA27" s="608"/>
      <c r="BB27" s="608"/>
      <c r="BC27" s="608"/>
      <c r="BD27" s="608"/>
      <c r="BE27" s="608"/>
      <c r="BF27" s="609"/>
      <c r="BG27" s="610">
        <v>354537</v>
      </c>
      <c r="BH27" s="611"/>
      <c r="BI27" s="611"/>
      <c r="BJ27" s="611"/>
      <c r="BK27" s="611"/>
      <c r="BL27" s="611"/>
      <c r="BM27" s="611"/>
      <c r="BN27" s="612"/>
      <c r="BO27" s="613">
        <v>100</v>
      </c>
      <c r="BP27" s="613"/>
      <c r="BQ27" s="613"/>
      <c r="BR27" s="613"/>
      <c r="BS27" s="614" t="s">
        <v>122</v>
      </c>
      <c r="BT27" s="614"/>
      <c r="BU27" s="614"/>
      <c r="BV27" s="614"/>
      <c r="BW27" s="614"/>
      <c r="BX27" s="614"/>
      <c r="BY27" s="614"/>
      <c r="BZ27" s="614"/>
      <c r="CA27" s="614"/>
      <c r="CB27" s="618"/>
      <c r="CD27" s="607" t="s">
        <v>287</v>
      </c>
      <c r="CE27" s="608"/>
      <c r="CF27" s="608"/>
      <c r="CG27" s="608"/>
      <c r="CH27" s="608"/>
      <c r="CI27" s="608"/>
      <c r="CJ27" s="608"/>
      <c r="CK27" s="608"/>
      <c r="CL27" s="608"/>
      <c r="CM27" s="608"/>
      <c r="CN27" s="608"/>
      <c r="CO27" s="608"/>
      <c r="CP27" s="608"/>
      <c r="CQ27" s="609"/>
      <c r="CR27" s="610">
        <v>1272611</v>
      </c>
      <c r="CS27" s="643"/>
      <c r="CT27" s="643"/>
      <c r="CU27" s="643"/>
      <c r="CV27" s="643"/>
      <c r="CW27" s="643"/>
      <c r="CX27" s="643"/>
      <c r="CY27" s="644"/>
      <c r="CZ27" s="615">
        <v>17.7</v>
      </c>
      <c r="DA27" s="640"/>
      <c r="DB27" s="640"/>
      <c r="DC27" s="645"/>
      <c r="DD27" s="619">
        <v>481652</v>
      </c>
      <c r="DE27" s="643"/>
      <c r="DF27" s="643"/>
      <c r="DG27" s="643"/>
      <c r="DH27" s="643"/>
      <c r="DI27" s="643"/>
      <c r="DJ27" s="643"/>
      <c r="DK27" s="644"/>
      <c r="DL27" s="619">
        <v>370177</v>
      </c>
      <c r="DM27" s="643"/>
      <c r="DN27" s="643"/>
      <c r="DO27" s="643"/>
      <c r="DP27" s="643"/>
      <c r="DQ27" s="643"/>
      <c r="DR27" s="643"/>
      <c r="DS27" s="643"/>
      <c r="DT27" s="643"/>
      <c r="DU27" s="643"/>
      <c r="DV27" s="644"/>
      <c r="DW27" s="615">
        <v>9</v>
      </c>
      <c r="DX27" s="640"/>
      <c r="DY27" s="640"/>
      <c r="DZ27" s="640"/>
      <c r="EA27" s="640"/>
      <c r="EB27" s="640"/>
      <c r="EC27" s="641"/>
    </row>
    <row r="28" spans="2:133" ht="11.25" customHeight="1" x14ac:dyDescent="0.2">
      <c r="B28" s="607" t="s">
        <v>288</v>
      </c>
      <c r="C28" s="608"/>
      <c r="D28" s="608"/>
      <c r="E28" s="608"/>
      <c r="F28" s="608"/>
      <c r="G28" s="608"/>
      <c r="H28" s="608"/>
      <c r="I28" s="608"/>
      <c r="J28" s="608"/>
      <c r="K28" s="608"/>
      <c r="L28" s="608"/>
      <c r="M28" s="608"/>
      <c r="N28" s="608"/>
      <c r="O28" s="608"/>
      <c r="P28" s="608"/>
      <c r="Q28" s="609"/>
      <c r="R28" s="610">
        <v>138950</v>
      </c>
      <c r="S28" s="611"/>
      <c r="T28" s="611"/>
      <c r="U28" s="611"/>
      <c r="V28" s="611"/>
      <c r="W28" s="611"/>
      <c r="X28" s="611"/>
      <c r="Y28" s="612"/>
      <c r="Z28" s="613">
        <v>1.8</v>
      </c>
      <c r="AA28" s="613"/>
      <c r="AB28" s="613"/>
      <c r="AC28" s="613"/>
      <c r="AD28" s="614">
        <v>50381</v>
      </c>
      <c r="AE28" s="614"/>
      <c r="AF28" s="614"/>
      <c r="AG28" s="614"/>
      <c r="AH28" s="614"/>
      <c r="AI28" s="614"/>
      <c r="AJ28" s="614"/>
      <c r="AK28" s="614"/>
      <c r="AL28" s="615">
        <v>1.2</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289</v>
      </c>
      <c r="CE28" s="608"/>
      <c r="CF28" s="608"/>
      <c r="CG28" s="608"/>
      <c r="CH28" s="608"/>
      <c r="CI28" s="608"/>
      <c r="CJ28" s="608"/>
      <c r="CK28" s="608"/>
      <c r="CL28" s="608"/>
      <c r="CM28" s="608"/>
      <c r="CN28" s="608"/>
      <c r="CO28" s="608"/>
      <c r="CP28" s="608"/>
      <c r="CQ28" s="609"/>
      <c r="CR28" s="610">
        <v>808004</v>
      </c>
      <c r="CS28" s="611"/>
      <c r="CT28" s="611"/>
      <c r="CU28" s="611"/>
      <c r="CV28" s="611"/>
      <c r="CW28" s="611"/>
      <c r="CX28" s="611"/>
      <c r="CY28" s="612"/>
      <c r="CZ28" s="615">
        <v>11.2</v>
      </c>
      <c r="DA28" s="640"/>
      <c r="DB28" s="640"/>
      <c r="DC28" s="645"/>
      <c r="DD28" s="619">
        <v>768008</v>
      </c>
      <c r="DE28" s="611"/>
      <c r="DF28" s="611"/>
      <c r="DG28" s="611"/>
      <c r="DH28" s="611"/>
      <c r="DI28" s="611"/>
      <c r="DJ28" s="611"/>
      <c r="DK28" s="612"/>
      <c r="DL28" s="619">
        <v>768008</v>
      </c>
      <c r="DM28" s="611"/>
      <c r="DN28" s="611"/>
      <c r="DO28" s="611"/>
      <c r="DP28" s="611"/>
      <c r="DQ28" s="611"/>
      <c r="DR28" s="611"/>
      <c r="DS28" s="611"/>
      <c r="DT28" s="611"/>
      <c r="DU28" s="611"/>
      <c r="DV28" s="612"/>
      <c r="DW28" s="615">
        <v>18.600000000000001</v>
      </c>
      <c r="DX28" s="640"/>
      <c r="DY28" s="640"/>
      <c r="DZ28" s="640"/>
      <c r="EA28" s="640"/>
      <c r="EB28" s="640"/>
      <c r="EC28" s="641"/>
    </row>
    <row r="29" spans="2:133" ht="11.25" customHeight="1" x14ac:dyDescent="0.2">
      <c r="B29" s="607" t="s">
        <v>290</v>
      </c>
      <c r="C29" s="608"/>
      <c r="D29" s="608"/>
      <c r="E29" s="608"/>
      <c r="F29" s="608"/>
      <c r="G29" s="608"/>
      <c r="H29" s="608"/>
      <c r="I29" s="608"/>
      <c r="J29" s="608"/>
      <c r="K29" s="608"/>
      <c r="L29" s="608"/>
      <c r="M29" s="608"/>
      <c r="N29" s="608"/>
      <c r="O29" s="608"/>
      <c r="P29" s="608"/>
      <c r="Q29" s="609"/>
      <c r="R29" s="610">
        <v>5203</v>
      </c>
      <c r="S29" s="611"/>
      <c r="T29" s="611"/>
      <c r="U29" s="611"/>
      <c r="V29" s="611"/>
      <c r="W29" s="611"/>
      <c r="X29" s="611"/>
      <c r="Y29" s="612"/>
      <c r="Z29" s="613">
        <v>0.1</v>
      </c>
      <c r="AA29" s="613"/>
      <c r="AB29" s="613"/>
      <c r="AC29" s="613"/>
      <c r="AD29" s="614">
        <v>20</v>
      </c>
      <c r="AE29" s="614"/>
      <c r="AF29" s="614"/>
      <c r="AG29" s="614"/>
      <c r="AH29" s="614"/>
      <c r="AI29" s="614"/>
      <c r="AJ29" s="614"/>
      <c r="AK29" s="614"/>
      <c r="AL29" s="615">
        <v>0</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8" t="s">
        <v>291</v>
      </c>
      <c r="CE29" s="649"/>
      <c r="CF29" s="607" t="s">
        <v>66</v>
      </c>
      <c r="CG29" s="608"/>
      <c r="CH29" s="608"/>
      <c r="CI29" s="608"/>
      <c r="CJ29" s="608"/>
      <c r="CK29" s="608"/>
      <c r="CL29" s="608"/>
      <c r="CM29" s="608"/>
      <c r="CN29" s="608"/>
      <c r="CO29" s="608"/>
      <c r="CP29" s="608"/>
      <c r="CQ29" s="609"/>
      <c r="CR29" s="610">
        <v>807895</v>
      </c>
      <c r="CS29" s="643"/>
      <c r="CT29" s="643"/>
      <c r="CU29" s="643"/>
      <c r="CV29" s="643"/>
      <c r="CW29" s="643"/>
      <c r="CX29" s="643"/>
      <c r="CY29" s="644"/>
      <c r="CZ29" s="615">
        <v>11.2</v>
      </c>
      <c r="DA29" s="640"/>
      <c r="DB29" s="640"/>
      <c r="DC29" s="645"/>
      <c r="DD29" s="619">
        <v>767899</v>
      </c>
      <c r="DE29" s="643"/>
      <c r="DF29" s="643"/>
      <c r="DG29" s="643"/>
      <c r="DH29" s="643"/>
      <c r="DI29" s="643"/>
      <c r="DJ29" s="643"/>
      <c r="DK29" s="644"/>
      <c r="DL29" s="619">
        <v>767899</v>
      </c>
      <c r="DM29" s="643"/>
      <c r="DN29" s="643"/>
      <c r="DO29" s="643"/>
      <c r="DP29" s="643"/>
      <c r="DQ29" s="643"/>
      <c r="DR29" s="643"/>
      <c r="DS29" s="643"/>
      <c r="DT29" s="643"/>
      <c r="DU29" s="643"/>
      <c r="DV29" s="644"/>
      <c r="DW29" s="615">
        <v>18.600000000000001</v>
      </c>
      <c r="DX29" s="640"/>
      <c r="DY29" s="640"/>
      <c r="DZ29" s="640"/>
      <c r="EA29" s="640"/>
      <c r="EB29" s="640"/>
      <c r="EC29" s="641"/>
    </row>
    <row r="30" spans="2:133" ht="11.25" customHeight="1" x14ac:dyDescent="0.2">
      <c r="B30" s="607" t="s">
        <v>292</v>
      </c>
      <c r="C30" s="608"/>
      <c r="D30" s="608"/>
      <c r="E30" s="608"/>
      <c r="F30" s="608"/>
      <c r="G30" s="608"/>
      <c r="H30" s="608"/>
      <c r="I30" s="608"/>
      <c r="J30" s="608"/>
      <c r="K30" s="608"/>
      <c r="L30" s="608"/>
      <c r="M30" s="608"/>
      <c r="N30" s="608"/>
      <c r="O30" s="608"/>
      <c r="P30" s="608"/>
      <c r="Q30" s="609"/>
      <c r="R30" s="610">
        <v>1286745</v>
      </c>
      <c r="S30" s="611"/>
      <c r="T30" s="611"/>
      <c r="U30" s="611"/>
      <c r="V30" s="611"/>
      <c r="W30" s="611"/>
      <c r="X30" s="611"/>
      <c r="Y30" s="612"/>
      <c r="Z30" s="613">
        <v>17</v>
      </c>
      <c r="AA30" s="613"/>
      <c r="AB30" s="613"/>
      <c r="AC30" s="613"/>
      <c r="AD30" s="614" t="s">
        <v>122</v>
      </c>
      <c r="AE30" s="614"/>
      <c r="AF30" s="614"/>
      <c r="AG30" s="614"/>
      <c r="AH30" s="614"/>
      <c r="AI30" s="614"/>
      <c r="AJ30" s="614"/>
      <c r="AK30" s="614"/>
      <c r="AL30" s="615" t="s">
        <v>122</v>
      </c>
      <c r="AM30" s="616"/>
      <c r="AN30" s="616"/>
      <c r="AO30" s="617"/>
      <c r="AP30" s="592" t="s">
        <v>210</v>
      </c>
      <c r="AQ30" s="593"/>
      <c r="AR30" s="593"/>
      <c r="AS30" s="593"/>
      <c r="AT30" s="593"/>
      <c r="AU30" s="593"/>
      <c r="AV30" s="593"/>
      <c r="AW30" s="593"/>
      <c r="AX30" s="593"/>
      <c r="AY30" s="593"/>
      <c r="AZ30" s="593"/>
      <c r="BA30" s="593"/>
      <c r="BB30" s="593"/>
      <c r="BC30" s="593"/>
      <c r="BD30" s="593"/>
      <c r="BE30" s="593"/>
      <c r="BF30" s="594"/>
      <c r="BG30" s="592" t="s">
        <v>293</v>
      </c>
      <c r="BH30" s="646"/>
      <c r="BI30" s="646"/>
      <c r="BJ30" s="646"/>
      <c r="BK30" s="646"/>
      <c r="BL30" s="646"/>
      <c r="BM30" s="646"/>
      <c r="BN30" s="646"/>
      <c r="BO30" s="646"/>
      <c r="BP30" s="646"/>
      <c r="BQ30" s="647"/>
      <c r="BR30" s="592" t="s">
        <v>294</v>
      </c>
      <c r="BS30" s="646"/>
      <c r="BT30" s="646"/>
      <c r="BU30" s="646"/>
      <c r="BV30" s="646"/>
      <c r="BW30" s="646"/>
      <c r="BX30" s="646"/>
      <c r="BY30" s="646"/>
      <c r="BZ30" s="646"/>
      <c r="CA30" s="646"/>
      <c r="CB30" s="647"/>
      <c r="CD30" s="650"/>
      <c r="CE30" s="651"/>
      <c r="CF30" s="607" t="s">
        <v>295</v>
      </c>
      <c r="CG30" s="608"/>
      <c r="CH30" s="608"/>
      <c r="CI30" s="608"/>
      <c r="CJ30" s="608"/>
      <c r="CK30" s="608"/>
      <c r="CL30" s="608"/>
      <c r="CM30" s="608"/>
      <c r="CN30" s="608"/>
      <c r="CO30" s="608"/>
      <c r="CP30" s="608"/>
      <c r="CQ30" s="609"/>
      <c r="CR30" s="610">
        <v>755531</v>
      </c>
      <c r="CS30" s="611"/>
      <c r="CT30" s="611"/>
      <c r="CU30" s="611"/>
      <c r="CV30" s="611"/>
      <c r="CW30" s="611"/>
      <c r="CX30" s="611"/>
      <c r="CY30" s="612"/>
      <c r="CZ30" s="615">
        <v>10.5</v>
      </c>
      <c r="DA30" s="640"/>
      <c r="DB30" s="640"/>
      <c r="DC30" s="645"/>
      <c r="DD30" s="619">
        <v>715535</v>
      </c>
      <c r="DE30" s="611"/>
      <c r="DF30" s="611"/>
      <c r="DG30" s="611"/>
      <c r="DH30" s="611"/>
      <c r="DI30" s="611"/>
      <c r="DJ30" s="611"/>
      <c r="DK30" s="612"/>
      <c r="DL30" s="619">
        <v>715535</v>
      </c>
      <c r="DM30" s="611"/>
      <c r="DN30" s="611"/>
      <c r="DO30" s="611"/>
      <c r="DP30" s="611"/>
      <c r="DQ30" s="611"/>
      <c r="DR30" s="611"/>
      <c r="DS30" s="611"/>
      <c r="DT30" s="611"/>
      <c r="DU30" s="611"/>
      <c r="DV30" s="612"/>
      <c r="DW30" s="615">
        <v>17.399999999999999</v>
      </c>
      <c r="DX30" s="640"/>
      <c r="DY30" s="640"/>
      <c r="DZ30" s="640"/>
      <c r="EA30" s="640"/>
      <c r="EB30" s="640"/>
      <c r="EC30" s="641"/>
    </row>
    <row r="31" spans="2:133" ht="11.25" customHeight="1" x14ac:dyDescent="0.2">
      <c r="B31" s="623" t="s">
        <v>296</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8" t="s">
        <v>297</v>
      </c>
      <c r="AQ31" s="659"/>
      <c r="AR31" s="659"/>
      <c r="AS31" s="659"/>
      <c r="AT31" s="664" t="s">
        <v>298</v>
      </c>
      <c r="AU31" s="200"/>
      <c r="AV31" s="200"/>
      <c r="AW31" s="200"/>
      <c r="AX31" s="596" t="s">
        <v>176</v>
      </c>
      <c r="AY31" s="597"/>
      <c r="AZ31" s="597"/>
      <c r="BA31" s="597"/>
      <c r="BB31" s="597"/>
      <c r="BC31" s="597"/>
      <c r="BD31" s="597"/>
      <c r="BE31" s="597"/>
      <c r="BF31" s="598"/>
      <c r="BG31" s="657">
        <v>98.2</v>
      </c>
      <c r="BH31" s="654"/>
      <c r="BI31" s="654"/>
      <c r="BJ31" s="654"/>
      <c r="BK31" s="654"/>
      <c r="BL31" s="654"/>
      <c r="BM31" s="605">
        <v>91.2</v>
      </c>
      <c r="BN31" s="654"/>
      <c r="BO31" s="654"/>
      <c r="BP31" s="654"/>
      <c r="BQ31" s="655"/>
      <c r="BR31" s="657">
        <v>97.2</v>
      </c>
      <c r="BS31" s="654"/>
      <c r="BT31" s="654"/>
      <c r="BU31" s="654"/>
      <c r="BV31" s="654"/>
      <c r="BW31" s="654"/>
      <c r="BX31" s="605">
        <v>90</v>
      </c>
      <c r="BY31" s="654"/>
      <c r="BZ31" s="654"/>
      <c r="CA31" s="654"/>
      <c r="CB31" s="655"/>
      <c r="CD31" s="650"/>
      <c r="CE31" s="651"/>
      <c r="CF31" s="607" t="s">
        <v>299</v>
      </c>
      <c r="CG31" s="608"/>
      <c r="CH31" s="608"/>
      <c r="CI31" s="608"/>
      <c r="CJ31" s="608"/>
      <c r="CK31" s="608"/>
      <c r="CL31" s="608"/>
      <c r="CM31" s="608"/>
      <c r="CN31" s="608"/>
      <c r="CO31" s="608"/>
      <c r="CP31" s="608"/>
      <c r="CQ31" s="609"/>
      <c r="CR31" s="610">
        <v>52364</v>
      </c>
      <c r="CS31" s="643"/>
      <c r="CT31" s="643"/>
      <c r="CU31" s="643"/>
      <c r="CV31" s="643"/>
      <c r="CW31" s="643"/>
      <c r="CX31" s="643"/>
      <c r="CY31" s="644"/>
      <c r="CZ31" s="615">
        <v>0.7</v>
      </c>
      <c r="DA31" s="640"/>
      <c r="DB31" s="640"/>
      <c r="DC31" s="645"/>
      <c r="DD31" s="619">
        <v>52364</v>
      </c>
      <c r="DE31" s="643"/>
      <c r="DF31" s="643"/>
      <c r="DG31" s="643"/>
      <c r="DH31" s="643"/>
      <c r="DI31" s="643"/>
      <c r="DJ31" s="643"/>
      <c r="DK31" s="644"/>
      <c r="DL31" s="619">
        <v>52364</v>
      </c>
      <c r="DM31" s="643"/>
      <c r="DN31" s="643"/>
      <c r="DO31" s="643"/>
      <c r="DP31" s="643"/>
      <c r="DQ31" s="643"/>
      <c r="DR31" s="643"/>
      <c r="DS31" s="643"/>
      <c r="DT31" s="643"/>
      <c r="DU31" s="643"/>
      <c r="DV31" s="644"/>
      <c r="DW31" s="615">
        <v>1.3</v>
      </c>
      <c r="DX31" s="640"/>
      <c r="DY31" s="640"/>
      <c r="DZ31" s="640"/>
      <c r="EA31" s="640"/>
      <c r="EB31" s="640"/>
      <c r="EC31" s="641"/>
    </row>
    <row r="32" spans="2:133" ht="11.25" customHeight="1" x14ac:dyDescent="0.2">
      <c r="B32" s="607" t="s">
        <v>300</v>
      </c>
      <c r="C32" s="608"/>
      <c r="D32" s="608"/>
      <c r="E32" s="608"/>
      <c r="F32" s="608"/>
      <c r="G32" s="608"/>
      <c r="H32" s="608"/>
      <c r="I32" s="608"/>
      <c r="J32" s="608"/>
      <c r="K32" s="608"/>
      <c r="L32" s="608"/>
      <c r="M32" s="608"/>
      <c r="N32" s="608"/>
      <c r="O32" s="608"/>
      <c r="P32" s="608"/>
      <c r="Q32" s="609"/>
      <c r="R32" s="610">
        <v>526962</v>
      </c>
      <c r="S32" s="611"/>
      <c r="T32" s="611"/>
      <c r="U32" s="611"/>
      <c r="V32" s="611"/>
      <c r="W32" s="611"/>
      <c r="X32" s="611"/>
      <c r="Y32" s="612"/>
      <c r="Z32" s="613">
        <v>7</v>
      </c>
      <c r="AA32" s="613"/>
      <c r="AB32" s="613"/>
      <c r="AC32" s="613"/>
      <c r="AD32" s="614" t="s">
        <v>122</v>
      </c>
      <c r="AE32" s="614"/>
      <c r="AF32" s="614"/>
      <c r="AG32" s="614"/>
      <c r="AH32" s="614"/>
      <c r="AI32" s="614"/>
      <c r="AJ32" s="614"/>
      <c r="AK32" s="614"/>
      <c r="AL32" s="615" t="s">
        <v>122</v>
      </c>
      <c r="AM32" s="616"/>
      <c r="AN32" s="616"/>
      <c r="AO32" s="617"/>
      <c r="AP32" s="660"/>
      <c r="AQ32" s="661"/>
      <c r="AR32" s="661"/>
      <c r="AS32" s="661"/>
      <c r="AT32" s="665"/>
      <c r="AU32" s="196" t="s">
        <v>301</v>
      </c>
      <c r="AX32" s="607" t="s">
        <v>302</v>
      </c>
      <c r="AY32" s="608"/>
      <c r="AZ32" s="608"/>
      <c r="BA32" s="608"/>
      <c r="BB32" s="608"/>
      <c r="BC32" s="608"/>
      <c r="BD32" s="608"/>
      <c r="BE32" s="608"/>
      <c r="BF32" s="609"/>
      <c r="BG32" s="667">
        <v>99</v>
      </c>
      <c r="BH32" s="643"/>
      <c r="BI32" s="643"/>
      <c r="BJ32" s="643"/>
      <c r="BK32" s="643"/>
      <c r="BL32" s="643"/>
      <c r="BM32" s="616">
        <v>93.9</v>
      </c>
      <c r="BN32" s="643"/>
      <c r="BO32" s="643"/>
      <c r="BP32" s="643"/>
      <c r="BQ32" s="656"/>
      <c r="BR32" s="667">
        <v>98</v>
      </c>
      <c r="BS32" s="643"/>
      <c r="BT32" s="643"/>
      <c r="BU32" s="643"/>
      <c r="BV32" s="643"/>
      <c r="BW32" s="643"/>
      <c r="BX32" s="616">
        <v>93.1</v>
      </c>
      <c r="BY32" s="643"/>
      <c r="BZ32" s="643"/>
      <c r="CA32" s="643"/>
      <c r="CB32" s="656"/>
      <c r="CD32" s="652"/>
      <c r="CE32" s="653"/>
      <c r="CF32" s="607" t="s">
        <v>303</v>
      </c>
      <c r="CG32" s="608"/>
      <c r="CH32" s="608"/>
      <c r="CI32" s="608"/>
      <c r="CJ32" s="608"/>
      <c r="CK32" s="608"/>
      <c r="CL32" s="608"/>
      <c r="CM32" s="608"/>
      <c r="CN32" s="608"/>
      <c r="CO32" s="608"/>
      <c r="CP32" s="608"/>
      <c r="CQ32" s="609"/>
      <c r="CR32" s="610">
        <v>109</v>
      </c>
      <c r="CS32" s="611"/>
      <c r="CT32" s="611"/>
      <c r="CU32" s="611"/>
      <c r="CV32" s="611"/>
      <c r="CW32" s="611"/>
      <c r="CX32" s="611"/>
      <c r="CY32" s="612"/>
      <c r="CZ32" s="615">
        <v>0</v>
      </c>
      <c r="DA32" s="640"/>
      <c r="DB32" s="640"/>
      <c r="DC32" s="645"/>
      <c r="DD32" s="619">
        <v>109</v>
      </c>
      <c r="DE32" s="611"/>
      <c r="DF32" s="611"/>
      <c r="DG32" s="611"/>
      <c r="DH32" s="611"/>
      <c r="DI32" s="611"/>
      <c r="DJ32" s="611"/>
      <c r="DK32" s="612"/>
      <c r="DL32" s="619">
        <v>109</v>
      </c>
      <c r="DM32" s="611"/>
      <c r="DN32" s="611"/>
      <c r="DO32" s="611"/>
      <c r="DP32" s="611"/>
      <c r="DQ32" s="611"/>
      <c r="DR32" s="611"/>
      <c r="DS32" s="611"/>
      <c r="DT32" s="611"/>
      <c r="DU32" s="611"/>
      <c r="DV32" s="612"/>
      <c r="DW32" s="615">
        <v>0</v>
      </c>
      <c r="DX32" s="640"/>
      <c r="DY32" s="640"/>
      <c r="DZ32" s="640"/>
      <c r="EA32" s="640"/>
      <c r="EB32" s="640"/>
      <c r="EC32" s="641"/>
    </row>
    <row r="33" spans="2:133" ht="11.25" customHeight="1" x14ac:dyDescent="0.2">
      <c r="B33" s="607" t="s">
        <v>304</v>
      </c>
      <c r="C33" s="608"/>
      <c r="D33" s="608"/>
      <c r="E33" s="608"/>
      <c r="F33" s="608"/>
      <c r="G33" s="608"/>
      <c r="H33" s="608"/>
      <c r="I33" s="608"/>
      <c r="J33" s="608"/>
      <c r="K33" s="608"/>
      <c r="L33" s="608"/>
      <c r="M33" s="608"/>
      <c r="N33" s="608"/>
      <c r="O33" s="608"/>
      <c r="P33" s="608"/>
      <c r="Q33" s="609"/>
      <c r="R33" s="610">
        <v>13351</v>
      </c>
      <c r="S33" s="611"/>
      <c r="T33" s="611"/>
      <c r="U33" s="611"/>
      <c r="V33" s="611"/>
      <c r="W33" s="611"/>
      <c r="X33" s="611"/>
      <c r="Y33" s="612"/>
      <c r="Z33" s="613">
        <v>0.2</v>
      </c>
      <c r="AA33" s="613"/>
      <c r="AB33" s="613"/>
      <c r="AC33" s="613"/>
      <c r="AD33" s="614">
        <v>12321</v>
      </c>
      <c r="AE33" s="614"/>
      <c r="AF33" s="614"/>
      <c r="AG33" s="614"/>
      <c r="AH33" s="614"/>
      <c r="AI33" s="614"/>
      <c r="AJ33" s="614"/>
      <c r="AK33" s="614"/>
      <c r="AL33" s="615">
        <v>0.3</v>
      </c>
      <c r="AM33" s="616"/>
      <c r="AN33" s="616"/>
      <c r="AO33" s="617"/>
      <c r="AP33" s="662"/>
      <c r="AQ33" s="663"/>
      <c r="AR33" s="663"/>
      <c r="AS33" s="663"/>
      <c r="AT33" s="666"/>
      <c r="AU33" s="201"/>
      <c r="AV33" s="201"/>
      <c r="AW33" s="201"/>
      <c r="AX33" s="631" t="s">
        <v>305</v>
      </c>
      <c r="AY33" s="632"/>
      <c r="AZ33" s="632"/>
      <c r="BA33" s="632"/>
      <c r="BB33" s="632"/>
      <c r="BC33" s="632"/>
      <c r="BD33" s="632"/>
      <c r="BE33" s="632"/>
      <c r="BF33" s="633"/>
      <c r="BG33" s="668">
        <v>97.1</v>
      </c>
      <c r="BH33" s="669"/>
      <c r="BI33" s="669"/>
      <c r="BJ33" s="669"/>
      <c r="BK33" s="669"/>
      <c r="BL33" s="669"/>
      <c r="BM33" s="670">
        <v>86.6</v>
      </c>
      <c r="BN33" s="669"/>
      <c r="BO33" s="669"/>
      <c r="BP33" s="669"/>
      <c r="BQ33" s="671"/>
      <c r="BR33" s="668">
        <v>95.7</v>
      </c>
      <c r="BS33" s="669"/>
      <c r="BT33" s="669"/>
      <c r="BU33" s="669"/>
      <c r="BV33" s="669"/>
      <c r="BW33" s="669"/>
      <c r="BX33" s="670">
        <v>84.2</v>
      </c>
      <c r="BY33" s="669"/>
      <c r="BZ33" s="669"/>
      <c r="CA33" s="669"/>
      <c r="CB33" s="671"/>
      <c r="CD33" s="607" t="s">
        <v>306</v>
      </c>
      <c r="CE33" s="608"/>
      <c r="CF33" s="608"/>
      <c r="CG33" s="608"/>
      <c r="CH33" s="608"/>
      <c r="CI33" s="608"/>
      <c r="CJ33" s="608"/>
      <c r="CK33" s="608"/>
      <c r="CL33" s="608"/>
      <c r="CM33" s="608"/>
      <c r="CN33" s="608"/>
      <c r="CO33" s="608"/>
      <c r="CP33" s="608"/>
      <c r="CQ33" s="609"/>
      <c r="CR33" s="610">
        <v>2577662</v>
      </c>
      <c r="CS33" s="643"/>
      <c r="CT33" s="643"/>
      <c r="CU33" s="643"/>
      <c r="CV33" s="643"/>
      <c r="CW33" s="643"/>
      <c r="CX33" s="643"/>
      <c r="CY33" s="644"/>
      <c r="CZ33" s="615">
        <v>35.799999999999997</v>
      </c>
      <c r="DA33" s="640"/>
      <c r="DB33" s="640"/>
      <c r="DC33" s="645"/>
      <c r="DD33" s="619">
        <v>1866702</v>
      </c>
      <c r="DE33" s="643"/>
      <c r="DF33" s="643"/>
      <c r="DG33" s="643"/>
      <c r="DH33" s="643"/>
      <c r="DI33" s="643"/>
      <c r="DJ33" s="643"/>
      <c r="DK33" s="644"/>
      <c r="DL33" s="619">
        <v>1434592</v>
      </c>
      <c r="DM33" s="643"/>
      <c r="DN33" s="643"/>
      <c r="DO33" s="643"/>
      <c r="DP33" s="643"/>
      <c r="DQ33" s="643"/>
      <c r="DR33" s="643"/>
      <c r="DS33" s="643"/>
      <c r="DT33" s="643"/>
      <c r="DU33" s="643"/>
      <c r="DV33" s="644"/>
      <c r="DW33" s="615">
        <v>34.799999999999997</v>
      </c>
      <c r="DX33" s="640"/>
      <c r="DY33" s="640"/>
      <c r="DZ33" s="640"/>
      <c r="EA33" s="640"/>
      <c r="EB33" s="640"/>
      <c r="EC33" s="641"/>
    </row>
    <row r="34" spans="2:133" ht="11.25" customHeight="1" x14ac:dyDescent="0.2">
      <c r="B34" s="607" t="s">
        <v>307</v>
      </c>
      <c r="C34" s="608"/>
      <c r="D34" s="608"/>
      <c r="E34" s="608"/>
      <c r="F34" s="608"/>
      <c r="G34" s="608"/>
      <c r="H34" s="608"/>
      <c r="I34" s="608"/>
      <c r="J34" s="608"/>
      <c r="K34" s="608"/>
      <c r="L34" s="608"/>
      <c r="M34" s="608"/>
      <c r="N34" s="608"/>
      <c r="O34" s="608"/>
      <c r="P34" s="608"/>
      <c r="Q34" s="609"/>
      <c r="R34" s="610">
        <v>81637</v>
      </c>
      <c r="S34" s="611"/>
      <c r="T34" s="611"/>
      <c r="U34" s="611"/>
      <c r="V34" s="611"/>
      <c r="W34" s="611"/>
      <c r="X34" s="611"/>
      <c r="Y34" s="612"/>
      <c r="Z34" s="613">
        <v>1.1000000000000001</v>
      </c>
      <c r="AA34" s="613"/>
      <c r="AB34" s="613"/>
      <c r="AC34" s="613"/>
      <c r="AD34" s="614" t="s">
        <v>122</v>
      </c>
      <c r="AE34" s="614"/>
      <c r="AF34" s="614"/>
      <c r="AG34" s="614"/>
      <c r="AH34" s="614"/>
      <c r="AI34" s="614"/>
      <c r="AJ34" s="614"/>
      <c r="AK34" s="614"/>
      <c r="AL34" s="615" t="s">
        <v>122</v>
      </c>
      <c r="AM34" s="616"/>
      <c r="AN34" s="616"/>
      <c r="AO34" s="61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7" t="s">
        <v>308</v>
      </c>
      <c r="CE34" s="608"/>
      <c r="CF34" s="608"/>
      <c r="CG34" s="608"/>
      <c r="CH34" s="608"/>
      <c r="CI34" s="608"/>
      <c r="CJ34" s="608"/>
      <c r="CK34" s="608"/>
      <c r="CL34" s="608"/>
      <c r="CM34" s="608"/>
      <c r="CN34" s="608"/>
      <c r="CO34" s="608"/>
      <c r="CP34" s="608"/>
      <c r="CQ34" s="609"/>
      <c r="CR34" s="610">
        <v>959323</v>
      </c>
      <c r="CS34" s="611"/>
      <c r="CT34" s="611"/>
      <c r="CU34" s="611"/>
      <c r="CV34" s="611"/>
      <c r="CW34" s="611"/>
      <c r="CX34" s="611"/>
      <c r="CY34" s="612"/>
      <c r="CZ34" s="615">
        <v>13.3</v>
      </c>
      <c r="DA34" s="640"/>
      <c r="DB34" s="640"/>
      <c r="DC34" s="645"/>
      <c r="DD34" s="619">
        <v>651675</v>
      </c>
      <c r="DE34" s="611"/>
      <c r="DF34" s="611"/>
      <c r="DG34" s="611"/>
      <c r="DH34" s="611"/>
      <c r="DI34" s="611"/>
      <c r="DJ34" s="611"/>
      <c r="DK34" s="612"/>
      <c r="DL34" s="619">
        <v>496924</v>
      </c>
      <c r="DM34" s="611"/>
      <c r="DN34" s="611"/>
      <c r="DO34" s="611"/>
      <c r="DP34" s="611"/>
      <c r="DQ34" s="611"/>
      <c r="DR34" s="611"/>
      <c r="DS34" s="611"/>
      <c r="DT34" s="611"/>
      <c r="DU34" s="611"/>
      <c r="DV34" s="612"/>
      <c r="DW34" s="615">
        <v>12.1</v>
      </c>
      <c r="DX34" s="640"/>
      <c r="DY34" s="640"/>
      <c r="DZ34" s="640"/>
      <c r="EA34" s="640"/>
      <c r="EB34" s="640"/>
      <c r="EC34" s="641"/>
    </row>
    <row r="35" spans="2:133" ht="11.25" customHeight="1" x14ac:dyDescent="0.2">
      <c r="B35" s="607" t="s">
        <v>309</v>
      </c>
      <c r="C35" s="608"/>
      <c r="D35" s="608"/>
      <c r="E35" s="608"/>
      <c r="F35" s="608"/>
      <c r="G35" s="608"/>
      <c r="H35" s="608"/>
      <c r="I35" s="608"/>
      <c r="J35" s="608"/>
      <c r="K35" s="608"/>
      <c r="L35" s="608"/>
      <c r="M35" s="608"/>
      <c r="N35" s="608"/>
      <c r="O35" s="608"/>
      <c r="P35" s="608"/>
      <c r="Q35" s="609"/>
      <c r="R35" s="610">
        <v>117356</v>
      </c>
      <c r="S35" s="611"/>
      <c r="T35" s="611"/>
      <c r="U35" s="611"/>
      <c r="V35" s="611"/>
      <c r="W35" s="611"/>
      <c r="X35" s="611"/>
      <c r="Y35" s="612"/>
      <c r="Z35" s="613">
        <v>1.6</v>
      </c>
      <c r="AA35" s="613"/>
      <c r="AB35" s="613"/>
      <c r="AC35" s="613"/>
      <c r="AD35" s="614" t="s">
        <v>122</v>
      </c>
      <c r="AE35" s="614"/>
      <c r="AF35" s="614"/>
      <c r="AG35" s="614"/>
      <c r="AH35" s="614"/>
      <c r="AI35" s="614"/>
      <c r="AJ35" s="614"/>
      <c r="AK35" s="614"/>
      <c r="AL35" s="615" t="s">
        <v>122</v>
      </c>
      <c r="AM35" s="616"/>
      <c r="AN35" s="616"/>
      <c r="AO35" s="617"/>
      <c r="AP35" s="204"/>
      <c r="AQ35" s="592" t="s">
        <v>310</v>
      </c>
      <c r="AR35" s="593"/>
      <c r="AS35" s="593"/>
      <c r="AT35" s="593"/>
      <c r="AU35" s="593"/>
      <c r="AV35" s="593"/>
      <c r="AW35" s="593"/>
      <c r="AX35" s="593"/>
      <c r="AY35" s="593"/>
      <c r="AZ35" s="593"/>
      <c r="BA35" s="593"/>
      <c r="BB35" s="593"/>
      <c r="BC35" s="593"/>
      <c r="BD35" s="593"/>
      <c r="BE35" s="593"/>
      <c r="BF35" s="594"/>
      <c r="BG35" s="592" t="s">
        <v>311</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312</v>
      </c>
      <c r="CE35" s="608"/>
      <c r="CF35" s="608"/>
      <c r="CG35" s="608"/>
      <c r="CH35" s="608"/>
      <c r="CI35" s="608"/>
      <c r="CJ35" s="608"/>
      <c r="CK35" s="608"/>
      <c r="CL35" s="608"/>
      <c r="CM35" s="608"/>
      <c r="CN35" s="608"/>
      <c r="CO35" s="608"/>
      <c r="CP35" s="608"/>
      <c r="CQ35" s="609"/>
      <c r="CR35" s="610">
        <v>77759</v>
      </c>
      <c r="CS35" s="643"/>
      <c r="CT35" s="643"/>
      <c r="CU35" s="643"/>
      <c r="CV35" s="643"/>
      <c r="CW35" s="643"/>
      <c r="CX35" s="643"/>
      <c r="CY35" s="644"/>
      <c r="CZ35" s="615">
        <v>1.1000000000000001</v>
      </c>
      <c r="DA35" s="640"/>
      <c r="DB35" s="640"/>
      <c r="DC35" s="645"/>
      <c r="DD35" s="619">
        <v>42638</v>
      </c>
      <c r="DE35" s="643"/>
      <c r="DF35" s="643"/>
      <c r="DG35" s="643"/>
      <c r="DH35" s="643"/>
      <c r="DI35" s="643"/>
      <c r="DJ35" s="643"/>
      <c r="DK35" s="644"/>
      <c r="DL35" s="619">
        <v>42044</v>
      </c>
      <c r="DM35" s="643"/>
      <c r="DN35" s="643"/>
      <c r="DO35" s="643"/>
      <c r="DP35" s="643"/>
      <c r="DQ35" s="643"/>
      <c r="DR35" s="643"/>
      <c r="DS35" s="643"/>
      <c r="DT35" s="643"/>
      <c r="DU35" s="643"/>
      <c r="DV35" s="644"/>
      <c r="DW35" s="615">
        <v>1</v>
      </c>
      <c r="DX35" s="640"/>
      <c r="DY35" s="640"/>
      <c r="DZ35" s="640"/>
      <c r="EA35" s="640"/>
      <c r="EB35" s="640"/>
      <c r="EC35" s="641"/>
    </row>
    <row r="36" spans="2:133" ht="11.25" customHeight="1" x14ac:dyDescent="0.2">
      <c r="B36" s="607" t="s">
        <v>313</v>
      </c>
      <c r="C36" s="608"/>
      <c r="D36" s="608"/>
      <c r="E36" s="608"/>
      <c r="F36" s="608"/>
      <c r="G36" s="608"/>
      <c r="H36" s="608"/>
      <c r="I36" s="608"/>
      <c r="J36" s="608"/>
      <c r="K36" s="608"/>
      <c r="L36" s="608"/>
      <c r="M36" s="608"/>
      <c r="N36" s="608"/>
      <c r="O36" s="608"/>
      <c r="P36" s="608"/>
      <c r="Q36" s="609"/>
      <c r="R36" s="610">
        <v>158344</v>
      </c>
      <c r="S36" s="611"/>
      <c r="T36" s="611"/>
      <c r="U36" s="611"/>
      <c r="V36" s="611"/>
      <c r="W36" s="611"/>
      <c r="X36" s="611"/>
      <c r="Y36" s="612"/>
      <c r="Z36" s="613">
        <v>2.1</v>
      </c>
      <c r="AA36" s="613"/>
      <c r="AB36" s="613"/>
      <c r="AC36" s="613"/>
      <c r="AD36" s="614" t="s">
        <v>122</v>
      </c>
      <c r="AE36" s="614"/>
      <c r="AF36" s="614"/>
      <c r="AG36" s="614"/>
      <c r="AH36" s="614"/>
      <c r="AI36" s="614"/>
      <c r="AJ36" s="614"/>
      <c r="AK36" s="614"/>
      <c r="AL36" s="615" t="s">
        <v>122</v>
      </c>
      <c r="AM36" s="616"/>
      <c r="AN36" s="616"/>
      <c r="AO36" s="617"/>
      <c r="AP36" s="204"/>
      <c r="AQ36" s="676" t="s">
        <v>314</v>
      </c>
      <c r="AR36" s="677"/>
      <c r="AS36" s="677"/>
      <c r="AT36" s="677"/>
      <c r="AU36" s="677"/>
      <c r="AV36" s="677"/>
      <c r="AW36" s="677"/>
      <c r="AX36" s="677"/>
      <c r="AY36" s="678"/>
      <c r="AZ36" s="599">
        <v>659484</v>
      </c>
      <c r="BA36" s="600"/>
      <c r="BB36" s="600"/>
      <c r="BC36" s="600"/>
      <c r="BD36" s="600"/>
      <c r="BE36" s="600"/>
      <c r="BF36" s="672"/>
      <c r="BG36" s="596" t="s">
        <v>315</v>
      </c>
      <c r="BH36" s="597"/>
      <c r="BI36" s="597"/>
      <c r="BJ36" s="597"/>
      <c r="BK36" s="597"/>
      <c r="BL36" s="597"/>
      <c r="BM36" s="597"/>
      <c r="BN36" s="597"/>
      <c r="BO36" s="597"/>
      <c r="BP36" s="597"/>
      <c r="BQ36" s="597"/>
      <c r="BR36" s="597"/>
      <c r="BS36" s="597"/>
      <c r="BT36" s="597"/>
      <c r="BU36" s="598"/>
      <c r="BV36" s="599">
        <v>26982</v>
      </c>
      <c r="BW36" s="600"/>
      <c r="BX36" s="600"/>
      <c r="BY36" s="600"/>
      <c r="BZ36" s="600"/>
      <c r="CA36" s="600"/>
      <c r="CB36" s="672"/>
      <c r="CD36" s="607" t="s">
        <v>316</v>
      </c>
      <c r="CE36" s="608"/>
      <c r="CF36" s="608"/>
      <c r="CG36" s="608"/>
      <c r="CH36" s="608"/>
      <c r="CI36" s="608"/>
      <c r="CJ36" s="608"/>
      <c r="CK36" s="608"/>
      <c r="CL36" s="608"/>
      <c r="CM36" s="608"/>
      <c r="CN36" s="608"/>
      <c r="CO36" s="608"/>
      <c r="CP36" s="608"/>
      <c r="CQ36" s="609"/>
      <c r="CR36" s="610">
        <v>914915</v>
      </c>
      <c r="CS36" s="611"/>
      <c r="CT36" s="611"/>
      <c r="CU36" s="611"/>
      <c r="CV36" s="611"/>
      <c r="CW36" s="611"/>
      <c r="CX36" s="611"/>
      <c r="CY36" s="612"/>
      <c r="CZ36" s="615">
        <v>12.7</v>
      </c>
      <c r="DA36" s="640"/>
      <c r="DB36" s="640"/>
      <c r="DC36" s="645"/>
      <c r="DD36" s="619">
        <v>691912</v>
      </c>
      <c r="DE36" s="611"/>
      <c r="DF36" s="611"/>
      <c r="DG36" s="611"/>
      <c r="DH36" s="611"/>
      <c r="DI36" s="611"/>
      <c r="DJ36" s="611"/>
      <c r="DK36" s="612"/>
      <c r="DL36" s="619">
        <v>500209</v>
      </c>
      <c r="DM36" s="611"/>
      <c r="DN36" s="611"/>
      <c r="DO36" s="611"/>
      <c r="DP36" s="611"/>
      <c r="DQ36" s="611"/>
      <c r="DR36" s="611"/>
      <c r="DS36" s="611"/>
      <c r="DT36" s="611"/>
      <c r="DU36" s="611"/>
      <c r="DV36" s="612"/>
      <c r="DW36" s="615">
        <v>12.1</v>
      </c>
      <c r="DX36" s="640"/>
      <c r="DY36" s="640"/>
      <c r="DZ36" s="640"/>
      <c r="EA36" s="640"/>
      <c r="EB36" s="640"/>
      <c r="EC36" s="641"/>
    </row>
    <row r="37" spans="2:133" ht="11.25" customHeight="1" x14ac:dyDescent="0.2">
      <c r="B37" s="607" t="s">
        <v>317</v>
      </c>
      <c r="C37" s="608"/>
      <c r="D37" s="608"/>
      <c r="E37" s="608"/>
      <c r="F37" s="608"/>
      <c r="G37" s="608"/>
      <c r="H37" s="608"/>
      <c r="I37" s="608"/>
      <c r="J37" s="608"/>
      <c r="K37" s="608"/>
      <c r="L37" s="608"/>
      <c r="M37" s="608"/>
      <c r="N37" s="608"/>
      <c r="O37" s="608"/>
      <c r="P37" s="608"/>
      <c r="Q37" s="609"/>
      <c r="R37" s="610">
        <v>161375</v>
      </c>
      <c r="S37" s="611"/>
      <c r="T37" s="611"/>
      <c r="U37" s="611"/>
      <c r="V37" s="611"/>
      <c r="W37" s="611"/>
      <c r="X37" s="611"/>
      <c r="Y37" s="612"/>
      <c r="Z37" s="613">
        <v>2.1</v>
      </c>
      <c r="AA37" s="613"/>
      <c r="AB37" s="613"/>
      <c r="AC37" s="613"/>
      <c r="AD37" s="614">
        <v>10449</v>
      </c>
      <c r="AE37" s="614"/>
      <c r="AF37" s="614"/>
      <c r="AG37" s="614"/>
      <c r="AH37" s="614"/>
      <c r="AI37" s="614"/>
      <c r="AJ37" s="614"/>
      <c r="AK37" s="614"/>
      <c r="AL37" s="615">
        <v>0.3</v>
      </c>
      <c r="AM37" s="616"/>
      <c r="AN37" s="616"/>
      <c r="AO37" s="617"/>
      <c r="AQ37" s="673" t="s">
        <v>318</v>
      </c>
      <c r="AR37" s="674"/>
      <c r="AS37" s="674"/>
      <c r="AT37" s="674"/>
      <c r="AU37" s="674"/>
      <c r="AV37" s="674"/>
      <c r="AW37" s="674"/>
      <c r="AX37" s="674"/>
      <c r="AY37" s="675"/>
      <c r="AZ37" s="610">
        <v>176647</v>
      </c>
      <c r="BA37" s="611"/>
      <c r="BB37" s="611"/>
      <c r="BC37" s="611"/>
      <c r="BD37" s="643"/>
      <c r="BE37" s="643"/>
      <c r="BF37" s="656"/>
      <c r="BG37" s="607" t="s">
        <v>319</v>
      </c>
      <c r="BH37" s="608"/>
      <c r="BI37" s="608"/>
      <c r="BJ37" s="608"/>
      <c r="BK37" s="608"/>
      <c r="BL37" s="608"/>
      <c r="BM37" s="608"/>
      <c r="BN37" s="608"/>
      <c r="BO37" s="608"/>
      <c r="BP37" s="608"/>
      <c r="BQ37" s="608"/>
      <c r="BR37" s="608"/>
      <c r="BS37" s="608"/>
      <c r="BT37" s="608"/>
      <c r="BU37" s="609"/>
      <c r="BV37" s="610">
        <v>138</v>
      </c>
      <c r="BW37" s="611"/>
      <c r="BX37" s="611"/>
      <c r="BY37" s="611"/>
      <c r="BZ37" s="611"/>
      <c r="CA37" s="611"/>
      <c r="CB37" s="620"/>
      <c r="CD37" s="607" t="s">
        <v>320</v>
      </c>
      <c r="CE37" s="608"/>
      <c r="CF37" s="608"/>
      <c r="CG37" s="608"/>
      <c r="CH37" s="608"/>
      <c r="CI37" s="608"/>
      <c r="CJ37" s="608"/>
      <c r="CK37" s="608"/>
      <c r="CL37" s="608"/>
      <c r="CM37" s="608"/>
      <c r="CN37" s="608"/>
      <c r="CO37" s="608"/>
      <c r="CP37" s="608"/>
      <c r="CQ37" s="609"/>
      <c r="CR37" s="610">
        <v>270614</v>
      </c>
      <c r="CS37" s="643"/>
      <c r="CT37" s="643"/>
      <c r="CU37" s="643"/>
      <c r="CV37" s="643"/>
      <c r="CW37" s="643"/>
      <c r="CX37" s="643"/>
      <c r="CY37" s="644"/>
      <c r="CZ37" s="615">
        <v>3.8</v>
      </c>
      <c r="DA37" s="640"/>
      <c r="DB37" s="640"/>
      <c r="DC37" s="645"/>
      <c r="DD37" s="619">
        <v>270614</v>
      </c>
      <c r="DE37" s="643"/>
      <c r="DF37" s="643"/>
      <c r="DG37" s="643"/>
      <c r="DH37" s="643"/>
      <c r="DI37" s="643"/>
      <c r="DJ37" s="643"/>
      <c r="DK37" s="644"/>
      <c r="DL37" s="619">
        <v>270614</v>
      </c>
      <c r="DM37" s="643"/>
      <c r="DN37" s="643"/>
      <c r="DO37" s="643"/>
      <c r="DP37" s="643"/>
      <c r="DQ37" s="643"/>
      <c r="DR37" s="643"/>
      <c r="DS37" s="643"/>
      <c r="DT37" s="643"/>
      <c r="DU37" s="643"/>
      <c r="DV37" s="644"/>
      <c r="DW37" s="615">
        <v>6.6</v>
      </c>
      <c r="DX37" s="640"/>
      <c r="DY37" s="640"/>
      <c r="DZ37" s="640"/>
      <c r="EA37" s="640"/>
      <c r="EB37" s="640"/>
      <c r="EC37" s="641"/>
    </row>
    <row r="38" spans="2:133" ht="11.25" customHeight="1" x14ac:dyDescent="0.2">
      <c r="B38" s="607" t="s">
        <v>321</v>
      </c>
      <c r="C38" s="608"/>
      <c r="D38" s="608"/>
      <c r="E38" s="608"/>
      <c r="F38" s="608"/>
      <c r="G38" s="608"/>
      <c r="H38" s="608"/>
      <c r="I38" s="608"/>
      <c r="J38" s="608"/>
      <c r="K38" s="608"/>
      <c r="L38" s="608"/>
      <c r="M38" s="608"/>
      <c r="N38" s="608"/>
      <c r="O38" s="608"/>
      <c r="P38" s="608"/>
      <c r="Q38" s="609"/>
      <c r="R38" s="610">
        <v>795241</v>
      </c>
      <c r="S38" s="611"/>
      <c r="T38" s="611"/>
      <c r="U38" s="611"/>
      <c r="V38" s="611"/>
      <c r="W38" s="611"/>
      <c r="X38" s="611"/>
      <c r="Y38" s="612"/>
      <c r="Z38" s="613">
        <v>10.5</v>
      </c>
      <c r="AA38" s="613"/>
      <c r="AB38" s="613"/>
      <c r="AC38" s="613"/>
      <c r="AD38" s="614" t="s">
        <v>122</v>
      </c>
      <c r="AE38" s="614"/>
      <c r="AF38" s="614"/>
      <c r="AG38" s="614"/>
      <c r="AH38" s="614"/>
      <c r="AI38" s="614"/>
      <c r="AJ38" s="614"/>
      <c r="AK38" s="614"/>
      <c r="AL38" s="615" t="s">
        <v>122</v>
      </c>
      <c r="AM38" s="616"/>
      <c r="AN38" s="616"/>
      <c r="AO38" s="617"/>
      <c r="AQ38" s="673" t="s">
        <v>322</v>
      </c>
      <c r="AR38" s="674"/>
      <c r="AS38" s="674"/>
      <c r="AT38" s="674"/>
      <c r="AU38" s="674"/>
      <c r="AV38" s="674"/>
      <c r="AW38" s="674"/>
      <c r="AX38" s="674"/>
      <c r="AY38" s="675"/>
      <c r="AZ38" s="610">
        <v>7392</v>
      </c>
      <c r="BA38" s="611"/>
      <c r="BB38" s="611"/>
      <c r="BC38" s="611"/>
      <c r="BD38" s="643"/>
      <c r="BE38" s="643"/>
      <c r="BF38" s="656"/>
      <c r="BG38" s="607" t="s">
        <v>323</v>
      </c>
      <c r="BH38" s="608"/>
      <c r="BI38" s="608"/>
      <c r="BJ38" s="608"/>
      <c r="BK38" s="608"/>
      <c r="BL38" s="608"/>
      <c r="BM38" s="608"/>
      <c r="BN38" s="608"/>
      <c r="BO38" s="608"/>
      <c r="BP38" s="608"/>
      <c r="BQ38" s="608"/>
      <c r="BR38" s="608"/>
      <c r="BS38" s="608"/>
      <c r="BT38" s="608"/>
      <c r="BU38" s="609"/>
      <c r="BV38" s="610">
        <v>1284</v>
      </c>
      <c r="BW38" s="611"/>
      <c r="BX38" s="611"/>
      <c r="BY38" s="611"/>
      <c r="BZ38" s="611"/>
      <c r="CA38" s="611"/>
      <c r="CB38" s="620"/>
      <c r="CD38" s="607" t="s">
        <v>324</v>
      </c>
      <c r="CE38" s="608"/>
      <c r="CF38" s="608"/>
      <c r="CG38" s="608"/>
      <c r="CH38" s="608"/>
      <c r="CI38" s="608"/>
      <c r="CJ38" s="608"/>
      <c r="CK38" s="608"/>
      <c r="CL38" s="608"/>
      <c r="CM38" s="608"/>
      <c r="CN38" s="608"/>
      <c r="CO38" s="608"/>
      <c r="CP38" s="608"/>
      <c r="CQ38" s="609"/>
      <c r="CR38" s="610">
        <v>482837</v>
      </c>
      <c r="CS38" s="611"/>
      <c r="CT38" s="611"/>
      <c r="CU38" s="611"/>
      <c r="CV38" s="611"/>
      <c r="CW38" s="611"/>
      <c r="CX38" s="611"/>
      <c r="CY38" s="612"/>
      <c r="CZ38" s="615">
        <v>6.7</v>
      </c>
      <c r="DA38" s="640"/>
      <c r="DB38" s="640"/>
      <c r="DC38" s="645"/>
      <c r="DD38" s="619">
        <v>383780</v>
      </c>
      <c r="DE38" s="611"/>
      <c r="DF38" s="611"/>
      <c r="DG38" s="611"/>
      <c r="DH38" s="611"/>
      <c r="DI38" s="611"/>
      <c r="DJ38" s="611"/>
      <c r="DK38" s="612"/>
      <c r="DL38" s="619">
        <v>355270</v>
      </c>
      <c r="DM38" s="611"/>
      <c r="DN38" s="611"/>
      <c r="DO38" s="611"/>
      <c r="DP38" s="611"/>
      <c r="DQ38" s="611"/>
      <c r="DR38" s="611"/>
      <c r="DS38" s="611"/>
      <c r="DT38" s="611"/>
      <c r="DU38" s="611"/>
      <c r="DV38" s="612"/>
      <c r="DW38" s="615">
        <v>8.6</v>
      </c>
      <c r="DX38" s="640"/>
      <c r="DY38" s="640"/>
      <c r="DZ38" s="640"/>
      <c r="EA38" s="640"/>
      <c r="EB38" s="640"/>
      <c r="EC38" s="641"/>
    </row>
    <row r="39" spans="2:133" ht="11.25" customHeight="1" x14ac:dyDescent="0.2">
      <c r="B39" s="607" t="s">
        <v>325</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326</v>
      </c>
      <c r="AR39" s="674"/>
      <c r="AS39" s="674"/>
      <c r="AT39" s="674"/>
      <c r="AU39" s="674"/>
      <c r="AV39" s="674"/>
      <c r="AW39" s="674"/>
      <c r="AX39" s="674"/>
      <c r="AY39" s="675"/>
      <c r="AZ39" s="610" t="s">
        <v>122</v>
      </c>
      <c r="BA39" s="611"/>
      <c r="BB39" s="611"/>
      <c r="BC39" s="611"/>
      <c r="BD39" s="643"/>
      <c r="BE39" s="643"/>
      <c r="BF39" s="656"/>
      <c r="BG39" s="607" t="s">
        <v>327</v>
      </c>
      <c r="BH39" s="608"/>
      <c r="BI39" s="608"/>
      <c r="BJ39" s="608"/>
      <c r="BK39" s="608"/>
      <c r="BL39" s="608"/>
      <c r="BM39" s="608"/>
      <c r="BN39" s="608"/>
      <c r="BO39" s="608"/>
      <c r="BP39" s="608"/>
      <c r="BQ39" s="608"/>
      <c r="BR39" s="608"/>
      <c r="BS39" s="608"/>
      <c r="BT39" s="608"/>
      <c r="BU39" s="609"/>
      <c r="BV39" s="610">
        <v>1820</v>
      </c>
      <c r="BW39" s="611"/>
      <c r="BX39" s="611"/>
      <c r="BY39" s="611"/>
      <c r="BZ39" s="611"/>
      <c r="CA39" s="611"/>
      <c r="CB39" s="620"/>
      <c r="CD39" s="607" t="s">
        <v>328</v>
      </c>
      <c r="CE39" s="608"/>
      <c r="CF39" s="608"/>
      <c r="CG39" s="608"/>
      <c r="CH39" s="608"/>
      <c r="CI39" s="608"/>
      <c r="CJ39" s="608"/>
      <c r="CK39" s="608"/>
      <c r="CL39" s="608"/>
      <c r="CM39" s="608"/>
      <c r="CN39" s="608"/>
      <c r="CO39" s="608"/>
      <c r="CP39" s="608"/>
      <c r="CQ39" s="609"/>
      <c r="CR39" s="610">
        <v>62025</v>
      </c>
      <c r="CS39" s="643"/>
      <c r="CT39" s="643"/>
      <c r="CU39" s="643"/>
      <c r="CV39" s="643"/>
      <c r="CW39" s="643"/>
      <c r="CX39" s="643"/>
      <c r="CY39" s="644"/>
      <c r="CZ39" s="615">
        <v>0.9</v>
      </c>
      <c r="DA39" s="640"/>
      <c r="DB39" s="640"/>
      <c r="DC39" s="645"/>
      <c r="DD39" s="619">
        <v>15894</v>
      </c>
      <c r="DE39" s="643"/>
      <c r="DF39" s="643"/>
      <c r="DG39" s="643"/>
      <c r="DH39" s="643"/>
      <c r="DI39" s="643"/>
      <c r="DJ39" s="643"/>
      <c r="DK39" s="644"/>
      <c r="DL39" s="619" t="s">
        <v>122</v>
      </c>
      <c r="DM39" s="643"/>
      <c r="DN39" s="643"/>
      <c r="DO39" s="643"/>
      <c r="DP39" s="643"/>
      <c r="DQ39" s="643"/>
      <c r="DR39" s="643"/>
      <c r="DS39" s="643"/>
      <c r="DT39" s="643"/>
      <c r="DU39" s="643"/>
      <c r="DV39" s="644"/>
      <c r="DW39" s="615" t="s">
        <v>122</v>
      </c>
      <c r="DX39" s="640"/>
      <c r="DY39" s="640"/>
      <c r="DZ39" s="640"/>
      <c r="EA39" s="640"/>
      <c r="EB39" s="640"/>
      <c r="EC39" s="641"/>
    </row>
    <row r="40" spans="2:133" ht="11.25" customHeight="1" x14ac:dyDescent="0.2">
      <c r="B40" s="607" t="s">
        <v>329</v>
      </c>
      <c r="C40" s="608"/>
      <c r="D40" s="608"/>
      <c r="E40" s="608"/>
      <c r="F40" s="608"/>
      <c r="G40" s="608"/>
      <c r="H40" s="608"/>
      <c r="I40" s="608"/>
      <c r="J40" s="608"/>
      <c r="K40" s="608"/>
      <c r="L40" s="608"/>
      <c r="M40" s="608"/>
      <c r="N40" s="608"/>
      <c r="O40" s="608"/>
      <c r="P40" s="608"/>
      <c r="Q40" s="609"/>
      <c r="R40" s="610">
        <v>6541</v>
      </c>
      <c r="S40" s="611"/>
      <c r="T40" s="611"/>
      <c r="U40" s="611"/>
      <c r="V40" s="611"/>
      <c r="W40" s="611"/>
      <c r="X40" s="611"/>
      <c r="Y40" s="612"/>
      <c r="Z40" s="613">
        <v>0.1</v>
      </c>
      <c r="AA40" s="613"/>
      <c r="AB40" s="613"/>
      <c r="AC40" s="613"/>
      <c r="AD40" s="614" t="s">
        <v>122</v>
      </c>
      <c r="AE40" s="614"/>
      <c r="AF40" s="614"/>
      <c r="AG40" s="614"/>
      <c r="AH40" s="614"/>
      <c r="AI40" s="614"/>
      <c r="AJ40" s="614"/>
      <c r="AK40" s="614"/>
      <c r="AL40" s="615" t="s">
        <v>122</v>
      </c>
      <c r="AM40" s="616"/>
      <c r="AN40" s="616"/>
      <c r="AO40" s="617"/>
      <c r="AQ40" s="673" t="s">
        <v>330</v>
      </c>
      <c r="AR40" s="674"/>
      <c r="AS40" s="674"/>
      <c r="AT40" s="674"/>
      <c r="AU40" s="674"/>
      <c r="AV40" s="674"/>
      <c r="AW40" s="674"/>
      <c r="AX40" s="674"/>
      <c r="AY40" s="675"/>
      <c r="AZ40" s="610" t="s">
        <v>122</v>
      </c>
      <c r="BA40" s="611"/>
      <c r="BB40" s="611"/>
      <c r="BC40" s="611"/>
      <c r="BD40" s="643"/>
      <c r="BE40" s="643"/>
      <c r="BF40" s="656"/>
      <c r="BG40" s="660" t="s">
        <v>331</v>
      </c>
      <c r="BH40" s="661"/>
      <c r="BI40" s="661"/>
      <c r="BJ40" s="661"/>
      <c r="BK40" s="661"/>
      <c r="BL40" s="205"/>
      <c r="BM40" s="608" t="s">
        <v>332</v>
      </c>
      <c r="BN40" s="608"/>
      <c r="BO40" s="608"/>
      <c r="BP40" s="608"/>
      <c r="BQ40" s="608"/>
      <c r="BR40" s="608"/>
      <c r="BS40" s="608"/>
      <c r="BT40" s="608"/>
      <c r="BU40" s="609"/>
      <c r="BV40" s="610">
        <v>58</v>
      </c>
      <c r="BW40" s="611"/>
      <c r="BX40" s="611"/>
      <c r="BY40" s="611"/>
      <c r="BZ40" s="611"/>
      <c r="CA40" s="611"/>
      <c r="CB40" s="620"/>
      <c r="CD40" s="607" t="s">
        <v>333</v>
      </c>
      <c r="CE40" s="608"/>
      <c r="CF40" s="608"/>
      <c r="CG40" s="608"/>
      <c r="CH40" s="608"/>
      <c r="CI40" s="608"/>
      <c r="CJ40" s="608"/>
      <c r="CK40" s="608"/>
      <c r="CL40" s="608"/>
      <c r="CM40" s="608"/>
      <c r="CN40" s="608"/>
      <c r="CO40" s="608"/>
      <c r="CP40" s="608"/>
      <c r="CQ40" s="609"/>
      <c r="CR40" s="610">
        <v>80803</v>
      </c>
      <c r="CS40" s="611"/>
      <c r="CT40" s="611"/>
      <c r="CU40" s="611"/>
      <c r="CV40" s="611"/>
      <c r="CW40" s="611"/>
      <c r="CX40" s="611"/>
      <c r="CY40" s="612"/>
      <c r="CZ40" s="615">
        <v>1.1000000000000001</v>
      </c>
      <c r="DA40" s="640"/>
      <c r="DB40" s="640"/>
      <c r="DC40" s="645"/>
      <c r="DD40" s="619">
        <v>80803</v>
      </c>
      <c r="DE40" s="611"/>
      <c r="DF40" s="611"/>
      <c r="DG40" s="611"/>
      <c r="DH40" s="611"/>
      <c r="DI40" s="611"/>
      <c r="DJ40" s="611"/>
      <c r="DK40" s="612"/>
      <c r="DL40" s="619">
        <v>40145</v>
      </c>
      <c r="DM40" s="611"/>
      <c r="DN40" s="611"/>
      <c r="DO40" s="611"/>
      <c r="DP40" s="611"/>
      <c r="DQ40" s="611"/>
      <c r="DR40" s="611"/>
      <c r="DS40" s="611"/>
      <c r="DT40" s="611"/>
      <c r="DU40" s="611"/>
      <c r="DV40" s="612"/>
      <c r="DW40" s="615">
        <v>1</v>
      </c>
      <c r="DX40" s="640"/>
      <c r="DY40" s="640"/>
      <c r="DZ40" s="640"/>
      <c r="EA40" s="640"/>
      <c r="EB40" s="640"/>
      <c r="EC40" s="641"/>
    </row>
    <row r="41" spans="2:133" ht="11.25" customHeight="1" x14ac:dyDescent="0.2">
      <c r="B41" s="631" t="s">
        <v>334</v>
      </c>
      <c r="C41" s="632"/>
      <c r="D41" s="632"/>
      <c r="E41" s="632"/>
      <c r="F41" s="632"/>
      <c r="G41" s="632"/>
      <c r="H41" s="632"/>
      <c r="I41" s="632"/>
      <c r="J41" s="632"/>
      <c r="K41" s="632"/>
      <c r="L41" s="632"/>
      <c r="M41" s="632"/>
      <c r="N41" s="632"/>
      <c r="O41" s="632"/>
      <c r="P41" s="632"/>
      <c r="Q41" s="633"/>
      <c r="R41" s="682">
        <v>7569164</v>
      </c>
      <c r="S41" s="683"/>
      <c r="T41" s="683"/>
      <c r="U41" s="683"/>
      <c r="V41" s="683"/>
      <c r="W41" s="683"/>
      <c r="X41" s="683"/>
      <c r="Y41" s="687"/>
      <c r="Z41" s="688">
        <v>100</v>
      </c>
      <c r="AA41" s="688"/>
      <c r="AB41" s="688"/>
      <c r="AC41" s="688"/>
      <c r="AD41" s="689">
        <v>4115801</v>
      </c>
      <c r="AE41" s="689"/>
      <c r="AF41" s="689"/>
      <c r="AG41" s="689"/>
      <c r="AH41" s="689"/>
      <c r="AI41" s="689"/>
      <c r="AJ41" s="689"/>
      <c r="AK41" s="689"/>
      <c r="AL41" s="690">
        <v>100</v>
      </c>
      <c r="AM41" s="670"/>
      <c r="AN41" s="670"/>
      <c r="AO41" s="691"/>
      <c r="AQ41" s="673" t="s">
        <v>335</v>
      </c>
      <c r="AR41" s="674"/>
      <c r="AS41" s="674"/>
      <c r="AT41" s="674"/>
      <c r="AU41" s="674"/>
      <c r="AV41" s="674"/>
      <c r="AW41" s="674"/>
      <c r="AX41" s="674"/>
      <c r="AY41" s="675"/>
      <c r="AZ41" s="610">
        <v>127443</v>
      </c>
      <c r="BA41" s="611"/>
      <c r="BB41" s="611"/>
      <c r="BC41" s="611"/>
      <c r="BD41" s="643"/>
      <c r="BE41" s="643"/>
      <c r="BF41" s="656"/>
      <c r="BG41" s="660"/>
      <c r="BH41" s="661"/>
      <c r="BI41" s="661"/>
      <c r="BJ41" s="661"/>
      <c r="BK41" s="661"/>
      <c r="BL41" s="205"/>
      <c r="BM41" s="608" t="s">
        <v>336</v>
      </c>
      <c r="BN41" s="608"/>
      <c r="BO41" s="608"/>
      <c r="BP41" s="608"/>
      <c r="BQ41" s="608"/>
      <c r="BR41" s="608"/>
      <c r="BS41" s="608"/>
      <c r="BT41" s="608"/>
      <c r="BU41" s="609"/>
      <c r="BV41" s="610" t="s">
        <v>122</v>
      </c>
      <c r="BW41" s="611"/>
      <c r="BX41" s="611"/>
      <c r="BY41" s="611"/>
      <c r="BZ41" s="611"/>
      <c r="CA41" s="611"/>
      <c r="CB41" s="620"/>
      <c r="CD41" s="607" t="s">
        <v>337</v>
      </c>
      <c r="CE41" s="608"/>
      <c r="CF41" s="608"/>
      <c r="CG41" s="608"/>
      <c r="CH41" s="608"/>
      <c r="CI41" s="608"/>
      <c r="CJ41" s="608"/>
      <c r="CK41" s="608"/>
      <c r="CL41" s="608"/>
      <c r="CM41" s="608"/>
      <c r="CN41" s="608"/>
      <c r="CO41" s="608"/>
      <c r="CP41" s="608"/>
      <c r="CQ41" s="609"/>
      <c r="CR41" s="610" t="s">
        <v>122</v>
      </c>
      <c r="CS41" s="643"/>
      <c r="CT41" s="643"/>
      <c r="CU41" s="643"/>
      <c r="CV41" s="643"/>
      <c r="CW41" s="643"/>
      <c r="CX41" s="643"/>
      <c r="CY41" s="644"/>
      <c r="CZ41" s="615" t="s">
        <v>122</v>
      </c>
      <c r="DA41" s="640"/>
      <c r="DB41" s="640"/>
      <c r="DC41" s="645"/>
      <c r="DD41" s="619" t="s">
        <v>122</v>
      </c>
      <c r="DE41" s="643"/>
      <c r="DF41" s="643"/>
      <c r="DG41" s="643"/>
      <c r="DH41" s="643"/>
      <c r="DI41" s="643"/>
      <c r="DJ41" s="643"/>
      <c r="DK41" s="644"/>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338</v>
      </c>
      <c r="AR42" s="680"/>
      <c r="AS42" s="680"/>
      <c r="AT42" s="680"/>
      <c r="AU42" s="680"/>
      <c r="AV42" s="680"/>
      <c r="AW42" s="680"/>
      <c r="AX42" s="680"/>
      <c r="AY42" s="681"/>
      <c r="AZ42" s="682">
        <v>348002</v>
      </c>
      <c r="BA42" s="683"/>
      <c r="BB42" s="683"/>
      <c r="BC42" s="683"/>
      <c r="BD42" s="669"/>
      <c r="BE42" s="669"/>
      <c r="BF42" s="671"/>
      <c r="BG42" s="662"/>
      <c r="BH42" s="663"/>
      <c r="BI42" s="663"/>
      <c r="BJ42" s="663"/>
      <c r="BK42" s="663"/>
      <c r="BL42" s="206"/>
      <c r="BM42" s="632" t="s">
        <v>339</v>
      </c>
      <c r="BN42" s="632"/>
      <c r="BO42" s="632"/>
      <c r="BP42" s="632"/>
      <c r="BQ42" s="632"/>
      <c r="BR42" s="632"/>
      <c r="BS42" s="632"/>
      <c r="BT42" s="632"/>
      <c r="BU42" s="633"/>
      <c r="BV42" s="682">
        <v>421</v>
      </c>
      <c r="BW42" s="683"/>
      <c r="BX42" s="683"/>
      <c r="BY42" s="683"/>
      <c r="BZ42" s="683"/>
      <c r="CA42" s="683"/>
      <c r="CB42" s="692"/>
      <c r="CD42" s="607" t="s">
        <v>340</v>
      </c>
      <c r="CE42" s="608"/>
      <c r="CF42" s="608"/>
      <c r="CG42" s="608"/>
      <c r="CH42" s="608"/>
      <c r="CI42" s="608"/>
      <c r="CJ42" s="608"/>
      <c r="CK42" s="608"/>
      <c r="CL42" s="608"/>
      <c r="CM42" s="608"/>
      <c r="CN42" s="608"/>
      <c r="CO42" s="608"/>
      <c r="CP42" s="608"/>
      <c r="CQ42" s="609"/>
      <c r="CR42" s="610">
        <v>1400175</v>
      </c>
      <c r="CS42" s="643"/>
      <c r="CT42" s="643"/>
      <c r="CU42" s="643"/>
      <c r="CV42" s="643"/>
      <c r="CW42" s="643"/>
      <c r="CX42" s="643"/>
      <c r="CY42" s="644"/>
      <c r="CZ42" s="615">
        <v>19.399999999999999</v>
      </c>
      <c r="DA42" s="640"/>
      <c r="DB42" s="640"/>
      <c r="DC42" s="645"/>
      <c r="DD42" s="619">
        <v>201992</v>
      </c>
      <c r="DE42" s="643"/>
      <c r="DF42" s="643"/>
      <c r="DG42" s="643"/>
      <c r="DH42" s="643"/>
      <c r="DI42" s="643"/>
      <c r="DJ42" s="643"/>
      <c r="DK42" s="644"/>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341</v>
      </c>
      <c r="CD43" s="607" t="s">
        <v>342</v>
      </c>
      <c r="CE43" s="608"/>
      <c r="CF43" s="608"/>
      <c r="CG43" s="608"/>
      <c r="CH43" s="608"/>
      <c r="CI43" s="608"/>
      <c r="CJ43" s="608"/>
      <c r="CK43" s="608"/>
      <c r="CL43" s="608"/>
      <c r="CM43" s="608"/>
      <c r="CN43" s="608"/>
      <c r="CO43" s="608"/>
      <c r="CP43" s="608"/>
      <c r="CQ43" s="609"/>
      <c r="CR43" s="610" t="s">
        <v>122</v>
      </c>
      <c r="CS43" s="643"/>
      <c r="CT43" s="643"/>
      <c r="CU43" s="643"/>
      <c r="CV43" s="643"/>
      <c r="CW43" s="643"/>
      <c r="CX43" s="643"/>
      <c r="CY43" s="644"/>
      <c r="CZ43" s="615" t="s">
        <v>122</v>
      </c>
      <c r="DA43" s="640"/>
      <c r="DB43" s="640"/>
      <c r="DC43" s="645"/>
      <c r="DD43" s="619" t="s">
        <v>122</v>
      </c>
      <c r="DE43" s="643"/>
      <c r="DF43" s="643"/>
      <c r="DG43" s="643"/>
      <c r="DH43" s="643"/>
      <c r="DI43" s="643"/>
      <c r="DJ43" s="643"/>
      <c r="DK43" s="644"/>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343</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8" t="s">
        <v>291</v>
      </c>
      <c r="CE44" s="649"/>
      <c r="CF44" s="607" t="s">
        <v>344</v>
      </c>
      <c r="CG44" s="608"/>
      <c r="CH44" s="608"/>
      <c r="CI44" s="608"/>
      <c r="CJ44" s="608"/>
      <c r="CK44" s="608"/>
      <c r="CL44" s="608"/>
      <c r="CM44" s="608"/>
      <c r="CN44" s="608"/>
      <c r="CO44" s="608"/>
      <c r="CP44" s="608"/>
      <c r="CQ44" s="609"/>
      <c r="CR44" s="610">
        <v>1350364</v>
      </c>
      <c r="CS44" s="611"/>
      <c r="CT44" s="611"/>
      <c r="CU44" s="611"/>
      <c r="CV44" s="611"/>
      <c r="CW44" s="611"/>
      <c r="CX44" s="611"/>
      <c r="CY44" s="612"/>
      <c r="CZ44" s="615">
        <v>18.7</v>
      </c>
      <c r="DA44" s="616"/>
      <c r="DB44" s="616"/>
      <c r="DC44" s="622"/>
      <c r="DD44" s="619">
        <v>173159</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345</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50"/>
      <c r="CE45" s="651"/>
      <c r="CF45" s="607" t="s">
        <v>346</v>
      </c>
      <c r="CG45" s="608"/>
      <c r="CH45" s="608"/>
      <c r="CI45" s="608"/>
      <c r="CJ45" s="608"/>
      <c r="CK45" s="608"/>
      <c r="CL45" s="608"/>
      <c r="CM45" s="608"/>
      <c r="CN45" s="608"/>
      <c r="CO45" s="608"/>
      <c r="CP45" s="608"/>
      <c r="CQ45" s="609"/>
      <c r="CR45" s="610">
        <v>866645</v>
      </c>
      <c r="CS45" s="643"/>
      <c r="CT45" s="643"/>
      <c r="CU45" s="643"/>
      <c r="CV45" s="643"/>
      <c r="CW45" s="643"/>
      <c r="CX45" s="643"/>
      <c r="CY45" s="644"/>
      <c r="CZ45" s="615">
        <v>12</v>
      </c>
      <c r="DA45" s="640"/>
      <c r="DB45" s="640"/>
      <c r="DC45" s="645"/>
      <c r="DD45" s="619">
        <v>44628</v>
      </c>
      <c r="DE45" s="643"/>
      <c r="DF45" s="643"/>
      <c r="DG45" s="643"/>
      <c r="DH45" s="643"/>
      <c r="DI45" s="643"/>
      <c r="DJ45" s="643"/>
      <c r="DK45" s="644"/>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50"/>
      <c r="CE46" s="651"/>
      <c r="CF46" s="607" t="s">
        <v>347</v>
      </c>
      <c r="CG46" s="608"/>
      <c r="CH46" s="608"/>
      <c r="CI46" s="608"/>
      <c r="CJ46" s="608"/>
      <c r="CK46" s="608"/>
      <c r="CL46" s="608"/>
      <c r="CM46" s="608"/>
      <c r="CN46" s="608"/>
      <c r="CO46" s="608"/>
      <c r="CP46" s="608"/>
      <c r="CQ46" s="609"/>
      <c r="CR46" s="610">
        <v>362559</v>
      </c>
      <c r="CS46" s="611"/>
      <c r="CT46" s="611"/>
      <c r="CU46" s="611"/>
      <c r="CV46" s="611"/>
      <c r="CW46" s="611"/>
      <c r="CX46" s="611"/>
      <c r="CY46" s="612"/>
      <c r="CZ46" s="615">
        <v>5</v>
      </c>
      <c r="DA46" s="616"/>
      <c r="DB46" s="616"/>
      <c r="DC46" s="622"/>
      <c r="DD46" s="619">
        <v>75539</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50"/>
      <c r="CE47" s="651"/>
      <c r="CF47" s="607" t="s">
        <v>348</v>
      </c>
      <c r="CG47" s="608"/>
      <c r="CH47" s="608"/>
      <c r="CI47" s="608"/>
      <c r="CJ47" s="608"/>
      <c r="CK47" s="608"/>
      <c r="CL47" s="608"/>
      <c r="CM47" s="608"/>
      <c r="CN47" s="608"/>
      <c r="CO47" s="608"/>
      <c r="CP47" s="608"/>
      <c r="CQ47" s="609"/>
      <c r="CR47" s="610">
        <v>49811</v>
      </c>
      <c r="CS47" s="643"/>
      <c r="CT47" s="643"/>
      <c r="CU47" s="643"/>
      <c r="CV47" s="643"/>
      <c r="CW47" s="643"/>
      <c r="CX47" s="643"/>
      <c r="CY47" s="644"/>
      <c r="CZ47" s="615">
        <v>0.7</v>
      </c>
      <c r="DA47" s="640"/>
      <c r="DB47" s="640"/>
      <c r="DC47" s="645"/>
      <c r="DD47" s="619">
        <v>28833</v>
      </c>
      <c r="DE47" s="643"/>
      <c r="DF47" s="643"/>
      <c r="DG47" s="643"/>
      <c r="DH47" s="643"/>
      <c r="DI47" s="643"/>
      <c r="DJ47" s="643"/>
      <c r="DK47" s="644"/>
      <c r="DL47" s="693"/>
      <c r="DM47" s="694"/>
      <c r="DN47" s="694"/>
      <c r="DO47" s="694"/>
      <c r="DP47" s="694"/>
      <c r="DQ47" s="694"/>
      <c r="DR47" s="694"/>
      <c r="DS47" s="694"/>
      <c r="DT47" s="694"/>
      <c r="DU47" s="694"/>
      <c r="DV47" s="695"/>
      <c r="DW47" s="684"/>
      <c r="DX47" s="685"/>
      <c r="DY47" s="685"/>
      <c r="DZ47" s="685"/>
      <c r="EA47" s="685"/>
      <c r="EB47" s="685"/>
      <c r="EC47" s="686"/>
    </row>
    <row r="48" spans="2:133" ht="10.8" x14ac:dyDescent="0.2">
      <c r="B48" s="207"/>
      <c r="CD48" s="652"/>
      <c r="CE48" s="653"/>
      <c r="CF48" s="607" t="s">
        <v>349</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1" t="s">
        <v>350</v>
      </c>
      <c r="CE49" s="632"/>
      <c r="CF49" s="632"/>
      <c r="CG49" s="632"/>
      <c r="CH49" s="632"/>
      <c r="CI49" s="632"/>
      <c r="CJ49" s="632"/>
      <c r="CK49" s="632"/>
      <c r="CL49" s="632"/>
      <c r="CM49" s="632"/>
      <c r="CN49" s="632"/>
      <c r="CO49" s="632"/>
      <c r="CP49" s="632"/>
      <c r="CQ49" s="633"/>
      <c r="CR49" s="682">
        <v>7202768</v>
      </c>
      <c r="CS49" s="669"/>
      <c r="CT49" s="669"/>
      <c r="CU49" s="669"/>
      <c r="CV49" s="669"/>
      <c r="CW49" s="669"/>
      <c r="CX49" s="669"/>
      <c r="CY49" s="698"/>
      <c r="CZ49" s="690">
        <v>100</v>
      </c>
      <c r="DA49" s="699"/>
      <c r="DB49" s="699"/>
      <c r="DC49" s="700"/>
      <c r="DD49" s="701">
        <v>4391229</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AiVb6PH6grfMIevBMQljc1pGfLVh+GSqgRKLmHuLRov65iPBUENJAmVUk5+4IS0BB3rEw8lEpEFJtcz3uZEQuQ==" saltValue="9p84Svv1uOUGYC123NLkm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351</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352</v>
      </c>
      <c r="DK2" s="710"/>
      <c r="DL2" s="710"/>
      <c r="DM2" s="710"/>
      <c r="DN2" s="710"/>
      <c r="DO2" s="711"/>
      <c r="DP2" s="210"/>
      <c r="DQ2" s="709" t="s">
        <v>353</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12" t="s">
        <v>354</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355</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6"/>
    </row>
    <row r="5" spans="1:131" s="217" customFormat="1" ht="26.25" customHeight="1" x14ac:dyDescent="0.2">
      <c r="A5" s="714" t="s">
        <v>356</v>
      </c>
      <c r="B5" s="715"/>
      <c r="C5" s="715"/>
      <c r="D5" s="715"/>
      <c r="E5" s="715"/>
      <c r="F5" s="715"/>
      <c r="G5" s="715"/>
      <c r="H5" s="715"/>
      <c r="I5" s="715"/>
      <c r="J5" s="715"/>
      <c r="K5" s="715"/>
      <c r="L5" s="715"/>
      <c r="M5" s="715"/>
      <c r="N5" s="715"/>
      <c r="O5" s="715"/>
      <c r="P5" s="716"/>
      <c r="Q5" s="720" t="s">
        <v>357</v>
      </c>
      <c r="R5" s="721"/>
      <c r="S5" s="721"/>
      <c r="T5" s="721"/>
      <c r="U5" s="722"/>
      <c r="V5" s="720" t="s">
        <v>358</v>
      </c>
      <c r="W5" s="721"/>
      <c r="X5" s="721"/>
      <c r="Y5" s="721"/>
      <c r="Z5" s="722"/>
      <c r="AA5" s="720" t="s">
        <v>359</v>
      </c>
      <c r="AB5" s="721"/>
      <c r="AC5" s="721"/>
      <c r="AD5" s="721"/>
      <c r="AE5" s="721"/>
      <c r="AF5" s="726" t="s">
        <v>360</v>
      </c>
      <c r="AG5" s="721"/>
      <c r="AH5" s="721"/>
      <c r="AI5" s="721"/>
      <c r="AJ5" s="727"/>
      <c r="AK5" s="721" t="s">
        <v>361</v>
      </c>
      <c r="AL5" s="721"/>
      <c r="AM5" s="721"/>
      <c r="AN5" s="721"/>
      <c r="AO5" s="722"/>
      <c r="AP5" s="720" t="s">
        <v>362</v>
      </c>
      <c r="AQ5" s="721"/>
      <c r="AR5" s="721"/>
      <c r="AS5" s="721"/>
      <c r="AT5" s="722"/>
      <c r="AU5" s="720" t="s">
        <v>363</v>
      </c>
      <c r="AV5" s="721"/>
      <c r="AW5" s="721"/>
      <c r="AX5" s="721"/>
      <c r="AY5" s="727"/>
      <c r="AZ5" s="214"/>
      <c r="BA5" s="214"/>
      <c r="BB5" s="214"/>
      <c r="BC5" s="214"/>
      <c r="BD5" s="214"/>
      <c r="BE5" s="215"/>
      <c r="BF5" s="215"/>
      <c r="BG5" s="215"/>
      <c r="BH5" s="215"/>
      <c r="BI5" s="215"/>
      <c r="BJ5" s="215"/>
      <c r="BK5" s="215"/>
      <c r="BL5" s="215"/>
      <c r="BM5" s="215"/>
      <c r="BN5" s="215"/>
      <c r="BO5" s="215"/>
      <c r="BP5" s="215"/>
      <c r="BQ5" s="714" t="s">
        <v>364</v>
      </c>
      <c r="BR5" s="715"/>
      <c r="BS5" s="715"/>
      <c r="BT5" s="715"/>
      <c r="BU5" s="715"/>
      <c r="BV5" s="715"/>
      <c r="BW5" s="715"/>
      <c r="BX5" s="715"/>
      <c r="BY5" s="715"/>
      <c r="BZ5" s="715"/>
      <c r="CA5" s="715"/>
      <c r="CB5" s="715"/>
      <c r="CC5" s="715"/>
      <c r="CD5" s="715"/>
      <c r="CE5" s="715"/>
      <c r="CF5" s="715"/>
      <c r="CG5" s="716"/>
      <c r="CH5" s="720" t="s">
        <v>365</v>
      </c>
      <c r="CI5" s="721"/>
      <c r="CJ5" s="721"/>
      <c r="CK5" s="721"/>
      <c r="CL5" s="722"/>
      <c r="CM5" s="720" t="s">
        <v>366</v>
      </c>
      <c r="CN5" s="721"/>
      <c r="CO5" s="721"/>
      <c r="CP5" s="721"/>
      <c r="CQ5" s="722"/>
      <c r="CR5" s="720" t="s">
        <v>367</v>
      </c>
      <c r="CS5" s="721"/>
      <c r="CT5" s="721"/>
      <c r="CU5" s="721"/>
      <c r="CV5" s="722"/>
      <c r="CW5" s="720" t="s">
        <v>368</v>
      </c>
      <c r="CX5" s="721"/>
      <c r="CY5" s="721"/>
      <c r="CZ5" s="721"/>
      <c r="DA5" s="722"/>
      <c r="DB5" s="720" t="s">
        <v>369</v>
      </c>
      <c r="DC5" s="721"/>
      <c r="DD5" s="721"/>
      <c r="DE5" s="721"/>
      <c r="DF5" s="722"/>
      <c r="DG5" s="750" t="s">
        <v>370</v>
      </c>
      <c r="DH5" s="751"/>
      <c r="DI5" s="751"/>
      <c r="DJ5" s="751"/>
      <c r="DK5" s="752"/>
      <c r="DL5" s="750" t="s">
        <v>371</v>
      </c>
      <c r="DM5" s="751"/>
      <c r="DN5" s="751"/>
      <c r="DO5" s="751"/>
      <c r="DP5" s="752"/>
      <c r="DQ5" s="720" t="s">
        <v>372</v>
      </c>
      <c r="DR5" s="721"/>
      <c r="DS5" s="721"/>
      <c r="DT5" s="721"/>
      <c r="DU5" s="722"/>
      <c r="DV5" s="720" t="s">
        <v>363</v>
      </c>
      <c r="DW5" s="721"/>
      <c r="DX5" s="721"/>
      <c r="DY5" s="721"/>
      <c r="DZ5" s="727"/>
      <c r="EA5" s="216"/>
    </row>
    <row r="6" spans="1:131" s="217"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6"/>
    </row>
    <row r="7" spans="1:131" s="217" customFormat="1" ht="26.25" customHeight="1" thickTop="1" x14ac:dyDescent="0.2">
      <c r="A7" s="218">
        <v>1</v>
      </c>
      <c r="B7" s="736" t="s">
        <v>373</v>
      </c>
      <c r="C7" s="737"/>
      <c r="D7" s="737"/>
      <c r="E7" s="737"/>
      <c r="F7" s="737"/>
      <c r="G7" s="737"/>
      <c r="H7" s="737"/>
      <c r="I7" s="737"/>
      <c r="J7" s="737"/>
      <c r="K7" s="737"/>
      <c r="L7" s="737"/>
      <c r="M7" s="737"/>
      <c r="N7" s="737"/>
      <c r="O7" s="737"/>
      <c r="P7" s="738"/>
      <c r="Q7" s="739">
        <v>7512</v>
      </c>
      <c r="R7" s="740"/>
      <c r="S7" s="740"/>
      <c r="T7" s="740"/>
      <c r="U7" s="740"/>
      <c r="V7" s="740">
        <v>7146</v>
      </c>
      <c r="W7" s="740"/>
      <c r="X7" s="740"/>
      <c r="Y7" s="740"/>
      <c r="Z7" s="740"/>
      <c r="AA7" s="740">
        <v>366</v>
      </c>
      <c r="AB7" s="740"/>
      <c r="AC7" s="740"/>
      <c r="AD7" s="740"/>
      <c r="AE7" s="741"/>
      <c r="AF7" s="742">
        <v>4</v>
      </c>
      <c r="AG7" s="743"/>
      <c r="AH7" s="743"/>
      <c r="AI7" s="743"/>
      <c r="AJ7" s="744"/>
      <c r="AK7" s="745" t="s">
        <v>543</v>
      </c>
      <c r="AL7" s="746"/>
      <c r="AM7" s="746"/>
      <c r="AN7" s="746"/>
      <c r="AO7" s="746"/>
      <c r="AP7" s="746">
        <v>8991</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8">
        <v>1</v>
      </c>
      <c r="BR7" s="219"/>
      <c r="BS7" s="733"/>
      <c r="BT7" s="734"/>
      <c r="BU7" s="734"/>
      <c r="BV7" s="734"/>
      <c r="BW7" s="734"/>
      <c r="BX7" s="734"/>
      <c r="BY7" s="734"/>
      <c r="BZ7" s="734"/>
      <c r="CA7" s="734"/>
      <c r="CB7" s="734"/>
      <c r="CC7" s="734"/>
      <c r="CD7" s="734"/>
      <c r="CE7" s="734"/>
      <c r="CF7" s="734"/>
      <c r="CG7" s="749"/>
      <c r="CH7" s="730"/>
      <c r="CI7" s="731"/>
      <c r="CJ7" s="731"/>
      <c r="CK7" s="731"/>
      <c r="CL7" s="732"/>
      <c r="CM7" s="730"/>
      <c r="CN7" s="731"/>
      <c r="CO7" s="731"/>
      <c r="CP7" s="731"/>
      <c r="CQ7" s="732"/>
      <c r="CR7" s="730"/>
      <c r="CS7" s="731"/>
      <c r="CT7" s="731"/>
      <c r="CU7" s="731"/>
      <c r="CV7" s="732"/>
      <c r="CW7" s="730"/>
      <c r="CX7" s="731"/>
      <c r="CY7" s="731"/>
      <c r="CZ7" s="731"/>
      <c r="DA7" s="732"/>
      <c r="DB7" s="730"/>
      <c r="DC7" s="731"/>
      <c r="DD7" s="731"/>
      <c r="DE7" s="731"/>
      <c r="DF7" s="732"/>
      <c r="DG7" s="730"/>
      <c r="DH7" s="731"/>
      <c r="DI7" s="731"/>
      <c r="DJ7" s="731"/>
      <c r="DK7" s="732"/>
      <c r="DL7" s="730"/>
      <c r="DM7" s="731"/>
      <c r="DN7" s="731"/>
      <c r="DO7" s="731"/>
      <c r="DP7" s="732"/>
      <c r="DQ7" s="730"/>
      <c r="DR7" s="731"/>
      <c r="DS7" s="731"/>
      <c r="DT7" s="731"/>
      <c r="DU7" s="732"/>
      <c r="DV7" s="733"/>
      <c r="DW7" s="734"/>
      <c r="DX7" s="734"/>
      <c r="DY7" s="734"/>
      <c r="DZ7" s="735"/>
      <c r="EA7" s="216"/>
    </row>
    <row r="8" spans="1:131" s="217" customFormat="1" ht="26.25" customHeight="1" x14ac:dyDescent="0.2">
      <c r="A8" s="220">
        <v>2</v>
      </c>
      <c r="B8" s="767" t="s">
        <v>374</v>
      </c>
      <c r="C8" s="768"/>
      <c r="D8" s="768"/>
      <c r="E8" s="768"/>
      <c r="F8" s="768"/>
      <c r="G8" s="768"/>
      <c r="H8" s="768"/>
      <c r="I8" s="768"/>
      <c r="J8" s="768"/>
      <c r="K8" s="768"/>
      <c r="L8" s="768"/>
      <c r="M8" s="768"/>
      <c r="N8" s="768"/>
      <c r="O8" s="768"/>
      <c r="P8" s="769"/>
      <c r="Q8" s="770">
        <v>131</v>
      </c>
      <c r="R8" s="771"/>
      <c r="S8" s="771"/>
      <c r="T8" s="771"/>
      <c r="U8" s="771"/>
      <c r="V8" s="771">
        <v>131</v>
      </c>
      <c r="W8" s="771"/>
      <c r="X8" s="771"/>
      <c r="Y8" s="771"/>
      <c r="Z8" s="771"/>
      <c r="AA8" s="771" t="s">
        <v>543</v>
      </c>
      <c r="AB8" s="771"/>
      <c r="AC8" s="771"/>
      <c r="AD8" s="771"/>
      <c r="AE8" s="772"/>
      <c r="AF8" s="773" t="s">
        <v>122</v>
      </c>
      <c r="AG8" s="774"/>
      <c r="AH8" s="774"/>
      <c r="AI8" s="774"/>
      <c r="AJ8" s="775"/>
      <c r="AK8" s="756">
        <v>73</v>
      </c>
      <c r="AL8" s="757"/>
      <c r="AM8" s="757"/>
      <c r="AN8" s="757"/>
      <c r="AO8" s="757"/>
      <c r="AP8" s="757" t="s">
        <v>543</v>
      </c>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0">
        <v>2</v>
      </c>
      <c r="BR8" s="221"/>
      <c r="BS8" s="760"/>
      <c r="BT8" s="761"/>
      <c r="BU8" s="761"/>
      <c r="BV8" s="761"/>
      <c r="BW8" s="761"/>
      <c r="BX8" s="761"/>
      <c r="BY8" s="761"/>
      <c r="BZ8" s="761"/>
      <c r="CA8" s="761"/>
      <c r="CB8" s="761"/>
      <c r="CC8" s="761"/>
      <c r="CD8" s="761"/>
      <c r="CE8" s="761"/>
      <c r="CF8" s="761"/>
      <c r="CG8" s="762"/>
      <c r="CH8" s="763"/>
      <c r="CI8" s="764"/>
      <c r="CJ8" s="764"/>
      <c r="CK8" s="764"/>
      <c r="CL8" s="765"/>
      <c r="CM8" s="763"/>
      <c r="CN8" s="764"/>
      <c r="CO8" s="764"/>
      <c r="CP8" s="764"/>
      <c r="CQ8" s="765"/>
      <c r="CR8" s="763"/>
      <c r="CS8" s="764"/>
      <c r="CT8" s="764"/>
      <c r="CU8" s="764"/>
      <c r="CV8" s="765"/>
      <c r="CW8" s="763"/>
      <c r="CX8" s="764"/>
      <c r="CY8" s="764"/>
      <c r="CZ8" s="764"/>
      <c r="DA8" s="765"/>
      <c r="DB8" s="763"/>
      <c r="DC8" s="764"/>
      <c r="DD8" s="764"/>
      <c r="DE8" s="764"/>
      <c r="DF8" s="765"/>
      <c r="DG8" s="763"/>
      <c r="DH8" s="764"/>
      <c r="DI8" s="764"/>
      <c r="DJ8" s="764"/>
      <c r="DK8" s="765"/>
      <c r="DL8" s="763"/>
      <c r="DM8" s="764"/>
      <c r="DN8" s="764"/>
      <c r="DO8" s="764"/>
      <c r="DP8" s="765"/>
      <c r="DQ8" s="763"/>
      <c r="DR8" s="764"/>
      <c r="DS8" s="764"/>
      <c r="DT8" s="764"/>
      <c r="DU8" s="765"/>
      <c r="DV8" s="760"/>
      <c r="DW8" s="761"/>
      <c r="DX8" s="761"/>
      <c r="DY8" s="761"/>
      <c r="DZ8" s="766"/>
      <c r="EA8" s="216"/>
    </row>
    <row r="9" spans="1:131" s="217" customFormat="1" ht="26.25" customHeight="1" x14ac:dyDescent="0.2">
      <c r="A9" s="220">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0">
        <v>3</v>
      </c>
      <c r="BR9" s="221"/>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16"/>
    </row>
    <row r="10" spans="1:131" s="217" customFormat="1" ht="26.25" customHeight="1" x14ac:dyDescent="0.2">
      <c r="A10" s="220">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0">
        <v>4</v>
      </c>
      <c r="BR10" s="221"/>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6"/>
    </row>
    <row r="11" spans="1:131" s="217" customFormat="1" ht="26.25" customHeight="1" x14ac:dyDescent="0.2">
      <c r="A11" s="220">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0">
        <v>5</v>
      </c>
      <c r="BR11" s="221"/>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6"/>
    </row>
    <row r="12" spans="1:131" s="217" customFormat="1" ht="26.25" customHeight="1" x14ac:dyDescent="0.2">
      <c r="A12" s="220">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0">
        <v>6</v>
      </c>
      <c r="BR12" s="221"/>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6"/>
    </row>
    <row r="13" spans="1:131" s="217" customFormat="1" ht="26.25" customHeight="1" x14ac:dyDescent="0.2">
      <c r="A13" s="220">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0">
        <v>7</v>
      </c>
      <c r="BR13" s="221"/>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6"/>
    </row>
    <row r="14" spans="1:131" s="217" customFormat="1" ht="26.25" customHeight="1" x14ac:dyDescent="0.2">
      <c r="A14" s="220">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0">
        <v>8</v>
      </c>
      <c r="BR14" s="221"/>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6"/>
    </row>
    <row r="15" spans="1:131" s="217" customFormat="1" ht="26.25" customHeight="1" x14ac:dyDescent="0.2">
      <c r="A15" s="220">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0">
        <v>9</v>
      </c>
      <c r="BR15" s="221"/>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6"/>
    </row>
    <row r="16" spans="1:131" s="217" customFormat="1" ht="26.25" customHeight="1" x14ac:dyDescent="0.2">
      <c r="A16" s="220">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0">
        <v>10</v>
      </c>
      <c r="BR16" s="221"/>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6"/>
    </row>
    <row r="17" spans="1:131" s="217" customFormat="1" ht="26.25" customHeight="1" x14ac:dyDescent="0.2">
      <c r="A17" s="220">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0">
        <v>11</v>
      </c>
      <c r="BR17" s="221"/>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6"/>
    </row>
    <row r="18" spans="1:131" s="217" customFormat="1" ht="26.25" customHeight="1" x14ac:dyDescent="0.2">
      <c r="A18" s="220">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0">
        <v>12</v>
      </c>
      <c r="BR18" s="221"/>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6"/>
    </row>
    <row r="19" spans="1:131" s="217" customFormat="1" ht="26.25" customHeight="1" x14ac:dyDescent="0.2">
      <c r="A19" s="220">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0">
        <v>13</v>
      </c>
      <c r="BR19" s="221"/>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6"/>
    </row>
    <row r="20" spans="1:131" s="217" customFormat="1" ht="26.25" customHeight="1" x14ac:dyDescent="0.2">
      <c r="A20" s="220">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0">
        <v>14</v>
      </c>
      <c r="BR20" s="221"/>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6"/>
    </row>
    <row r="21" spans="1:131" s="217" customFormat="1" ht="26.25" customHeight="1" thickBot="1" x14ac:dyDescent="0.25">
      <c r="A21" s="220">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0">
        <v>15</v>
      </c>
      <c r="BR21" s="221"/>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6"/>
    </row>
    <row r="22" spans="1:131" s="217" customFormat="1" ht="26.25" customHeight="1" x14ac:dyDescent="0.2">
      <c r="A22" s="220">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375</v>
      </c>
      <c r="BA22" s="793"/>
      <c r="BB22" s="793"/>
      <c r="BC22" s="793"/>
      <c r="BD22" s="794"/>
      <c r="BE22" s="215"/>
      <c r="BF22" s="215"/>
      <c r="BG22" s="215"/>
      <c r="BH22" s="215"/>
      <c r="BI22" s="215"/>
      <c r="BJ22" s="215"/>
      <c r="BK22" s="215"/>
      <c r="BL22" s="215"/>
      <c r="BM22" s="215"/>
      <c r="BN22" s="215"/>
      <c r="BO22" s="215"/>
      <c r="BP22" s="215"/>
      <c r="BQ22" s="220">
        <v>16</v>
      </c>
      <c r="BR22" s="221"/>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6"/>
    </row>
    <row r="23" spans="1:131" s="217" customFormat="1" ht="26.25" customHeight="1" thickBot="1" x14ac:dyDescent="0.25">
      <c r="A23" s="222" t="s">
        <v>376</v>
      </c>
      <c r="B23" s="776" t="s">
        <v>377</v>
      </c>
      <c r="C23" s="777"/>
      <c r="D23" s="777"/>
      <c r="E23" s="777"/>
      <c r="F23" s="777"/>
      <c r="G23" s="777"/>
      <c r="H23" s="777"/>
      <c r="I23" s="777"/>
      <c r="J23" s="777"/>
      <c r="K23" s="777"/>
      <c r="L23" s="777"/>
      <c r="M23" s="777"/>
      <c r="N23" s="777"/>
      <c r="O23" s="777"/>
      <c r="P23" s="778"/>
      <c r="Q23" s="779">
        <v>7643</v>
      </c>
      <c r="R23" s="780"/>
      <c r="S23" s="780"/>
      <c r="T23" s="780"/>
      <c r="U23" s="780"/>
      <c r="V23" s="780">
        <v>7277</v>
      </c>
      <c r="W23" s="780"/>
      <c r="X23" s="780"/>
      <c r="Y23" s="780"/>
      <c r="Z23" s="780"/>
      <c r="AA23" s="780">
        <v>366</v>
      </c>
      <c r="AB23" s="780"/>
      <c r="AC23" s="780"/>
      <c r="AD23" s="780"/>
      <c r="AE23" s="781"/>
      <c r="AF23" s="782">
        <v>4</v>
      </c>
      <c r="AG23" s="780"/>
      <c r="AH23" s="780"/>
      <c r="AI23" s="780"/>
      <c r="AJ23" s="783"/>
      <c r="AK23" s="784"/>
      <c r="AL23" s="785"/>
      <c r="AM23" s="785"/>
      <c r="AN23" s="785"/>
      <c r="AO23" s="785"/>
      <c r="AP23" s="780">
        <v>8991</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0">
        <v>17</v>
      </c>
      <c r="BR23" s="221"/>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6"/>
    </row>
    <row r="24" spans="1:131" s="217" customFormat="1" ht="26.25" customHeight="1" x14ac:dyDescent="0.2">
      <c r="A24" s="795" t="s">
        <v>378</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0">
        <v>18</v>
      </c>
      <c r="BR24" s="221"/>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6"/>
    </row>
    <row r="25" spans="1:131" ht="26.25" customHeight="1" thickBot="1" x14ac:dyDescent="0.25">
      <c r="A25" s="712" t="s">
        <v>379</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3"/>
      <c r="BP25" s="223"/>
      <c r="BQ25" s="220">
        <v>19</v>
      </c>
      <c r="BR25" s="221"/>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356</v>
      </c>
      <c r="B26" s="715"/>
      <c r="C26" s="715"/>
      <c r="D26" s="715"/>
      <c r="E26" s="715"/>
      <c r="F26" s="715"/>
      <c r="G26" s="715"/>
      <c r="H26" s="715"/>
      <c r="I26" s="715"/>
      <c r="J26" s="715"/>
      <c r="K26" s="715"/>
      <c r="L26" s="715"/>
      <c r="M26" s="715"/>
      <c r="N26" s="715"/>
      <c r="O26" s="715"/>
      <c r="P26" s="716"/>
      <c r="Q26" s="720" t="s">
        <v>380</v>
      </c>
      <c r="R26" s="721"/>
      <c r="S26" s="721"/>
      <c r="T26" s="721"/>
      <c r="U26" s="722"/>
      <c r="V26" s="720" t="s">
        <v>381</v>
      </c>
      <c r="W26" s="721"/>
      <c r="X26" s="721"/>
      <c r="Y26" s="721"/>
      <c r="Z26" s="722"/>
      <c r="AA26" s="720" t="s">
        <v>382</v>
      </c>
      <c r="AB26" s="721"/>
      <c r="AC26" s="721"/>
      <c r="AD26" s="721"/>
      <c r="AE26" s="721"/>
      <c r="AF26" s="801" t="s">
        <v>383</v>
      </c>
      <c r="AG26" s="802"/>
      <c r="AH26" s="802"/>
      <c r="AI26" s="802"/>
      <c r="AJ26" s="803"/>
      <c r="AK26" s="721" t="s">
        <v>384</v>
      </c>
      <c r="AL26" s="721"/>
      <c r="AM26" s="721"/>
      <c r="AN26" s="721"/>
      <c r="AO26" s="722"/>
      <c r="AP26" s="720" t="s">
        <v>385</v>
      </c>
      <c r="AQ26" s="721"/>
      <c r="AR26" s="721"/>
      <c r="AS26" s="721"/>
      <c r="AT26" s="722"/>
      <c r="AU26" s="720" t="s">
        <v>386</v>
      </c>
      <c r="AV26" s="721"/>
      <c r="AW26" s="721"/>
      <c r="AX26" s="721"/>
      <c r="AY26" s="722"/>
      <c r="AZ26" s="720" t="s">
        <v>387</v>
      </c>
      <c r="BA26" s="721"/>
      <c r="BB26" s="721"/>
      <c r="BC26" s="721"/>
      <c r="BD26" s="722"/>
      <c r="BE26" s="720" t="s">
        <v>363</v>
      </c>
      <c r="BF26" s="721"/>
      <c r="BG26" s="721"/>
      <c r="BH26" s="721"/>
      <c r="BI26" s="727"/>
      <c r="BJ26" s="214"/>
      <c r="BK26" s="214"/>
      <c r="BL26" s="214"/>
      <c r="BM26" s="214"/>
      <c r="BN26" s="214"/>
      <c r="BO26" s="223"/>
      <c r="BP26" s="223"/>
      <c r="BQ26" s="220">
        <v>20</v>
      </c>
      <c r="BR26" s="221"/>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3"/>
      <c r="BP27" s="223"/>
      <c r="BQ27" s="220">
        <v>21</v>
      </c>
      <c r="BR27" s="221"/>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4">
        <v>1</v>
      </c>
      <c r="B28" s="736" t="s">
        <v>388</v>
      </c>
      <c r="C28" s="737"/>
      <c r="D28" s="737"/>
      <c r="E28" s="737"/>
      <c r="F28" s="737"/>
      <c r="G28" s="737"/>
      <c r="H28" s="737"/>
      <c r="I28" s="737"/>
      <c r="J28" s="737"/>
      <c r="K28" s="737"/>
      <c r="L28" s="737"/>
      <c r="M28" s="737"/>
      <c r="N28" s="737"/>
      <c r="O28" s="737"/>
      <c r="P28" s="738"/>
      <c r="Q28" s="809">
        <v>1034</v>
      </c>
      <c r="R28" s="810"/>
      <c r="S28" s="810"/>
      <c r="T28" s="810"/>
      <c r="U28" s="810"/>
      <c r="V28" s="810">
        <v>1007</v>
      </c>
      <c r="W28" s="810"/>
      <c r="X28" s="810"/>
      <c r="Y28" s="810"/>
      <c r="Z28" s="810"/>
      <c r="AA28" s="810">
        <v>27</v>
      </c>
      <c r="AB28" s="810"/>
      <c r="AC28" s="810"/>
      <c r="AD28" s="810"/>
      <c r="AE28" s="811"/>
      <c r="AF28" s="812">
        <v>27</v>
      </c>
      <c r="AG28" s="810"/>
      <c r="AH28" s="810"/>
      <c r="AI28" s="810"/>
      <c r="AJ28" s="813"/>
      <c r="AK28" s="814">
        <v>127</v>
      </c>
      <c r="AL28" s="815"/>
      <c r="AM28" s="815"/>
      <c r="AN28" s="815"/>
      <c r="AO28" s="815"/>
      <c r="AP28" s="815" t="s">
        <v>543</v>
      </c>
      <c r="AQ28" s="815"/>
      <c r="AR28" s="815"/>
      <c r="AS28" s="815"/>
      <c r="AT28" s="815"/>
      <c r="AU28" s="815" t="s">
        <v>543</v>
      </c>
      <c r="AV28" s="815"/>
      <c r="AW28" s="815"/>
      <c r="AX28" s="815"/>
      <c r="AY28" s="815"/>
      <c r="AZ28" s="816" t="s">
        <v>543</v>
      </c>
      <c r="BA28" s="816"/>
      <c r="BB28" s="816"/>
      <c r="BC28" s="816"/>
      <c r="BD28" s="816"/>
      <c r="BE28" s="807"/>
      <c r="BF28" s="807"/>
      <c r="BG28" s="807"/>
      <c r="BH28" s="807"/>
      <c r="BI28" s="808"/>
      <c r="BJ28" s="214"/>
      <c r="BK28" s="214"/>
      <c r="BL28" s="214"/>
      <c r="BM28" s="214"/>
      <c r="BN28" s="214"/>
      <c r="BO28" s="223"/>
      <c r="BP28" s="223"/>
      <c r="BQ28" s="220">
        <v>22</v>
      </c>
      <c r="BR28" s="221"/>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4">
        <v>2</v>
      </c>
      <c r="B29" s="767" t="s">
        <v>389</v>
      </c>
      <c r="C29" s="768"/>
      <c r="D29" s="768"/>
      <c r="E29" s="768"/>
      <c r="F29" s="768"/>
      <c r="G29" s="768"/>
      <c r="H29" s="768"/>
      <c r="I29" s="768"/>
      <c r="J29" s="768"/>
      <c r="K29" s="768"/>
      <c r="L29" s="768"/>
      <c r="M29" s="768"/>
      <c r="N29" s="768"/>
      <c r="O29" s="768"/>
      <c r="P29" s="769"/>
      <c r="Q29" s="770">
        <v>905</v>
      </c>
      <c r="R29" s="771"/>
      <c r="S29" s="771"/>
      <c r="T29" s="771"/>
      <c r="U29" s="771"/>
      <c r="V29" s="771">
        <v>890</v>
      </c>
      <c r="W29" s="771"/>
      <c r="X29" s="771"/>
      <c r="Y29" s="771"/>
      <c r="Z29" s="771"/>
      <c r="AA29" s="771">
        <v>15</v>
      </c>
      <c r="AB29" s="771"/>
      <c r="AC29" s="771"/>
      <c r="AD29" s="771"/>
      <c r="AE29" s="772"/>
      <c r="AF29" s="773">
        <v>15</v>
      </c>
      <c r="AG29" s="774"/>
      <c r="AH29" s="774"/>
      <c r="AI29" s="774"/>
      <c r="AJ29" s="775"/>
      <c r="AK29" s="821">
        <v>156</v>
      </c>
      <c r="AL29" s="817"/>
      <c r="AM29" s="817"/>
      <c r="AN29" s="817"/>
      <c r="AO29" s="817"/>
      <c r="AP29" s="817" t="s">
        <v>543</v>
      </c>
      <c r="AQ29" s="817"/>
      <c r="AR29" s="817"/>
      <c r="AS29" s="817"/>
      <c r="AT29" s="817"/>
      <c r="AU29" s="817" t="s">
        <v>543</v>
      </c>
      <c r="AV29" s="817"/>
      <c r="AW29" s="817"/>
      <c r="AX29" s="817"/>
      <c r="AY29" s="817"/>
      <c r="AZ29" s="818" t="s">
        <v>543</v>
      </c>
      <c r="BA29" s="818"/>
      <c r="BB29" s="818"/>
      <c r="BC29" s="818"/>
      <c r="BD29" s="818"/>
      <c r="BE29" s="819"/>
      <c r="BF29" s="819"/>
      <c r="BG29" s="819"/>
      <c r="BH29" s="819"/>
      <c r="BI29" s="820"/>
      <c r="BJ29" s="214"/>
      <c r="BK29" s="214"/>
      <c r="BL29" s="214"/>
      <c r="BM29" s="214"/>
      <c r="BN29" s="214"/>
      <c r="BO29" s="223"/>
      <c r="BP29" s="223"/>
      <c r="BQ29" s="220">
        <v>23</v>
      </c>
      <c r="BR29" s="221"/>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4">
        <v>3</v>
      </c>
      <c r="B30" s="767" t="s">
        <v>390</v>
      </c>
      <c r="C30" s="768"/>
      <c r="D30" s="768"/>
      <c r="E30" s="768"/>
      <c r="F30" s="768"/>
      <c r="G30" s="768"/>
      <c r="H30" s="768"/>
      <c r="I30" s="768"/>
      <c r="J30" s="768"/>
      <c r="K30" s="768"/>
      <c r="L30" s="768"/>
      <c r="M30" s="768"/>
      <c r="N30" s="768"/>
      <c r="O30" s="768"/>
      <c r="P30" s="769"/>
      <c r="Q30" s="770">
        <v>203</v>
      </c>
      <c r="R30" s="771"/>
      <c r="S30" s="771"/>
      <c r="T30" s="771"/>
      <c r="U30" s="771"/>
      <c r="V30" s="771">
        <v>200</v>
      </c>
      <c r="W30" s="771"/>
      <c r="X30" s="771"/>
      <c r="Y30" s="771"/>
      <c r="Z30" s="771"/>
      <c r="AA30" s="771">
        <v>3</v>
      </c>
      <c r="AB30" s="771"/>
      <c r="AC30" s="771"/>
      <c r="AD30" s="771"/>
      <c r="AE30" s="772"/>
      <c r="AF30" s="773">
        <v>3</v>
      </c>
      <c r="AG30" s="774"/>
      <c r="AH30" s="774"/>
      <c r="AI30" s="774"/>
      <c r="AJ30" s="775"/>
      <c r="AK30" s="821">
        <v>154</v>
      </c>
      <c r="AL30" s="817"/>
      <c r="AM30" s="817"/>
      <c r="AN30" s="817"/>
      <c r="AO30" s="817"/>
      <c r="AP30" s="817" t="s">
        <v>543</v>
      </c>
      <c r="AQ30" s="817"/>
      <c r="AR30" s="817"/>
      <c r="AS30" s="817"/>
      <c r="AT30" s="817"/>
      <c r="AU30" s="817" t="s">
        <v>543</v>
      </c>
      <c r="AV30" s="817"/>
      <c r="AW30" s="817"/>
      <c r="AX30" s="817"/>
      <c r="AY30" s="817"/>
      <c r="AZ30" s="818" t="s">
        <v>543</v>
      </c>
      <c r="BA30" s="818"/>
      <c r="BB30" s="818"/>
      <c r="BC30" s="818"/>
      <c r="BD30" s="818"/>
      <c r="BE30" s="819"/>
      <c r="BF30" s="819"/>
      <c r="BG30" s="819"/>
      <c r="BH30" s="819"/>
      <c r="BI30" s="820"/>
      <c r="BJ30" s="214"/>
      <c r="BK30" s="214"/>
      <c r="BL30" s="214"/>
      <c r="BM30" s="214"/>
      <c r="BN30" s="214"/>
      <c r="BO30" s="223"/>
      <c r="BP30" s="223"/>
      <c r="BQ30" s="220">
        <v>24</v>
      </c>
      <c r="BR30" s="221"/>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4">
        <v>4</v>
      </c>
      <c r="B31" s="767" t="s">
        <v>391</v>
      </c>
      <c r="C31" s="768"/>
      <c r="D31" s="768"/>
      <c r="E31" s="768"/>
      <c r="F31" s="768"/>
      <c r="G31" s="768"/>
      <c r="H31" s="768"/>
      <c r="I31" s="768"/>
      <c r="J31" s="768"/>
      <c r="K31" s="768"/>
      <c r="L31" s="768"/>
      <c r="M31" s="768"/>
      <c r="N31" s="768"/>
      <c r="O31" s="768"/>
      <c r="P31" s="769"/>
      <c r="Q31" s="770">
        <v>268</v>
      </c>
      <c r="R31" s="771"/>
      <c r="S31" s="771"/>
      <c r="T31" s="771"/>
      <c r="U31" s="771"/>
      <c r="V31" s="771">
        <v>271</v>
      </c>
      <c r="W31" s="771"/>
      <c r="X31" s="771"/>
      <c r="Y31" s="771"/>
      <c r="Z31" s="771"/>
      <c r="AA31" s="771">
        <v>-3</v>
      </c>
      <c r="AB31" s="771"/>
      <c r="AC31" s="771"/>
      <c r="AD31" s="771"/>
      <c r="AE31" s="772"/>
      <c r="AF31" s="773">
        <v>481</v>
      </c>
      <c r="AG31" s="774"/>
      <c r="AH31" s="774"/>
      <c r="AI31" s="774"/>
      <c r="AJ31" s="775"/>
      <c r="AK31" s="821">
        <v>96</v>
      </c>
      <c r="AL31" s="817"/>
      <c r="AM31" s="817"/>
      <c r="AN31" s="817"/>
      <c r="AO31" s="817"/>
      <c r="AP31" s="817">
        <v>1557</v>
      </c>
      <c r="AQ31" s="817"/>
      <c r="AR31" s="817"/>
      <c r="AS31" s="817"/>
      <c r="AT31" s="817"/>
      <c r="AU31" s="817">
        <v>1287</v>
      </c>
      <c r="AV31" s="817"/>
      <c r="AW31" s="817"/>
      <c r="AX31" s="817"/>
      <c r="AY31" s="817"/>
      <c r="AZ31" s="818" t="s">
        <v>543</v>
      </c>
      <c r="BA31" s="818"/>
      <c r="BB31" s="818"/>
      <c r="BC31" s="818"/>
      <c r="BD31" s="818"/>
      <c r="BE31" s="819" t="s">
        <v>392</v>
      </c>
      <c r="BF31" s="819"/>
      <c r="BG31" s="819"/>
      <c r="BH31" s="819"/>
      <c r="BI31" s="820"/>
      <c r="BJ31" s="214"/>
      <c r="BK31" s="214"/>
      <c r="BL31" s="214"/>
      <c r="BM31" s="214"/>
      <c r="BN31" s="214"/>
      <c r="BO31" s="223"/>
      <c r="BP31" s="223"/>
      <c r="BQ31" s="220">
        <v>25</v>
      </c>
      <c r="BR31" s="221"/>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4">
        <v>5</v>
      </c>
      <c r="B32" s="767"/>
      <c r="C32" s="768"/>
      <c r="D32" s="768"/>
      <c r="E32" s="768"/>
      <c r="F32" s="768"/>
      <c r="G32" s="768"/>
      <c r="H32" s="768"/>
      <c r="I32" s="768"/>
      <c r="J32" s="768"/>
      <c r="K32" s="768"/>
      <c r="L32" s="768"/>
      <c r="M32" s="768"/>
      <c r="N32" s="768"/>
      <c r="O32" s="768"/>
      <c r="P32" s="769"/>
      <c r="Q32" s="770"/>
      <c r="R32" s="771"/>
      <c r="S32" s="771"/>
      <c r="T32" s="771"/>
      <c r="U32" s="771"/>
      <c r="V32" s="771"/>
      <c r="W32" s="771"/>
      <c r="X32" s="771"/>
      <c r="Y32" s="771"/>
      <c r="Z32" s="771"/>
      <c r="AA32" s="771"/>
      <c r="AB32" s="771"/>
      <c r="AC32" s="771"/>
      <c r="AD32" s="771"/>
      <c r="AE32" s="772"/>
      <c r="AF32" s="773"/>
      <c r="AG32" s="774"/>
      <c r="AH32" s="774"/>
      <c r="AI32" s="774"/>
      <c r="AJ32" s="775"/>
      <c r="AK32" s="821"/>
      <c r="AL32" s="817"/>
      <c r="AM32" s="817"/>
      <c r="AN32" s="817"/>
      <c r="AO32" s="817"/>
      <c r="AP32" s="817"/>
      <c r="AQ32" s="817"/>
      <c r="AR32" s="817"/>
      <c r="AS32" s="817"/>
      <c r="AT32" s="817"/>
      <c r="AU32" s="817"/>
      <c r="AV32" s="817"/>
      <c r="AW32" s="817"/>
      <c r="AX32" s="817"/>
      <c r="AY32" s="817"/>
      <c r="AZ32" s="818"/>
      <c r="BA32" s="818"/>
      <c r="BB32" s="818"/>
      <c r="BC32" s="818"/>
      <c r="BD32" s="818"/>
      <c r="BE32" s="819"/>
      <c r="BF32" s="819"/>
      <c r="BG32" s="819"/>
      <c r="BH32" s="819"/>
      <c r="BI32" s="820"/>
      <c r="BJ32" s="214"/>
      <c r="BK32" s="214"/>
      <c r="BL32" s="214"/>
      <c r="BM32" s="214"/>
      <c r="BN32" s="214"/>
      <c r="BO32" s="223"/>
      <c r="BP32" s="223"/>
      <c r="BQ32" s="220">
        <v>26</v>
      </c>
      <c r="BR32" s="221"/>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4">
        <v>6</v>
      </c>
      <c r="B33" s="767"/>
      <c r="C33" s="768"/>
      <c r="D33" s="768"/>
      <c r="E33" s="768"/>
      <c r="F33" s="768"/>
      <c r="G33" s="768"/>
      <c r="H33" s="768"/>
      <c r="I33" s="768"/>
      <c r="J33" s="768"/>
      <c r="K33" s="768"/>
      <c r="L33" s="768"/>
      <c r="M33" s="768"/>
      <c r="N33" s="768"/>
      <c r="O33" s="768"/>
      <c r="P33" s="769"/>
      <c r="Q33" s="770"/>
      <c r="R33" s="771"/>
      <c r="S33" s="771"/>
      <c r="T33" s="771"/>
      <c r="U33" s="771"/>
      <c r="V33" s="771"/>
      <c r="W33" s="771"/>
      <c r="X33" s="771"/>
      <c r="Y33" s="771"/>
      <c r="Z33" s="771"/>
      <c r="AA33" s="771"/>
      <c r="AB33" s="771"/>
      <c r="AC33" s="771"/>
      <c r="AD33" s="771"/>
      <c r="AE33" s="772"/>
      <c r="AF33" s="773"/>
      <c r="AG33" s="774"/>
      <c r="AH33" s="774"/>
      <c r="AI33" s="774"/>
      <c r="AJ33" s="775"/>
      <c r="AK33" s="821"/>
      <c r="AL33" s="817"/>
      <c r="AM33" s="817"/>
      <c r="AN33" s="817"/>
      <c r="AO33" s="817"/>
      <c r="AP33" s="817"/>
      <c r="AQ33" s="817"/>
      <c r="AR33" s="817"/>
      <c r="AS33" s="817"/>
      <c r="AT33" s="817"/>
      <c r="AU33" s="817"/>
      <c r="AV33" s="817"/>
      <c r="AW33" s="817"/>
      <c r="AX33" s="817"/>
      <c r="AY33" s="817"/>
      <c r="AZ33" s="818"/>
      <c r="BA33" s="818"/>
      <c r="BB33" s="818"/>
      <c r="BC33" s="818"/>
      <c r="BD33" s="818"/>
      <c r="BE33" s="819"/>
      <c r="BF33" s="819"/>
      <c r="BG33" s="819"/>
      <c r="BH33" s="819"/>
      <c r="BI33" s="820"/>
      <c r="BJ33" s="214"/>
      <c r="BK33" s="214"/>
      <c r="BL33" s="214"/>
      <c r="BM33" s="214"/>
      <c r="BN33" s="214"/>
      <c r="BO33" s="223"/>
      <c r="BP33" s="223"/>
      <c r="BQ33" s="220">
        <v>27</v>
      </c>
      <c r="BR33" s="221"/>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4">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14"/>
      <c r="BK34" s="214"/>
      <c r="BL34" s="214"/>
      <c r="BM34" s="214"/>
      <c r="BN34" s="214"/>
      <c r="BO34" s="223"/>
      <c r="BP34" s="223"/>
      <c r="BQ34" s="220">
        <v>28</v>
      </c>
      <c r="BR34" s="221"/>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4">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3"/>
      <c r="BP35" s="223"/>
      <c r="BQ35" s="220">
        <v>29</v>
      </c>
      <c r="BR35" s="221"/>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4">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3"/>
      <c r="BP36" s="223"/>
      <c r="BQ36" s="220">
        <v>30</v>
      </c>
      <c r="BR36" s="221"/>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4">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3"/>
      <c r="BP37" s="223"/>
      <c r="BQ37" s="220">
        <v>31</v>
      </c>
      <c r="BR37" s="221"/>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4">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3"/>
      <c r="BP38" s="223"/>
      <c r="BQ38" s="220">
        <v>32</v>
      </c>
      <c r="BR38" s="221"/>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4">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3"/>
      <c r="BP39" s="223"/>
      <c r="BQ39" s="220">
        <v>33</v>
      </c>
      <c r="BR39" s="221"/>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0">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3"/>
      <c r="BP40" s="223"/>
      <c r="BQ40" s="220">
        <v>34</v>
      </c>
      <c r="BR40" s="221"/>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0">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3"/>
      <c r="BP41" s="223"/>
      <c r="BQ41" s="220">
        <v>35</v>
      </c>
      <c r="BR41" s="221"/>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0">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3"/>
      <c r="BP42" s="223"/>
      <c r="BQ42" s="220">
        <v>36</v>
      </c>
      <c r="BR42" s="221"/>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0">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3"/>
      <c r="BP43" s="223"/>
      <c r="BQ43" s="220">
        <v>37</v>
      </c>
      <c r="BR43" s="221"/>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0">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3"/>
      <c r="BP44" s="223"/>
      <c r="BQ44" s="220">
        <v>38</v>
      </c>
      <c r="BR44" s="221"/>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0">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3"/>
      <c r="BP45" s="223"/>
      <c r="BQ45" s="220">
        <v>39</v>
      </c>
      <c r="BR45" s="221"/>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0">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3"/>
      <c r="BP46" s="223"/>
      <c r="BQ46" s="220">
        <v>40</v>
      </c>
      <c r="BR46" s="221"/>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0">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3"/>
      <c r="BP47" s="223"/>
      <c r="BQ47" s="220">
        <v>41</v>
      </c>
      <c r="BR47" s="221"/>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0">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3"/>
      <c r="BP48" s="223"/>
      <c r="BQ48" s="220">
        <v>42</v>
      </c>
      <c r="BR48" s="221"/>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0">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3"/>
      <c r="BP49" s="223"/>
      <c r="BQ49" s="220">
        <v>43</v>
      </c>
      <c r="BR49" s="221"/>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0">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3"/>
      <c r="BP50" s="223"/>
      <c r="BQ50" s="220">
        <v>44</v>
      </c>
      <c r="BR50" s="221"/>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0">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3"/>
      <c r="BP51" s="223"/>
      <c r="BQ51" s="220">
        <v>45</v>
      </c>
      <c r="BR51" s="221"/>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0">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3"/>
      <c r="BP52" s="223"/>
      <c r="BQ52" s="220">
        <v>46</v>
      </c>
      <c r="BR52" s="221"/>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0">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3"/>
      <c r="BP53" s="223"/>
      <c r="BQ53" s="220">
        <v>47</v>
      </c>
      <c r="BR53" s="221"/>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0">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3"/>
      <c r="BP54" s="223"/>
      <c r="BQ54" s="220">
        <v>48</v>
      </c>
      <c r="BR54" s="221"/>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0">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3"/>
      <c r="BP55" s="223"/>
      <c r="BQ55" s="220">
        <v>49</v>
      </c>
      <c r="BR55" s="221"/>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0">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3"/>
      <c r="BP56" s="223"/>
      <c r="BQ56" s="220">
        <v>50</v>
      </c>
      <c r="BR56" s="221"/>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0">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3"/>
      <c r="BP57" s="223"/>
      <c r="BQ57" s="220">
        <v>51</v>
      </c>
      <c r="BR57" s="221"/>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0">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3"/>
      <c r="BP58" s="223"/>
      <c r="BQ58" s="220">
        <v>52</v>
      </c>
      <c r="BR58" s="221"/>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0">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3"/>
      <c r="BP59" s="223"/>
      <c r="BQ59" s="220">
        <v>53</v>
      </c>
      <c r="BR59" s="221"/>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0">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3"/>
      <c r="BP60" s="223"/>
      <c r="BQ60" s="220">
        <v>54</v>
      </c>
      <c r="BR60" s="221"/>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0">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3"/>
      <c r="BP61" s="223"/>
      <c r="BQ61" s="220">
        <v>55</v>
      </c>
      <c r="BR61" s="221"/>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0">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393</v>
      </c>
      <c r="BK62" s="793"/>
      <c r="BL62" s="793"/>
      <c r="BM62" s="793"/>
      <c r="BN62" s="794"/>
      <c r="BO62" s="223"/>
      <c r="BP62" s="223"/>
      <c r="BQ62" s="220">
        <v>56</v>
      </c>
      <c r="BR62" s="221"/>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2" t="s">
        <v>376</v>
      </c>
      <c r="B63" s="776" t="s">
        <v>394</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526</v>
      </c>
      <c r="AG63" s="831"/>
      <c r="AH63" s="831"/>
      <c r="AI63" s="831"/>
      <c r="AJ63" s="832"/>
      <c r="AK63" s="833"/>
      <c r="AL63" s="828"/>
      <c r="AM63" s="828"/>
      <c r="AN63" s="828"/>
      <c r="AO63" s="828"/>
      <c r="AP63" s="831">
        <v>1557</v>
      </c>
      <c r="AQ63" s="831"/>
      <c r="AR63" s="831"/>
      <c r="AS63" s="831"/>
      <c r="AT63" s="831"/>
      <c r="AU63" s="831">
        <v>1287</v>
      </c>
      <c r="AV63" s="831"/>
      <c r="AW63" s="831"/>
      <c r="AX63" s="831"/>
      <c r="AY63" s="831"/>
      <c r="AZ63" s="835"/>
      <c r="BA63" s="835"/>
      <c r="BB63" s="835"/>
      <c r="BC63" s="835"/>
      <c r="BD63" s="835"/>
      <c r="BE63" s="836"/>
      <c r="BF63" s="836"/>
      <c r="BG63" s="836"/>
      <c r="BH63" s="836"/>
      <c r="BI63" s="837"/>
      <c r="BJ63" s="838" t="s">
        <v>122</v>
      </c>
      <c r="BK63" s="839"/>
      <c r="BL63" s="839"/>
      <c r="BM63" s="839"/>
      <c r="BN63" s="840"/>
      <c r="BO63" s="223"/>
      <c r="BP63" s="223"/>
      <c r="BQ63" s="220">
        <v>57</v>
      </c>
      <c r="BR63" s="221"/>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396</v>
      </c>
      <c r="B66" s="715"/>
      <c r="C66" s="715"/>
      <c r="D66" s="715"/>
      <c r="E66" s="715"/>
      <c r="F66" s="715"/>
      <c r="G66" s="715"/>
      <c r="H66" s="715"/>
      <c r="I66" s="715"/>
      <c r="J66" s="715"/>
      <c r="K66" s="715"/>
      <c r="L66" s="715"/>
      <c r="M66" s="715"/>
      <c r="N66" s="715"/>
      <c r="O66" s="715"/>
      <c r="P66" s="716"/>
      <c r="Q66" s="720" t="s">
        <v>380</v>
      </c>
      <c r="R66" s="721"/>
      <c r="S66" s="721"/>
      <c r="T66" s="721"/>
      <c r="U66" s="722"/>
      <c r="V66" s="720" t="s">
        <v>381</v>
      </c>
      <c r="W66" s="721"/>
      <c r="X66" s="721"/>
      <c r="Y66" s="721"/>
      <c r="Z66" s="722"/>
      <c r="AA66" s="720" t="s">
        <v>382</v>
      </c>
      <c r="AB66" s="721"/>
      <c r="AC66" s="721"/>
      <c r="AD66" s="721"/>
      <c r="AE66" s="722"/>
      <c r="AF66" s="841" t="s">
        <v>383</v>
      </c>
      <c r="AG66" s="802"/>
      <c r="AH66" s="802"/>
      <c r="AI66" s="802"/>
      <c r="AJ66" s="842"/>
      <c r="AK66" s="720" t="s">
        <v>384</v>
      </c>
      <c r="AL66" s="715"/>
      <c r="AM66" s="715"/>
      <c r="AN66" s="715"/>
      <c r="AO66" s="716"/>
      <c r="AP66" s="720" t="s">
        <v>385</v>
      </c>
      <c r="AQ66" s="721"/>
      <c r="AR66" s="721"/>
      <c r="AS66" s="721"/>
      <c r="AT66" s="722"/>
      <c r="AU66" s="720" t="s">
        <v>397</v>
      </c>
      <c r="AV66" s="721"/>
      <c r="AW66" s="721"/>
      <c r="AX66" s="721"/>
      <c r="AY66" s="722"/>
      <c r="AZ66" s="720" t="s">
        <v>363</v>
      </c>
      <c r="BA66" s="721"/>
      <c r="BB66" s="721"/>
      <c r="BC66" s="721"/>
      <c r="BD66" s="727"/>
      <c r="BE66" s="223"/>
      <c r="BF66" s="223"/>
      <c r="BG66" s="223"/>
      <c r="BH66" s="223"/>
      <c r="BI66" s="223"/>
      <c r="BJ66" s="223"/>
      <c r="BK66" s="223"/>
      <c r="BL66" s="223"/>
      <c r="BM66" s="223"/>
      <c r="BN66" s="223"/>
      <c r="BO66" s="223"/>
      <c r="BP66" s="223"/>
      <c r="BQ66" s="220">
        <v>60</v>
      </c>
      <c r="BR66" s="225"/>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3"/>
      <c r="BF67" s="223"/>
      <c r="BG67" s="223"/>
      <c r="BH67" s="223"/>
      <c r="BI67" s="223"/>
      <c r="BJ67" s="223"/>
      <c r="BK67" s="223"/>
      <c r="BL67" s="223"/>
      <c r="BM67" s="223"/>
      <c r="BN67" s="223"/>
      <c r="BO67" s="223"/>
      <c r="BP67" s="223"/>
      <c r="BQ67" s="220">
        <v>61</v>
      </c>
      <c r="BR67" s="225"/>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8">
        <v>1</v>
      </c>
      <c r="B68" s="856" t="s">
        <v>544</v>
      </c>
      <c r="C68" s="857"/>
      <c r="D68" s="857"/>
      <c r="E68" s="857"/>
      <c r="F68" s="857"/>
      <c r="G68" s="857"/>
      <c r="H68" s="857"/>
      <c r="I68" s="857"/>
      <c r="J68" s="857"/>
      <c r="K68" s="857"/>
      <c r="L68" s="857"/>
      <c r="M68" s="857"/>
      <c r="N68" s="857"/>
      <c r="O68" s="857"/>
      <c r="P68" s="858"/>
      <c r="Q68" s="859">
        <v>10742</v>
      </c>
      <c r="R68" s="853"/>
      <c r="S68" s="853"/>
      <c r="T68" s="853"/>
      <c r="U68" s="853"/>
      <c r="V68" s="853">
        <v>10165</v>
      </c>
      <c r="W68" s="853"/>
      <c r="X68" s="853"/>
      <c r="Y68" s="853"/>
      <c r="Z68" s="853"/>
      <c r="AA68" s="853">
        <v>577</v>
      </c>
      <c r="AB68" s="853"/>
      <c r="AC68" s="853"/>
      <c r="AD68" s="853"/>
      <c r="AE68" s="853"/>
      <c r="AF68" s="853">
        <v>577</v>
      </c>
      <c r="AG68" s="853"/>
      <c r="AH68" s="853"/>
      <c r="AI68" s="853"/>
      <c r="AJ68" s="853"/>
      <c r="AK68" s="853">
        <v>565</v>
      </c>
      <c r="AL68" s="853"/>
      <c r="AM68" s="853"/>
      <c r="AN68" s="853"/>
      <c r="AO68" s="853"/>
      <c r="AP68" s="853" t="s">
        <v>543</v>
      </c>
      <c r="AQ68" s="853"/>
      <c r="AR68" s="853"/>
      <c r="AS68" s="853"/>
      <c r="AT68" s="853"/>
      <c r="AU68" s="853" t="s">
        <v>543</v>
      </c>
      <c r="AV68" s="853"/>
      <c r="AW68" s="853"/>
      <c r="AX68" s="853"/>
      <c r="AY68" s="853"/>
      <c r="AZ68" s="854"/>
      <c r="BA68" s="854"/>
      <c r="BB68" s="854"/>
      <c r="BC68" s="854"/>
      <c r="BD68" s="855"/>
      <c r="BE68" s="223"/>
      <c r="BF68" s="223"/>
      <c r="BG68" s="223"/>
      <c r="BH68" s="223"/>
      <c r="BI68" s="223"/>
      <c r="BJ68" s="223"/>
      <c r="BK68" s="223"/>
      <c r="BL68" s="223"/>
      <c r="BM68" s="223"/>
      <c r="BN68" s="223"/>
      <c r="BO68" s="223"/>
      <c r="BP68" s="223"/>
      <c r="BQ68" s="220">
        <v>62</v>
      </c>
      <c r="BR68" s="225"/>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0">
        <v>2</v>
      </c>
      <c r="B69" s="860" t="s">
        <v>545</v>
      </c>
      <c r="C69" s="861"/>
      <c r="D69" s="861"/>
      <c r="E69" s="861"/>
      <c r="F69" s="861"/>
      <c r="G69" s="861"/>
      <c r="H69" s="861"/>
      <c r="I69" s="861"/>
      <c r="J69" s="861"/>
      <c r="K69" s="861"/>
      <c r="L69" s="861"/>
      <c r="M69" s="861"/>
      <c r="N69" s="861"/>
      <c r="O69" s="861"/>
      <c r="P69" s="862"/>
      <c r="Q69" s="863">
        <v>437</v>
      </c>
      <c r="R69" s="817"/>
      <c r="S69" s="817"/>
      <c r="T69" s="817"/>
      <c r="U69" s="817"/>
      <c r="V69" s="817">
        <v>432</v>
      </c>
      <c r="W69" s="817"/>
      <c r="X69" s="817"/>
      <c r="Y69" s="817"/>
      <c r="Z69" s="817"/>
      <c r="AA69" s="817">
        <v>5</v>
      </c>
      <c r="AB69" s="817"/>
      <c r="AC69" s="817"/>
      <c r="AD69" s="817"/>
      <c r="AE69" s="817"/>
      <c r="AF69" s="817">
        <v>5</v>
      </c>
      <c r="AG69" s="817"/>
      <c r="AH69" s="817"/>
      <c r="AI69" s="817"/>
      <c r="AJ69" s="817"/>
      <c r="AK69" s="817">
        <v>6</v>
      </c>
      <c r="AL69" s="817"/>
      <c r="AM69" s="817"/>
      <c r="AN69" s="817"/>
      <c r="AO69" s="817"/>
      <c r="AP69" s="817" t="s">
        <v>543</v>
      </c>
      <c r="AQ69" s="817"/>
      <c r="AR69" s="817"/>
      <c r="AS69" s="817"/>
      <c r="AT69" s="817"/>
      <c r="AU69" s="817" t="s">
        <v>543</v>
      </c>
      <c r="AV69" s="817"/>
      <c r="AW69" s="817"/>
      <c r="AX69" s="817"/>
      <c r="AY69" s="817"/>
      <c r="AZ69" s="819"/>
      <c r="BA69" s="819"/>
      <c r="BB69" s="819"/>
      <c r="BC69" s="819"/>
      <c r="BD69" s="820"/>
      <c r="BE69" s="223"/>
      <c r="BF69" s="223"/>
      <c r="BG69" s="223"/>
      <c r="BH69" s="223"/>
      <c r="BI69" s="223"/>
      <c r="BJ69" s="223"/>
      <c r="BK69" s="223"/>
      <c r="BL69" s="223"/>
      <c r="BM69" s="223"/>
      <c r="BN69" s="223"/>
      <c r="BO69" s="223"/>
      <c r="BP69" s="223"/>
      <c r="BQ69" s="220">
        <v>63</v>
      </c>
      <c r="BR69" s="225"/>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0">
        <v>3</v>
      </c>
      <c r="B70" s="860" t="s">
        <v>546</v>
      </c>
      <c r="C70" s="861"/>
      <c r="D70" s="861"/>
      <c r="E70" s="861"/>
      <c r="F70" s="861"/>
      <c r="G70" s="861"/>
      <c r="H70" s="861"/>
      <c r="I70" s="861"/>
      <c r="J70" s="861"/>
      <c r="K70" s="861"/>
      <c r="L70" s="861"/>
      <c r="M70" s="861"/>
      <c r="N70" s="861"/>
      <c r="O70" s="861"/>
      <c r="P70" s="862"/>
      <c r="Q70" s="863">
        <v>501</v>
      </c>
      <c r="R70" s="817"/>
      <c r="S70" s="817"/>
      <c r="T70" s="817"/>
      <c r="U70" s="817"/>
      <c r="V70" s="817">
        <v>480</v>
      </c>
      <c r="W70" s="817"/>
      <c r="X70" s="817"/>
      <c r="Y70" s="817"/>
      <c r="Z70" s="817"/>
      <c r="AA70" s="817">
        <v>21</v>
      </c>
      <c r="AB70" s="817"/>
      <c r="AC70" s="817"/>
      <c r="AD70" s="817"/>
      <c r="AE70" s="817"/>
      <c r="AF70" s="817">
        <v>21</v>
      </c>
      <c r="AG70" s="817"/>
      <c r="AH70" s="817"/>
      <c r="AI70" s="817"/>
      <c r="AJ70" s="817"/>
      <c r="AK70" s="817">
        <v>35</v>
      </c>
      <c r="AL70" s="817"/>
      <c r="AM70" s="817"/>
      <c r="AN70" s="817"/>
      <c r="AO70" s="817"/>
      <c r="AP70" s="817" t="s">
        <v>543</v>
      </c>
      <c r="AQ70" s="817"/>
      <c r="AR70" s="817"/>
      <c r="AS70" s="817"/>
      <c r="AT70" s="817"/>
      <c r="AU70" s="817" t="s">
        <v>543</v>
      </c>
      <c r="AV70" s="817"/>
      <c r="AW70" s="817"/>
      <c r="AX70" s="817"/>
      <c r="AY70" s="817"/>
      <c r="AZ70" s="819"/>
      <c r="BA70" s="819"/>
      <c r="BB70" s="819"/>
      <c r="BC70" s="819"/>
      <c r="BD70" s="820"/>
      <c r="BE70" s="223"/>
      <c r="BF70" s="223"/>
      <c r="BG70" s="223"/>
      <c r="BH70" s="223"/>
      <c r="BI70" s="223"/>
      <c r="BJ70" s="223"/>
      <c r="BK70" s="223"/>
      <c r="BL70" s="223"/>
      <c r="BM70" s="223"/>
      <c r="BN70" s="223"/>
      <c r="BO70" s="223"/>
      <c r="BP70" s="223"/>
      <c r="BQ70" s="220">
        <v>64</v>
      </c>
      <c r="BR70" s="225"/>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0">
        <v>4</v>
      </c>
      <c r="B71" s="860" t="s">
        <v>547</v>
      </c>
      <c r="C71" s="861"/>
      <c r="D71" s="861"/>
      <c r="E71" s="861"/>
      <c r="F71" s="861"/>
      <c r="G71" s="861"/>
      <c r="H71" s="861"/>
      <c r="I71" s="861"/>
      <c r="J71" s="861"/>
      <c r="K71" s="861"/>
      <c r="L71" s="861"/>
      <c r="M71" s="861"/>
      <c r="N71" s="861"/>
      <c r="O71" s="861"/>
      <c r="P71" s="862"/>
      <c r="Q71" s="863">
        <v>53</v>
      </c>
      <c r="R71" s="817"/>
      <c r="S71" s="817"/>
      <c r="T71" s="817"/>
      <c r="U71" s="817"/>
      <c r="V71" s="817">
        <v>50</v>
      </c>
      <c r="W71" s="817"/>
      <c r="X71" s="817"/>
      <c r="Y71" s="817"/>
      <c r="Z71" s="817"/>
      <c r="AA71" s="817">
        <v>3</v>
      </c>
      <c r="AB71" s="817"/>
      <c r="AC71" s="817"/>
      <c r="AD71" s="817"/>
      <c r="AE71" s="817"/>
      <c r="AF71" s="817">
        <v>3</v>
      </c>
      <c r="AG71" s="817"/>
      <c r="AH71" s="817"/>
      <c r="AI71" s="817"/>
      <c r="AJ71" s="817"/>
      <c r="AK71" s="817">
        <v>8</v>
      </c>
      <c r="AL71" s="817"/>
      <c r="AM71" s="817"/>
      <c r="AN71" s="817"/>
      <c r="AO71" s="817"/>
      <c r="AP71" s="817" t="s">
        <v>543</v>
      </c>
      <c r="AQ71" s="817"/>
      <c r="AR71" s="817"/>
      <c r="AS71" s="817"/>
      <c r="AT71" s="817"/>
      <c r="AU71" s="817" t="s">
        <v>543</v>
      </c>
      <c r="AV71" s="817"/>
      <c r="AW71" s="817"/>
      <c r="AX71" s="817"/>
      <c r="AY71" s="817"/>
      <c r="AZ71" s="819"/>
      <c r="BA71" s="819"/>
      <c r="BB71" s="819"/>
      <c r="BC71" s="819"/>
      <c r="BD71" s="820"/>
      <c r="BE71" s="223"/>
      <c r="BF71" s="223"/>
      <c r="BG71" s="223"/>
      <c r="BH71" s="223"/>
      <c r="BI71" s="223"/>
      <c r="BJ71" s="223"/>
      <c r="BK71" s="223"/>
      <c r="BL71" s="223"/>
      <c r="BM71" s="223"/>
      <c r="BN71" s="223"/>
      <c r="BO71" s="223"/>
      <c r="BP71" s="223"/>
      <c r="BQ71" s="220">
        <v>65</v>
      </c>
      <c r="BR71" s="225"/>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0">
        <v>5</v>
      </c>
      <c r="B72" s="860" t="s">
        <v>548</v>
      </c>
      <c r="C72" s="861"/>
      <c r="D72" s="861"/>
      <c r="E72" s="861"/>
      <c r="F72" s="861"/>
      <c r="G72" s="861"/>
      <c r="H72" s="861"/>
      <c r="I72" s="861"/>
      <c r="J72" s="861"/>
      <c r="K72" s="861"/>
      <c r="L72" s="861"/>
      <c r="M72" s="861"/>
      <c r="N72" s="861"/>
      <c r="O72" s="861"/>
      <c r="P72" s="862"/>
      <c r="Q72" s="863">
        <v>776</v>
      </c>
      <c r="R72" s="817"/>
      <c r="S72" s="817"/>
      <c r="T72" s="817"/>
      <c r="U72" s="817"/>
      <c r="V72" s="817">
        <v>705</v>
      </c>
      <c r="W72" s="817"/>
      <c r="X72" s="817"/>
      <c r="Y72" s="817"/>
      <c r="Z72" s="817"/>
      <c r="AA72" s="817">
        <v>71</v>
      </c>
      <c r="AB72" s="817"/>
      <c r="AC72" s="817"/>
      <c r="AD72" s="817"/>
      <c r="AE72" s="817"/>
      <c r="AF72" s="817">
        <v>59</v>
      </c>
      <c r="AG72" s="817"/>
      <c r="AH72" s="817"/>
      <c r="AI72" s="817"/>
      <c r="AJ72" s="817"/>
      <c r="AK72" s="817">
        <v>39</v>
      </c>
      <c r="AL72" s="817"/>
      <c r="AM72" s="817"/>
      <c r="AN72" s="817"/>
      <c r="AO72" s="817"/>
      <c r="AP72" s="817">
        <v>137</v>
      </c>
      <c r="AQ72" s="817"/>
      <c r="AR72" s="817"/>
      <c r="AS72" s="817"/>
      <c r="AT72" s="817"/>
      <c r="AU72" s="817">
        <v>51</v>
      </c>
      <c r="AV72" s="817"/>
      <c r="AW72" s="817"/>
      <c r="AX72" s="817"/>
      <c r="AY72" s="817"/>
      <c r="AZ72" s="819"/>
      <c r="BA72" s="819"/>
      <c r="BB72" s="819"/>
      <c r="BC72" s="819"/>
      <c r="BD72" s="820"/>
      <c r="BE72" s="223"/>
      <c r="BF72" s="223"/>
      <c r="BG72" s="223"/>
      <c r="BH72" s="223"/>
      <c r="BI72" s="223"/>
      <c r="BJ72" s="223"/>
      <c r="BK72" s="223"/>
      <c r="BL72" s="223"/>
      <c r="BM72" s="223"/>
      <c r="BN72" s="223"/>
      <c r="BO72" s="223"/>
      <c r="BP72" s="223"/>
      <c r="BQ72" s="220">
        <v>66</v>
      </c>
      <c r="BR72" s="225"/>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0">
        <v>6</v>
      </c>
      <c r="B73" s="860" t="s">
        <v>549</v>
      </c>
      <c r="C73" s="861"/>
      <c r="D73" s="861"/>
      <c r="E73" s="861"/>
      <c r="F73" s="861"/>
      <c r="G73" s="861"/>
      <c r="H73" s="861"/>
      <c r="I73" s="861"/>
      <c r="J73" s="861"/>
      <c r="K73" s="861"/>
      <c r="L73" s="861"/>
      <c r="M73" s="861"/>
      <c r="N73" s="861"/>
      <c r="O73" s="861"/>
      <c r="P73" s="862"/>
      <c r="Q73" s="863">
        <v>37</v>
      </c>
      <c r="R73" s="817"/>
      <c r="S73" s="817"/>
      <c r="T73" s="817"/>
      <c r="U73" s="817"/>
      <c r="V73" s="817">
        <v>28</v>
      </c>
      <c r="W73" s="817"/>
      <c r="X73" s="817"/>
      <c r="Y73" s="817"/>
      <c r="Z73" s="817"/>
      <c r="AA73" s="817">
        <v>6</v>
      </c>
      <c r="AB73" s="817"/>
      <c r="AC73" s="817"/>
      <c r="AD73" s="817"/>
      <c r="AE73" s="817"/>
      <c r="AF73" s="817">
        <v>6</v>
      </c>
      <c r="AG73" s="817"/>
      <c r="AH73" s="817"/>
      <c r="AI73" s="817"/>
      <c r="AJ73" s="817"/>
      <c r="AK73" s="817">
        <v>38</v>
      </c>
      <c r="AL73" s="817"/>
      <c r="AM73" s="817"/>
      <c r="AN73" s="817"/>
      <c r="AO73" s="817"/>
      <c r="AP73" s="817">
        <v>59</v>
      </c>
      <c r="AQ73" s="817"/>
      <c r="AR73" s="817"/>
      <c r="AS73" s="817"/>
      <c r="AT73" s="817"/>
      <c r="AU73" s="817">
        <v>17</v>
      </c>
      <c r="AV73" s="817"/>
      <c r="AW73" s="817"/>
      <c r="AX73" s="817"/>
      <c r="AY73" s="817"/>
      <c r="AZ73" s="819"/>
      <c r="BA73" s="819"/>
      <c r="BB73" s="819"/>
      <c r="BC73" s="819"/>
      <c r="BD73" s="820"/>
      <c r="BE73" s="223"/>
      <c r="BF73" s="223"/>
      <c r="BG73" s="223"/>
      <c r="BH73" s="223"/>
      <c r="BI73" s="223"/>
      <c r="BJ73" s="223"/>
      <c r="BK73" s="223"/>
      <c r="BL73" s="223"/>
      <c r="BM73" s="223"/>
      <c r="BN73" s="223"/>
      <c r="BO73" s="223"/>
      <c r="BP73" s="223"/>
      <c r="BQ73" s="220">
        <v>67</v>
      </c>
      <c r="BR73" s="225"/>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0">
        <v>7</v>
      </c>
      <c r="B74" s="860" t="s">
        <v>550</v>
      </c>
      <c r="C74" s="861"/>
      <c r="D74" s="861"/>
      <c r="E74" s="861"/>
      <c r="F74" s="861"/>
      <c r="G74" s="861"/>
      <c r="H74" s="861"/>
      <c r="I74" s="861"/>
      <c r="J74" s="861"/>
      <c r="K74" s="861"/>
      <c r="L74" s="861"/>
      <c r="M74" s="861"/>
      <c r="N74" s="861"/>
      <c r="O74" s="861"/>
      <c r="P74" s="862"/>
      <c r="Q74" s="863">
        <v>100</v>
      </c>
      <c r="R74" s="817"/>
      <c r="S74" s="817"/>
      <c r="T74" s="817"/>
      <c r="U74" s="817"/>
      <c r="V74" s="817">
        <v>91</v>
      </c>
      <c r="W74" s="817"/>
      <c r="X74" s="817"/>
      <c r="Y74" s="817"/>
      <c r="Z74" s="817"/>
      <c r="AA74" s="817">
        <v>9</v>
      </c>
      <c r="AB74" s="817"/>
      <c r="AC74" s="817"/>
      <c r="AD74" s="817"/>
      <c r="AE74" s="817"/>
      <c r="AF74" s="817">
        <v>9</v>
      </c>
      <c r="AG74" s="817"/>
      <c r="AH74" s="817"/>
      <c r="AI74" s="817"/>
      <c r="AJ74" s="817"/>
      <c r="AK74" s="817">
        <v>17</v>
      </c>
      <c r="AL74" s="817"/>
      <c r="AM74" s="817"/>
      <c r="AN74" s="817"/>
      <c r="AO74" s="817"/>
      <c r="AP74" s="817" t="s">
        <v>543</v>
      </c>
      <c r="AQ74" s="817"/>
      <c r="AR74" s="817"/>
      <c r="AS74" s="817"/>
      <c r="AT74" s="817"/>
      <c r="AU74" s="817" t="s">
        <v>543</v>
      </c>
      <c r="AV74" s="817"/>
      <c r="AW74" s="817"/>
      <c r="AX74" s="817"/>
      <c r="AY74" s="817"/>
      <c r="AZ74" s="819"/>
      <c r="BA74" s="819"/>
      <c r="BB74" s="819"/>
      <c r="BC74" s="819"/>
      <c r="BD74" s="820"/>
      <c r="BE74" s="223"/>
      <c r="BF74" s="223"/>
      <c r="BG74" s="223"/>
      <c r="BH74" s="223"/>
      <c r="BI74" s="223"/>
      <c r="BJ74" s="223"/>
      <c r="BK74" s="223"/>
      <c r="BL74" s="223"/>
      <c r="BM74" s="223"/>
      <c r="BN74" s="223"/>
      <c r="BO74" s="223"/>
      <c r="BP74" s="223"/>
      <c r="BQ74" s="220">
        <v>68</v>
      </c>
      <c r="BR74" s="225"/>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0">
        <v>8</v>
      </c>
      <c r="B75" s="860" t="s">
        <v>551</v>
      </c>
      <c r="C75" s="861"/>
      <c r="D75" s="861"/>
      <c r="E75" s="861"/>
      <c r="F75" s="861"/>
      <c r="G75" s="861"/>
      <c r="H75" s="861"/>
      <c r="I75" s="861"/>
      <c r="J75" s="861"/>
      <c r="K75" s="861"/>
      <c r="L75" s="861"/>
      <c r="M75" s="861"/>
      <c r="N75" s="861"/>
      <c r="O75" s="861"/>
      <c r="P75" s="862"/>
      <c r="Q75" s="864">
        <v>303344</v>
      </c>
      <c r="R75" s="865"/>
      <c r="S75" s="865"/>
      <c r="T75" s="865"/>
      <c r="U75" s="821"/>
      <c r="V75" s="866">
        <v>298534</v>
      </c>
      <c r="W75" s="865"/>
      <c r="X75" s="865"/>
      <c r="Y75" s="865"/>
      <c r="Z75" s="821"/>
      <c r="AA75" s="866">
        <v>4810</v>
      </c>
      <c r="AB75" s="865"/>
      <c r="AC75" s="865"/>
      <c r="AD75" s="865"/>
      <c r="AE75" s="821"/>
      <c r="AF75" s="866">
        <v>4810</v>
      </c>
      <c r="AG75" s="865"/>
      <c r="AH75" s="865"/>
      <c r="AI75" s="865"/>
      <c r="AJ75" s="821"/>
      <c r="AK75" s="866">
        <v>2401</v>
      </c>
      <c r="AL75" s="865"/>
      <c r="AM75" s="865"/>
      <c r="AN75" s="865"/>
      <c r="AO75" s="821"/>
      <c r="AP75" s="866" t="s">
        <v>543</v>
      </c>
      <c r="AQ75" s="865"/>
      <c r="AR75" s="865"/>
      <c r="AS75" s="865"/>
      <c r="AT75" s="821"/>
      <c r="AU75" s="866" t="s">
        <v>543</v>
      </c>
      <c r="AV75" s="865"/>
      <c r="AW75" s="865"/>
      <c r="AX75" s="865"/>
      <c r="AY75" s="821"/>
      <c r="AZ75" s="819"/>
      <c r="BA75" s="819"/>
      <c r="BB75" s="819"/>
      <c r="BC75" s="819"/>
      <c r="BD75" s="820"/>
      <c r="BE75" s="223"/>
      <c r="BF75" s="223"/>
      <c r="BG75" s="223"/>
      <c r="BH75" s="223"/>
      <c r="BI75" s="223"/>
      <c r="BJ75" s="223"/>
      <c r="BK75" s="223"/>
      <c r="BL75" s="223"/>
      <c r="BM75" s="223"/>
      <c r="BN75" s="223"/>
      <c r="BO75" s="223"/>
      <c r="BP75" s="223"/>
      <c r="BQ75" s="220">
        <v>69</v>
      </c>
      <c r="BR75" s="225"/>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0">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23"/>
      <c r="BF76" s="223"/>
      <c r="BG76" s="223"/>
      <c r="BH76" s="223"/>
      <c r="BI76" s="223"/>
      <c r="BJ76" s="223"/>
      <c r="BK76" s="223"/>
      <c r="BL76" s="223"/>
      <c r="BM76" s="223"/>
      <c r="BN76" s="223"/>
      <c r="BO76" s="223"/>
      <c r="BP76" s="223"/>
      <c r="BQ76" s="220">
        <v>70</v>
      </c>
      <c r="BR76" s="225"/>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0">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3"/>
      <c r="BF77" s="223"/>
      <c r="BG77" s="223"/>
      <c r="BH77" s="223"/>
      <c r="BI77" s="223"/>
      <c r="BJ77" s="223"/>
      <c r="BK77" s="223"/>
      <c r="BL77" s="223"/>
      <c r="BM77" s="223"/>
      <c r="BN77" s="223"/>
      <c r="BO77" s="223"/>
      <c r="BP77" s="223"/>
      <c r="BQ77" s="220">
        <v>71</v>
      </c>
      <c r="BR77" s="225"/>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0">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3"/>
      <c r="BF78" s="223"/>
      <c r="BG78" s="223"/>
      <c r="BH78" s="223"/>
      <c r="BI78" s="223"/>
      <c r="BJ78" s="212"/>
      <c r="BK78" s="212"/>
      <c r="BL78" s="212"/>
      <c r="BM78" s="212"/>
      <c r="BN78" s="212"/>
      <c r="BO78" s="223"/>
      <c r="BP78" s="223"/>
      <c r="BQ78" s="220">
        <v>72</v>
      </c>
      <c r="BR78" s="225"/>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0">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3"/>
      <c r="BF79" s="223"/>
      <c r="BG79" s="223"/>
      <c r="BH79" s="223"/>
      <c r="BI79" s="223"/>
      <c r="BJ79" s="212"/>
      <c r="BK79" s="212"/>
      <c r="BL79" s="212"/>
      <c r="BM79" s="212"/>
      <c r="BN79" s="212"/>
      <c r="BO79" s="223"/>
      <c r="BP79" s="223"/>
      <c r="BQ79" s="220">
        <v>73</v>
      </c>
      <c r="BR79" s="225"/>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0">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3"/>
      <c r="BF80" s="223"/>
      <c r="BG80" s="223"/>
      <c r="BH80" s="223"/>
      <c r="BI80" s="223"/>
      <c r="BJ80" s="223"/>
      <c r="BK80" s="223"/>
      <c r="BL80" s="223"/>
      <c r="BM80" s="223"/>
      <c r="BN80" s="223"/>
      <c r="BO80" s="223"/>
      <c r="BP80" s="223"/>
      <c r="BQ80" s="220">
        <v>74</v>
      </c>
      <c r="BR80" s="225"/>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0">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3"/>
      <c r="BF81" s="223"/>
      <c r="BG81" s="223"/>
      <c r="BH81" s="223"/>
      <c r="BI81" s="223"/>
      <c r="BJ81" s="223"/>
      <c r="BK81" s="223"/>
      <c r="BL81" s="223"/>
      <c r="BM81" s="223"/>
      <c r="BN81" s="223"/>
      <c r="BO81" s="223"/>
      <c r="BP81" s="223"/>
      <c r="BQ81" s="220">
        <v>75</v>
      </c>
      <c r="BR81" s="225"/>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0">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3"/>
      <c r="BF82" s="223"/>
      <c r="BG82" s="223"/>
      <c r="BH82" s="223"/>
      <c r="BI82" s="223"/>
      <c r="BJ82" s="223"/>
      <c r="BK82" s="223"/>
      <c r="BL82" s="223"/>
      <c r="BM82" s="223"/>
      <c r="BN82" s="223"/>
      <c r="BO82" s="223"/>
      <c r="BP82" s="223"/>
      <c r="BQ82" s="220">
        <v>76</v>
      </c>
      <c r="BR82" s="225"/>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0">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3"/>
      <c r="BF83" s="223"/>
      <c r="BG83" s="223"/>
      <c r="BH83" s="223"/>
      <c r="BI83" s="223"/>
      <c r="BJ83" s="223"/>
      <c r="BK83" s="223"/>
      <c r="BL83" s="223"/>
      <c r="BM83" s="223"/>
      <c r="BN83" s="223"/>
      <c r="BO83" s="223"/>
      <c r="BP83" s="223"/>
      <c r="BQ83" s="220">
        <v>77</v>
      </c>
      <c r="BR83" s="225"/>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0">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3"/>
      <c r="BF84" s="223"/>
      <c r="BG84" s="223"/>
      <c r="BH84" s="223"/>
      <c r="BI84" s="223"/>
      <c r="BJ84" s="223"/>
      <c r="BK84" s="223"/>
      <c r="BL84" s="223"/>
      <c r="BM84" s="223"/>
      <c r="BN84" s="223"/>
      <c r="BO84" s="223"/>
      <c r="BP84" s="223"/>
      <c r="BQ84" s="220">
        <v>78</v>
      </c>
      <c r="BR84" s="225"/>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0">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3"/>
      <c r="BF85" s="223"/>
      <c r="BG85" s="223"/>
      <c r="BH85" s="223"/>
      <c r="BI85" s="223"/>
      <c r="BJ85" s="223"/>
      <c r="BK85" s="223"/>
      <c r="BL85" s="223"/>
      <c r="BM85" s="223"/>
      <c r="BN85" s="223"/>
      <c r="BO85" s="223"/>
      <c r="BP85" s="223"/>
      <c r="BQ85" s="220">
        <v>79</v>
      </c>
      <c r="BR85" s="225"/>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0">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3"/>
      <c r="BF86" s="223"/>
      <c r="BG86" s="223"/>
      <c r="BH86" s="223"/>
      <c r="BI86" s="223"/>
      <c r="BJ86" s="223"/>
      <c r="BK86" s="223"/>
      <c r="BL86" s="223"/>
      <c r="BM86" s="223"/>
      <c r="BN86" s="223"/>
      <c r="BO86" s="223"/>
      <c r="BP86" s="223"/>
      <c r="BQ86" s="220">
        <v>80</v>
      </c>
      <c r="BR86" s="225"/>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6">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3"/>
      <c r="BF87" s="223"/>
      <c r="BG87" s="223"/>
      <c r="BH87" s="223"/>
      <c r="BI87" s="223"/>
      <c r="BJ87" s="223"/>
      <c r="BK87" s="223"/>
      <c r="BL87" s="223"/>
      <c r="BM87" s="223"/>
      <c r="BN87" s="223"/>
      <c r="BO87" s="223"/>
      <c r="BP87" s="223"/>
      <c r="BQ87" s="220">
        <v>81</v>
      </c>
      <c r="BR87" s="225"/>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2" t="s">
        <v>376</v>
      </c>
      <c r="B88" s="776" t="s">
        <v>398</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5940</v>
      </c>
      <c r="AG88" s="831"/>
      <c r="AH88" s="831"/>
      <c r="AI88" s="831"/>
      <c r="AJ88" s="831"/>
      <c r="AK88" s="828"/>
      <c r="AL88" s="828"/>
      <c r="AM88" s="828"/>
      <c r="AN88" s="828"/>
      <c r="AO88" s="828"/>
      <c r="AP88" s="831">
        <v>196</v>
      </c>
      <c r="AQ88" s="831"/>
      <c r="AR88" s="831"/>
      <c r="AS88" s="831"/>
      <c r="AT88" s="831"/>
      <c r="AU88" s="831">
        <v>68</v>
      </c>
      <c r="AV88" s="831"/>
      <c r="AW88" s="831"/>
      <c r="AX88" s="831"/>
      <c r="AY88" s="831"/>
      <c r="AZ88" s="836"/>
      <c r="BA88" s="836"/>
      <c r="BB88" s="836"/>
      <c r="BC88" s="836"/>
      <c r="BD88" s="837"/>
      <c r="BE88" s="223"/>
      <c r="BF88" s="223"/>
      <c r="BG88" s="223"/>
      <c r="BH88" s="223"/>
      <c r="BI88" s="223"/>
      <c r="BJ88" s="223"/>
      <c r="BK88" s="223"/>
      <c r="BL88" s="223"/>
      <c r="BM88" s="223"/>
      <c r="BN88" s="223"/>
      <c r="BO88" s="223"/>
      <c r="BP88" s="223"/>
      <c r="BQ88" s="220">
        <v>82</v>
      </c>
      <c r="BR88" s="225"/>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776" t="s">
        <v>399</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c r="CS102" s="839"/>
      <c r="CT102" s="839"/>
      <c r="CU102" s="839"/>
      <c r="CV102" s="878"/>
      <c r="CW102" s="877"/>
      <c r="CX102" s="839"/>
      <c r="CY102" s="839"/>
      <c r="CZ102" s="839"/>
      <c r="DA102" s="878"/>
      <c r="DB102" s="877"/>
      <c r="DC102" s="839"/>
      <c r="DD102" s="839"/>
      <c r="DE102" s="839"/>
      <c r="DF102" s="878"/>
      <c r="DG102" s="877"/>
      <c r="DH102" s="839"/>
      <c r="DI102" s="839"/>
      <c r="DJ102" s="839"/>
      <c r="DK102" s="878"/>
      <c r="DL102" s="877"/>
      <c r="DM102" s="839"/>
      <c r="DN102" s="839"/>
      <c r="DO102" s="839"/>
      <c r="DP102" s="878"/>
      <c r="DQ102" s="877"/>
      <c r="DR102" s="839"/>
      <c r="DS102" s="839"/>
      <c r="DT102" s="839"/>
      <c r="DU102" s="878"/>
      <c r="DV102" s="776"/>
      <c r="DW102" s="777"/>
      <c r="DX102" s="777"/>
      <c r="DY102" s="777"/>
      <c r="DZ102" s="901"/>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2" t="s">
        <v>400</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3" t="s">
        <v>401</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404</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405</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406</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407</v>
      </c>
      <c r="AB109" s="880"/>
      <c r="AC109" s="880"/>
      <c r="AD109" s="880"/>
      <c r="AE109" s="881"/>
      <c r="AF109" s="879" t="s">
        <v>408</v>
      </c>
      <c r="AG109" s="880"/>
      <c r="AH109" s="880"/>
      <c r="AI109" s="880"/>
      <c r="AJ109" s="881"/>
      <c r="AK109" s="879" t="s">
        <v>293</v>
      </c>
      <c r="AL109" s="880"/>
      <c r="AM109" s="880"/>
      <c r="AN109" s="880"/>
      <c r="AO109" s="881"/>
      <c r="AP109" s="879" t="s">
        <v>409</v>
      </c>
      <c r="AQ109" s="880"/>
      <c r="AR109" s="880"/>
      <c r="AS109" s="880"/>
      <c r="AT109" s="882"/>
      <c r="AU109" s="899" t="s">
        <v>406</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407</v>
      </c>
      <c r="BR109" s="880"/>
      <c r="BS109" s="880"/>
      <c r="BT109" s="880"/>
      <c r="BU109" s="881"/>
      <c r="BV109" s="879" t="s">
        <v>408</v>
      </c>
      <c r="BW109" s="880"/>
      <c r="BX109" s="880"/>
      <c r="BY109" s="880"/>
      <c r="BZ109" s="881"/>
      <c r="CA109" s="879" t="s">
        <v>293</v>
      </c>
      <c r="CB109" s="880"/>
      <c r="CC109" s="880"/>
      <c r="CD109" s="880"/>
      <c r="CE109" s="881"/>
      <c r="CF109" s="900" t="s">
        <v>409</v>
      </c>
      <c r="CG109" s="900"/>
      <c r="CH109" s="900"/>
      <c r="CI109" s="900"/>
      <c r="CJ109" s="900"/>
      <c r="CK109" s="879" t="s">
        <v>410</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407</v>
      </c>
      <c r="DH109" s="880"/>
      <c r="DI109" s="880"/>
      <c r="DJ109" s="880"/>
      <c r="DK109" s="881"/>
      <c r="DL109" s="879" t="s">
        <v>408</v>
      </c>
      <c r="DM109" s="880"/>
      <c r="DN109" s="880"/>
      <c r="DO109" s="880"/>
      <c r="DP109" s="881"/>
      <c r="DQ109" s="879" t="s">
        <v>293</v>
      </c>
      <c r="DR109" s="880"/>
      <c r="DS109" s="880"/>
      <c r="DT109" s="880"/>
      <c r="DU109" s="881"/>
      <c r="DV109" s="879" t="s">
        <v>409</v>
      </c>
      <c r="DW109" s="880"/>
      <c r="DX109" s="880"/>
      <c r="DY109" s="880"/>
      <c r="DZ109" s="882"/>
    </row>
    <row r="110" spans="1:131" s="212" customFormat="1" ht="26.25" customHeight="1" x14ac:dyDescent="0.2">
      <c r="A110" s="883" t="s">
        <v>411</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803585</v>
      </c>
      <c r="AB110" s="887"/>
      <c r="AC110" s="887"/>
      <c r="AD110" s="887"/>
      <c r="AE110" s="888"/>
      <c r="AF110" s="889">
        <v>818992</v>
      </c>
      <c r="AG110" s="887"/>
      <c r="AH110" s="887"/>
      <c r="AI110" s="887"/>
      <c r="AJ110" s="888"/>
      <c r="AK110" s="889">
        <v>807895</v>
      </c>
      <c r="AL110" s="887"/>
      <c r="AM110" s="887"/>
      <c r="AN110" s="887"/>
      <c r="AO110" s="888"/>
      <c r="AP110" s="890">
        <v>23.2</v>
      </c>
      <c r="AQ110" s="891"/>
      <c r="AR110" s="891"/>
      <c r="AS110" s="891"/>
      <c r="AT110" s="892"/>
      <c r="AU110" s="893" t="s">
        <v>69</v>
      </c>
      <c r="AV110" s="894"/>
      <c r="AW110" s="894"/>
      <c r="AX110" s="894"/>
      <c r="AY110" s="894"/>
      <c r="AZ110" s="916" t="s">
        <v>412</v>
      </c>
      <c r="BA110" s="884"/>
      <c r="BB110" s="884"/>
      <c r="BC110" s="884"/>
      <c r="BD110" s="884"/>
      <c r="BE110" s="884"/>
      <c r="BF110" s="884"/>
      <c r="BG110" s="884"/>
      <c r="BH110" s="884"/>
      <c r="BI110" s="884"/>
      <c r="BJ110" s="884"/>
      <c r="BK110" s="884"/>
      <c r="BL110" s="884"/>
      <c r="BM110" s="884"/>
      <c r="BN110" s="884"/>
      <c r="BO110" s="884"/>
      <c r="BP110" s="885"/>
      <c r="BQ110" s="917">
        <v>7914820</v>
      </c>
      <c r="BR110" s="918"/>
      <c r="BS110" s="918"/>
      <c r="BT110" s="918"/>
      <c r="BU110" s="918"/>
      <c r="BV110" s="918">
        <v>8951725</v>
      </c>
      <c r="BW110" s="918"/>
      <c r="BX110" s="918"/>
      <c r="BY110" s="918"/>
      <c r="BZ110" s="918"/>
      <c r="CA110" s="918">
        <v>8991435</v>
      </c>
      <c r="CB110" s="918"/>
      <c r="CC110" s="918"/>
      <c r="CD110" s="918"/>
      <c r="CE110" s="918"/>
      <c r="CF110" s="931">
        <v>257.89999999999998</v>
      </c>
      <c r="CG110" s="932"/>
      <c r="CH110" s="932"/>
      <c r="CI110" s="932"/>
      <c r="CJ110" s="932"/>
      <c r="CK110" s="933" t="s">
        <v>413</v>
      </c>
      <c r="CL110" s="934"/>
      <c r="CM110" s="916" t="s">
        <v>414</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v>198990</v>
      </c>
      <c r="DH110" s="918"/>
      <c r="DI110" s="918"/>
      <c r="DJ110" s="918"/>
      <c r="DK110" s="918"/>
      <c r="DL110" s="918">
        <v>244253</v>
      </c>
      <c r="DM110" s="918"/>
      <c r="DN110" s="918"/>
      <c r="DO110" s="918"/>
      <c r="DP110" s="918"/>
      <c r="DQ110" s="918">
        <v>228812</v>
      </c>
      <c r="DR110" s="918"/>
      <c r="DS110" s="918"/>
      <c r="DT110" s="918"/>
      <c r="DU110" s="918"/>
      <c r="DV110" s="919">
        <v>6.6</v>
      </c>
      <c r="DW110" s="919"/>
      <c r="DX110" s="919"/>
      <c r="DY110" s="919"/>
      <c r="DZ110" s="920"/>
    </row>
    <row r="111" spans="1:131" s="212" customFormat="1" ht="26.25" customHeight="1" x14ac:dyDescent="0.2">
      <c r="A111" s="921" t="s">
        <v>415</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416</v>
      </c>
      <c r="BA111" s="910"/>
      <c r="BB111" s="910"/>
      <c r="BC111" s="910"/>
      <c r="BD111" s="910"/>
      <c r="BE111" s="910"/>
      <c r="BF111" s="910"/>
      <c r="BG111" s="910"/>
      <c r="BH111" s="910"/>
      <c r="BI111" s="910"/>
      <c r="BJ111" s="910"/>
      <c r="BK111" s="910"/>
      <c r="BL111" s="910"/>
      <c r="BM111" s="910"/>
      <c r="BN111" s="910"/>
      <c r="BO111" s="910"/>
      <c r="BP111" s="911"/>
      <c r="BQ111" s="912">
        <v>198990</v>
      </c>
      <c r="BR111" s="913"/>
      <c r="BS111" s="913"/>
      <c r="BT111" s="913"/>
      <c r="BU111" s="913"/>
      <c r="BV111" s="913">
        <v>274048</v>
      </c>
      <c r="BW111" s="913"/>
      <c r="BX111" s="913"/>
      <c r="BY111" s="913"/>
      <c r="BZ111" s="913"/>
      <c r="CA111" s="913">
        <v>292969</v>
      </c>
      <c r="CB111" s="913"/>
      <c r="CC111" s="913"/>
      <c r="CD111" s="913"/>
      <c r="CE111" s="913"/>
      <c r="CF111" s="907">
        <v>8.4</v>
      </c>
      <c r="CG111" s="908"/>
      <c r="CH111" s="908"/>
      <c r="CI111" s="908"/>
      <c r="CJ111" s="908"/>
      <c r="CK111" s="935"/>
      <c r="CL111" s="936"/>
      <c r="CM111" s="909" t="s">
        <v>417</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2">
      <c r="A112" s="939" t="s">
        <v>418</v>
      </c>
      <c r="B112" s="940"/>
      <c r="C112" s="910" t="s">
        <v>419</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420</v>
      </c>
      <c r="BA112" s="910"/>
      <c r="BB112" s="910"/>
      <c r="BC112" s="910"/>
      <c r="BD112" s="910"/>
      <c r="BE112" s="910"/>
      <c r="BF112" s="910"/>
      <c r="BG112" s="910"/>
      <c r="BH112" s="910"/>
      <c r="BI112" s="910"/>
      <c r="BJ112" s="910"/>
      <c r="BK112" s="910"/>
      <c r="BL112" s="910"/>
      <c r="BM112" s="910"/>
      <c r="BN112" s="910"/>
      <c r="BO112" s="910"/>
      <c r="BP112" s="911"/>
      <c r="BQ112" s="912">
        <v>1325588</v>
      </c>
      <c r="BR112" s="913"/>
      <c r="BS112" s="913"/>
      <c r="BT112" s="913"/>
      <c r="BU112" s="913"/>
      <c r="BV112" s="913">
        <v>1380930</v>
      </c>
      <c r="BW112" s="913"/>
      <c r="BX112" s="913"/>
      <c r="BY112" s="913"/>
      <c r="BZ112" s="913"/>
      <c r="CA112" s="913">
        <v>1287461</v>
      </c>
      <c r="CB112" s="913"/>
      <c r="CC112" s="913"/>
      <c r="CD112" s="913"/>
      <c r="CE112" s="913"/>
      <c r="CF112" s="907">
        <v>36.9</v>
      </c>
      <c r="CG112" s="908"/>
      <c r="CH112" s="908"/>
      <c r="CI112" s="908"/>
      <c r="CJ112" s="908"/>
      <c r="CK112" s="935"/>
      <c r="CL112" s="936"/>
      <c r="CM112" s="909" t="s">
        <v>421</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2">
      <c r="A113" s="941"/>
      <c r="B113" s="942"/>
      <c r="C113" s="910" t="s">
        <v>422</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87984</v>
      </c>
      <c r="AB113" s="925"/>
      <c r="AC113" s="925"/>
      <c r="AD113" s="925"/>
      <c r="AE113" s="926"/>
      <c r="AF113" s="927">
        <v>83290</v>
      </c>
      <c r="AG113" s="925"/>
      <c r="AH113" s="925"/>
      <c r="AI113" s="925"/>
      <c r="AJ113" s="926"/>
      <c r="AK113" s="927">
        <v>101009</v>
      </c>
      <c r="AL113" s="925"/>
      <c r="AM113" s="925"/>
      <c r="AN113" s="925"/>
      <c r="AO113" s="926"/>
      <c r="AP113" s="928">
        <v>2.9</v>
      </c>
      <c r="AQ113" s="929"/>
      <c r="AR113" s="929"/>
      <c r="AS113" s="929"/>
      <c r="AT113" s="930"/>
      <c r="AU113" s="895"/>
      <c r="AV113" s="896"/>
      <c r="AW113" s="896"/>
      <c r="AX113" s="896"/>
      <c r="AY113" s="896"/>
      <c r="AZ113" s="909" t="s">
        <v>423</v>
      </c>
      <c r="BA113" s="910"/>
      <c r="BB113" s="910"/>
      <c r="BC113" s="910"/>
      <c r="BD113" s="910"/>
      <c r="BE113" s="910"/>
      <c r="BF113" s="910"/>
      <c r="BG113" s="910"/>
      <c r="BH113" s="910"/>
      <c r="BI113" s="910"/>
      <c r="BJ113" s="910"/>
      <c r="BK113" s="910"/>
      <c r="BL113" s="910"/>
      <c r="BM113" s="910"/>
      <c r="BN113" s="910"/>
      <c r="BO113" s="910"/>
      <c r="BP113" s="911"/>
      <c r="BQ113" s="912">
        <v>20565</v>
      </c>
      <c r="BR113" s="913"/>
      <c r="BS113" s="913"/>
      <c r="BT113" s="913"/>
      <c r="BU113" s="913"/>
      <c r="BV113" s="913">
        <v>18611</v>
      </c>
      <c r="BW113" s="913"/>
      <c r="BX113" s="913"/>
      <c r="BY113" s="913"/>
      <c r="BZ113" s="913"/>
      <c r="CA113" s="913">
        <v>68428</v>
      </c>
      <c r="CB113" s="913"/>
      <c r="CC113" s="913"/>
      <c r="CD113" s="913"/>
      <c r="CE113" s="913"/>
      <c r="CF113" s="907">
        <v>2</v>
      </c>
      <c r="CG113" s="908"/>
      <c r="CH113" s="908"/>
      <c r="CI113" s="908"/>
      <c r="CJ113" s="908"/>
      <c r="CK113" s="935"/>
      <c r="CL113" s="936"/>
      <c r="CM113" s="909" t="s">
        <v>424</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2">
      <c r="A114" s="941"/>
      <c r="B114" s="942"/>
      <c r="C114" s="910" t="s">
        <v>425</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21364</v>
      </c>
      <c r="AB114" s="946"/>
      <c r="AC114" s="946"/>
      <c r="AD114" s="946"/>
      <c r="AE114" s="947"/>
      <c r="AF114" s="948">
        <v>2968</v>
      </c>
      <c r="AG114" s="946"/>
      <c r="AH114" s="946"/>
      <c r="AI114" s="946"/>
      <c r="AJ114" s="947"/>
      <c r="AK114" s="948">
        <v>2904</v>
      </c>
      <c r="AL114" s="946"/>
      <c r="AM114" s="946"/>
      <c r="AN114" s="946"/>
      <c r="AO114" s="947"/>
      <c r="AP114" s="949">
        <v>0.1</v>
      </c>
      <c r="AQ114" s="950"/>
      <c r="AR114" s="950"/>
      <c r="AS114" s="950"/>
      <c r="AT114" s="951"/>
      <c r="AU114" s="895"/>
      <c r="AV114" s="896"/>
      <c r="AW114" s="896"/>
      <c r="AX114" s="896"/>
      <c r="AY114" s="896"/>
      <c r="AZ114" s="909" t="s">
        <v>426</v>
      </c>
      <c r="BA114" s="910"/>
      <c r="BB114" s="910"/>
      <c r="BC114" s="910"/>
      <c r="BD114" s="910"/>
      <c r="BE114" s="910"/>
      <c r="BF114" s="910"/>
      <c r="BG114" s="910"/>
      <c r="BH114" s="910"/>
      <c r="BI114" s="910"/>
      <c r="BJ114" s="910"/>
      <c r="BK114" s="910"/>
      <c r="BL114" s="910"/>
      <c r="BM114" s="910"/>
      <c r="BN114" s="910"/>
      <c r="BO114" s="910"/>
      <c r="BP114" s="911"/>
      <c r="BQ114" s="912" t="s">
        <v>122</v>
      </c>
      <c r="BR114" s="913"/>
      <c r="BS114" s="913"/>
      <c r="BT114" s="913"/>
      <c r="BU114" s="913"/>
      <c r="BV114" s="913" t="s">
        <v>122</v>
      </c>
      <c r="BW114" s="913"/>
      <c r="BX114" s="913"/>
      <c r="BY114" s="913"/>
      <c r="BZ114" s="913"/>
      <c r="CA114" s="913" t="s">
        <v>122</v>
      </c>
      <c r="CB114" s="913"/>
      <c r="CC114" s="913"/>
      <c r="CD114" s="913"/>
      <c r="CE114" s="913"/>
      <c r="CF114" s="907" t="s">
        <v>122</v>
      </c>
      <c r="CG114" s="908"/>
      <c r="CH114" s="908"/>
      <c r="CI114" s="908"/>
      <c r="CJ114" s="908"/>
      <c r="CK114" s="935"/>
      <c r="CL114" s="936"/>
      <c r="CM114" s="909" t="s">
        <v>427</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2">
      <c r="A115" s="941"/>
      <c r="B115" s="942"/>
      <c r="C115" s="910" t="s">
        <v>428</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t="s">
        <v>122</v>
      </c>
      <c r="AB115" s="925"/>
      <c r="AC115" s="925"/>
      <c r="AD115" s="925"/>
      <c r="AE115" s="926"/>
      <c r="AF115" s="927" t="s">
        <v>122</v>
      </c>
      <c r="AG115" s="925"/>
      <c r="AH115" s="925"/>
      <c r="AI115" s="925"/>
      <c r="AJ115" s="926"/>
      <c r="AK115" s="927" t="s">
        <v>122</v>
      </c>
      <c r="AL115" s="925"/>
      <c r="AM115" s="925"/>
      <c r="AN115" s="925"/>
      <c r="AO115" s="926"/>
      <c r="AP115" s="928" t="s">
        <v>122</v>
      </c>
      <c r="AQ115" s="929"/>
      <c r="AR115" s="929"/>
      <c r="AS115" s="929"/>
      <c r="AT115" s="930"/>
      <c r="AU115" s="895"/>
      <c r="AV115" s="896"/>
      <c r="AW115" s="896"/>
      <c r="AX115" s="896"/>
      <c r="AY115" s="896"/>
      <c r="AZ115" s="909" t="s">
        <v>429</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t="s">
        <v>122</v>
      </c>
      <c r="BW115" s="913"/>
      <c r="BX115" s="913"/>
      <c r="BY115" s="913"/>
      <c r="BZ115" s="913"/>
      <c r="CA115" s="913" t="s">
        <v>122</v>
      </c>
      <c r="CB115" s="913"/>
      <c r="CC115" s="913"/>
      <c r="CD115" s="913"/>
      <c r="CE115" s="913"/>
      <c r="CF115" s="907" t="s">
        <v>122</v>
      </c>
      <c r="CG115" s="908"/>
      <c r="CH115" s="908"/>
      <c r="CI115" s="908"/>
      <c r="CJ115" s="908"/>
      <c r="CK115" s="935"/>
      <c r="CL115" s="936"/>
      <c r="CM115" s="909" t="s">
        <v>430</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2">
      <c r="A116" s="943"/>
      <c r="B116" s="944"/>
      <c r="C116" s="952" t="s">
        <v>431</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v>36</v>
      </c>
      <c r="AB116" s="946"/>
      <c r="AC116" s="946"/>
      <c r="AD116" s="946"/>
      <c r="AE116" s="947"/>
      <c r="AF116" s="948">
        <v>148</v>
      </c>
      <c r="AG116" s="946"/>
      <c r="AH116" s="946"/>
      <c r="AI116" s="946"/>
      <c r="AJ116" s="947"/>
      <c r="AK116" s="948">
        <v>109</v>
      </c>
      <c r="AL116" s="946"/>
      <c r="AM116" s="946"/>
      <c r="AN116" s="946"/>
      <c r="AO116" s="947"/>
      <c r="AP116" s="949">
        <v>0</v>
      </c>
      <c r="AQ116" s="950"/>
      <c r="AR116" s="950"/>
      <c r="AS116" s="950"/>
      <c r="AT116" s="951"/>
      <c r="AU116" s="895"/>
      <c r="AV116" s="896"/>
      <c r="AW116" s="896"/>
      <c r="AX116" s="896"/>
      <c r="AY116" s="896"/>
      <c r="AZ116" s="954" t="s">
        <v>432</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433</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2">
      <c r="A117" s="899" t="s">
        <v>176</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434</v>
      </c>
      <c r="Z117" s="881"/>
      <c r="AA117" s="965">
        <v>912969</v>
      </c>
      <c r="AB117" s="966"/>
      <c r="AC117" s="966"/>
      <c r="AD117" s="966"/>
      <c r="AE117" s="967"/>
      <c r="AF117" s="968">
        <v>905398</v>
      </c>
      <c r="AG117" s="966"/>
      <c r="AH117" s="966"/>
      <c r="AI117" s="966"/>
      <c r="AJ117" s="967"/>
      <c r="AK117" s="968">
        <v>911917</v>
      </c>
      <c r="AL117" s="966"/>
      <c r="AM117" s="966"/>
      <c r="AN117" s="966"/>
      <c r="AO117" s="967"/>
      <c r="AP117" s="969"/>
      <c r="AQ117" s="970"/>
      <c r="AR117" s="970"/>
      <c r="AS117" s="970"/>
      <c r="AT117" s="971"/>
      <c r="AU117" s="895"/>
      <c r="AV117" s="896"/>
      <c r="AW117" s="896"/>
      <c r="AX117" s="896"/>
      <c r="AY117" s="896"/>
      <c r="AZ117" s="961" t="s">
        <v>435</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436</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2">
      <c r="A118" s="899" t="s">
        <v>410</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407</v>
      </c>
      <c r="AB118" s="880"/>
      <c r="AC118" s="880"/>
      <c r="AD118" s="880"/>
      <c r="AE118" s="881"/>
      <c r="AF118" s="879" t="s">
        <v>408</v>
      </c>
      <c r="AG118" s="880"/>
      <c r="AH118" s="880"/>
      <c r="AI118" s="880"/>
      <c r="AJ118" s="881"/>
      <c r="AK118" s="879" t="s">
        <v>293</v>
      </c>
      <c r="AL118" s="880"/>
      <c r="AM118" s="880"/>
      <c r="AN118" s="880"/>
      <c r="AO118" s="881"/>
      <c r="AP118" s="957" t="s">
        <v>409</v>
      </c>
      <c r="AQ118" s="958"/>
      <c r="AR118" s="958"/>
      <c r="AS118" s="958"/>
      <c r="AT118" s="959"/>
      <c r="AU118" s="895"/>
      <c r="AV118" s="896"/>
      <c r="AW118" s="896"/>
      <c r="AX118" s="896"/>
      <c r="AY118" s="896"/>
      <c r="AZ118" s="960" t="s">
        <v>437</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438</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2">
      <c r="A119" s="1043" t="s">
        <v>413</v>
      </c>
      <c r="B119" s="934"/>
      <c r="C119" s="916" t="s">
        <v>414</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3" t="s">
        <v>176</v>
      </c>
      <c r="BA119" s="233"/>
      <c r="BB119" s="233"/>
      <c r="BC119" s="233"/>
      <c r="BD119" s="233"/>
      <c r="BE119" s="233"/>
      <c r="BF119" s="233"/>
      <c r="BG119" s="233"/>
      <c r="BH119" s="233"/>
      <c r="BI119" s="233"/>
      <c r="BJ119" s="233"/>
      <c r="BK119" s="233"/>
      <c r="BL119" s="233"/>
      <c r="BM119" s="233"/>
      <c r="BN119" s="233"/>
      <c r="BO119" s="964" t="s">
        <v>439</v>
      </c>
      <c r="BP119" s="992"/>
      <c r="BQ119" s="986">
        <v>9459963</v>
      </c>
      <c r="BR119" s="987"/>
      <c r="BS119" s="987"/>
      <c r="BT119" s="987"/>
      <c r="BU119" s="987"/>
      <c r="BV119" s="987">
        <v>10625314</v>
      </c>
      <c r="BW119" s="987"/>
      <c r="BX119" s="987"/>
      <c r="BY119" s="987"/>
      <c r="BZ119" s="987"/>
      <c r="CA119" s="987">
        <v>10640293</v>
      </c>
      <c r="CB119" s="987"/>
      <c r="CC119" s="987"/>
      <c r="CD119" s="987"/>
      <c r="CE119" s="987"/>
      <c r="CF119" s="988"/>
      <c r="CG119" s="989"/>
      <c r="CH119" s="989"/>
      <c r="CI119" s="989"/>
      <c r="CJ119" s="990"/>
      <c r="CK119" s="937"/>
      <c r="CL119" s="938"/>
      <c r="CM119" s="960" t="s">
        <v>440</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v>29795</v>
      </c>
      <c r="DM119" s="973"/>
      <c r="DN119" s="973"/>
      <c r="DO119" s="973"/>
      <c r="DP119" s="974"/>
      <c r="DQ119" s="972">
        <v>64157</v>
      </c>
      <c r="DR119" s="973"/>
      <c r="DS119" s="973"/>
      <c r="DT119" s="973"/>
      <c r="DU119" s="974"/>
      <c r="DV119" s="975">
        <v>1.8</v>
      </c>
      <c r="DW119" s="976"/>
      <c r="DX119" s="976"/>
      <c r="DY119" s="976"/>
      <c r="DZ119" s="977"/>
    </row>
    <row r="120" spans="1:130" s="212" customFormat="1" ht="26.25" customHeight="1" x14ac:dyDescent="0.2">
      <c r="A120" s="1044"/>
      <c r="B120" s="936"/>
      <c r="C120" s="909" t="s">
        <v>417</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441</v>
      </c>
      <c r="AV120" s="979"/>
      <c r="AW120" s="979"/>
      <c r="AX120" s="979"/>
      <c r="AY120" s="980"/>
      <c r="AZ120" s="916" t="s">
        <v>442</v>
      </c>
      <c r="BA120" s="884"/>
      <c r="BB120" s="884"/>
      <c r="BC120" s="884"/>
      <c r="BD120" s="884"/>
      <c r="BE120" s="884"/>
      <c r="BF120" s="884"/>
      <c r="BG120" s="884"/>
      <c r="BH120" s="884"/>
      <c r="BI120" s="884"/>
      <c r="BJ120" s="884"/>
      <c r="BK120" s="884"/>
      <c r="BL120" s="884"/>
      <c r="BM120" s="884"/>
      <c r="BN120" s="884"/>
      <c r="BO120" s="884"/>
      <c r="BP120" s="885"/>
      <c r="BQ120" s="917">
        <v>1805104</v>
      </c>
      <c r="BR120" s="918"/>
      <c r="BS120" s="918"/>
      <c r="BT120" s="918"/>
      <c r="BU120" s="918"/>
      <c r="BV120" s="918">
        <v>1920061</v>
      </c>
      <c r="BW120" s="918"/>
      <c r="BX120" s="918"/>
      <c r="BY120" s="918"/>
      <c r="BZ120" s="918"/>
      <c r="CA120" s="918">
        <v>1962193</v>
      </c>
      <c r="CB120" s="918"/>
      <c r="CC120" s="918"/>
      <c r="CD120" s="918"/>
      <c r="CE120" s="918"/>
      <c r="CF120" s="931">
        <v>56.3</v>
      </c>
      <c r="CG120" s="932"/>
      <c r="CH120" s="932"/>
      <c r="CI120" s="932"/>
      <c r="CJ120" s="932"/>
      <c r="CK120" s="993" t="s">
        <v>443</v>
      </c>
      <c r="CL120" s="994"/>
      <c r="CM120" s="994"/>
      <c r="CN120" s="994"/>
      <c r="CO120" s="995"/>
      <c r="CP120" s="1001" t="s">
        <v>391</v>
      </c>
      <c r="CQ120" s="1002"/>
      <c r="CR120" s="1002"/>
      <c r="CS120" s="1002"/>
      <c r="CT120" s="1002"/>
      <c r="CU120" s="1002"/>
      <c r="CV120" s="1002"/>
      <c r="CW120" s="1002"/>
      <c r="CX120" s="1002"/>
      <c r="CY120" s="1002"/>
      <c r="CZ120" s="1002"/>
      <c r="DA120" s="1002"/>
      <c r="DB120" s="1002"/>
      <c r="DC120" s="1002"/>
      <c r="DD120" s="1002"/>
      <c r="DE120" s="1002"/>
      <c r="DF120" s="1003"/>
      <c r="DG120" s="917">
        <v>1325588</v>
      </c>
      <c r="DH120" s="918"/>
      <c r="DI120" s="918"/>
      <c r="DJ120" s="918"/>
      <c r="DK120" s="918"/>
      <c r="DL120" s="918">
        <v>1386930</v>
      </c>
      <c r="DM120" s="918"/>
      <c r="DN120" s="918"/>
      <c r="DO120" s="918"/>
      <c r="DP120" s="918"/>
      <c r="DQ120" s="918">
        <v>1287461</v>
      </c>
      <c r="DR120" s="918"/>
      <c r="DS120" s="918"/>
      <c r="DT120" s="918"/>
      <c r="DU120" s="918"/>
      <c r="DV120" s="919">
        <v>36.9</v>
      </c>
      <c r="DW120" s="919"/>
      <c r="DX120" s="919"/>
      <c r="DY120" s="919"/>
      <c r="DZ120" s="920"/>
    </row>
    <row r="121" spans="1:130" s="212" customFormat="1" ht="26.25" customHeight="1" x14ac:dyDescent="0.2">
      <c r="A121" s="1044"/>
      <c r="B121" s="936"/>
      <c r="C121" s="961" t="s">
        <v>444</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445</v>
      </c>
      <c r="BA121" s="910"/>
      <c r="BB121" s="910"/>
      <c r="BC121" s="910"/>
      <c r="BD121" s="910"/>
      <c r="BE121" s="910"/>
      <c r="BF121" s="910"/>
      <c r="BG121" s="910"/>
      <c r="BH121" s="910"/>
      <c r="BI121" s="910"/>
      <c r="BJ121" s="910"/>
      <c r="BK121" s="910"/>
      <c r="BL121" s="910"/>
      <c r="BM121" s="910"/>
      <c r="BN121" s="910"/>
      <c r="BO121" s="910"/>
      <c r="BP121" s="911"/>
      <c r="BQ121" s="912">
        <v>570756</v>
      </c>
      <c r="BR121" s="913"/>
      <c r="BS121" s="913"/>
      <c r="BT121" s="913"/>
      <c r="BU121" s="913"/>
      <c r="BV121" s="913">
        <v>590876</v>
      </c>
      <c r="BW121" s="913"/>
      <c r="BX121" s="913"/>
      <c r="BY121" s="913"/>
      <c r="BZ121" s="913"/>
      <c r="CA121" s="913">
        <v>656486</v>
      </c>
      <c r="CB121" s="913"/>
      <c r="CC121" s="913"/>
      <c r="CD121" s="913"/>
      <c r="CE121" s="913"/>
      <c r="CF121" s="907">
        <v>18.8</v>
      </c>
      <c r="CG121" s="908"/>
      <c r="CH121" s="908"/>
      <c r="CI121" s="908"/>
      <c r="CJ121" s="908"/>
      <c r="CK121" s="996"/>
      <c r="CL121" s="997"/>
      <c r="CM121" s="997"/>
      <c r="CN121" s="997"/>
      <c r="CO121" s="998"/>
      <c r="CP121" s="1006" t="s">
        <v>389</v>
      </c>
      <c r="CQ121" s="1007"/>
      <c r="CR121" s="1007"/>
      <c r="CS121" s="1007"/>
      <c r="CT121" s="1007"/>
      <c r="CU121" s="1007"/>
      <c r="CV121" s="1007"/>
      <c r="CW121" s="1007"/>
      <c r="CX121" s="1007"/>
      <c r="CY121" s="1007"/>
      <c r="CZ121" s="1007"/>
      <c r="DA121" s="1007"/>
      <c r="DB121" s="1007"/>
      <c r="DC121" s="1007"/>
      <c r="DD121" s="1007"/>
      <c r="DE121" s="1007"/>
      <c r="DF121" s="1008"/>
      <c r="DG121" s="912" t="s">
        <v>122</v>
      </c>
      <c r="DH121" s="913"/>
      <c r="DI121" s="913"/>
      <c r="DJ121" s="913"/>
      <c r="DK121" s="913"/>
      <c r="DL121" s="913" t="s">
        <v>122</v>
      </c>
      <c r="DM121" s="913"/>
      <c r="DN121" s="913"/>
      <c r="DO121" s="913"/>
      <c r="DP121" s="913"/>
      <c r="DQ121" s="913" t="s">
        <v>122</v>
      </c>
      <c r="DR121" s="913"/>
      <c r="DS121" s="913"/>
      <c r="DT121" s="913"/>
      <c r="DU121" s="913"/>
      <c r="DV121" s="914" t="s">
        <v>122</v>
      </c>
      <c r="DW121" s="914"/>
      <c r="DX121" s="914"/>
      <c r="DY121" s="914"/>
      <c r="DZ121" s="915"/>
    </row>
    <row r="122" spans="1:130" s="212" customFormat="1" ht="26.25" customHeight="1" x14ac:dyDescent="0.2">
      <c r="A122" s="1044"/>
      <c r="B122" s="936"/>
      <c r="C122" s="909" t="s">
        <v>427</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446</v>
      </c>
      <c r="BA122" s="952"/>
      <c r="BB122" s="952"/>
      <c r="BC122" s="952"/>
      <c r="BD122" s="952"/>
      <c r="BE122" s="952"/>
      <c r="BF122" s="952"/>
      <c r="BG122" s="952"/>
      <c r="BH122" s="952"/>
      <c r="BI122" s="952"/>
      <c r="BJ122" s="952"/>
      <c r="BK122" s="952"/>
      <c r="BL122" s="952"/>
      <c r="BM122" s="952"/>
      <c r="BN122" s="952"/>
      <c r="BO122" s="952"/>
      <c r="BP122" s="953"/>
      <c r="BQ122" s="986">
        <v>5072857</v>
      </c>
      <c r="BR122" s="987"/>
      <c r="BS122" s="987"/>
      <c r="BT122" s="987"/>
      <c r="BU122" s="987"/>
      <c r="BV122" s="987">
        <v>5115728</v>
      </c>
      <c r="BW122" s="987"/>
      <c r="BX122" s="987"/>
      <c r="BY122" s="987"/>
      <c r="BZ122" s="987"/>
      <c r="CA122" s="987">
        <v>4966806</v>
      </c>
      <c r="CB122" s="987"/>
      <c r="CC122" s="987"/>
      <c r="CD122" s="987"/>
      <c r="CE122" s="987"/>
      <c r="CF122" s="1004">
        <v>142.4</v>
      </c>
      <c r="CG122" s="1005"/>
      <c r="CH122" s="1005"/>
      <c r="CI122" s="1005"/>
      <c r="CJ122" s="1005"/>
      <c r="CK122" s="996"/>
      <c r="CL122" s="997"/>
      <c r="CM122" s="997"/>
      <c r="CN122" s="997"/>
      <c r="CO122" s="998"/>
      <c r="CP122" s="1006" t="s">
        <v>390</v>
      </c>
      <c r="CQ122" s="1007"/>
      <c r="CR122" s="1007"/>
      <c r="CS122" s="1007"/>
      <c r="CT122" s="1007"/>
      <c r="CU122" s="1007"/>
      <c r="CV122" s="1007"/>
      <c r="CW122" s="1007"/>
      <c r="CX122" s="1007"/>
      <c r="CY122" s="1007"/>
      <c r="CZ122" s="1007"/>
      <c r="DA122" s="1007"/>
      <c r="DB122" s="1007"/>
      <c r="DC122" s="1007"/>
      <c r="DD122" s="1007"/>
      <c r="DE122" s="1007"/>
      <c r="DF122" s="1008"/>
      <c r="DG122" s="912" t="s">
        <v>122</v>
      </c>
      <c r="DH122" s="913"/>
      <c r="DI122" s="913"/>
      <c r="DJ122" s="913"/>
      <c r="DK122" s="913"/>
      <c r="DL122" s="913" t="s">
        <v>122</v>
      </c>
      <c r="DM122" s="913"/>
      <c r="DN122" s="913"/>
      <c r="DO122" s="913"/>
      <c r="DP122" s="913"/>
      <c r="DQ122" s="913" t="s">
        <v>122</v>
      </c>
      <c r="DR122" s="913"/>
      <c r="DS122" s="913"/>
      <c r="DT122" s="913"/>
      <c r="DU122" s="913"/>
      <c r="DV122" s="914" t="s">
        <v>122</v>
      </c>
      <c r="DW122" s="914"/>
      <c r="DX122" s="914"/>
      <c r="DY122" s="914"/>
      <c r="DZ122" s="915"/>
    </row>
    <row r="123" spans="1:130" s="212" customFormat="1" ht="26.25" customHeight="1" x14ac:dyDescent="0.2">
      <c r="A123" s="1044"/>
      <c r="B123" s="936"/>
      <c r="C123" s="909" t="s">
        <v>433</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3" t="s">
        <v>176</v>
      </c>
      <c r="BA123" s="233"/>
      <c r="BB123" s="233"/>
      <c r="BC123" s="233"/>
      <c r="BD123" s="233"/>
      <c r="BE123" s="233"/>
      <c r="BF123" s="233"/>
      <c r="BG123" s="233"/>
      <c r="BH123" s="233"/>
      <c r="BI123" s="233"/>
      <c r="BJ123" s="233"/>
      <c r="BK123" s="233"/>
      <c r="BL123" s="233"/>
      <c r="BM123" s="233"/>
      <c r="BN123" s="233"/>
      <c r="BO123" s="964" t="s">
        <v>447</v>
      </c>
      <c r="BP123" s="992"/>
      <c r="BQ123" s="1050">
        <v>7448717</v>
      </c>
      <c r="BR123" s="1051"/>
      <c r="BS123" s="1051"/>
      <c r="BT123" s="1051"/>
      <c r="BU123" s="1051"/>
      <c r="BV123" s="1051">
        <v>7626665</v>
      </c>
      <c r="BW123" s="1051"/>
      <c r="BX123" s="1051"/>
      <c r="BY123" s="1051"/>
      <c r="BZ123" s="1051"/>
      <c r="CA123" s="1051">
        <v>7585485</v>
      </c>
      <c r="CB123" s="1051"/>
      <c r="CC123" s="1051"/>
      <c r="CD123" s="1051"/>
      <c r="CE123" s="1051"/>
      <c r="CF123" s="988"/>
      <c r="CG123" s="989"/>
      <c r="CH123" s="989"/>
      <c r="CI123" s="989"/>
      <c r="CJ123" s="990"/>
      <c r="CK123" s="996"/>
      <c r="CL123" s="997"/>
      <c r="CM123" s="997"/>
      <c r="CN123" s="997"/>
      <c r="CO123" s="998"/>
      <c r="CP123" s="1006" t="s">
        <v>388</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t="s">
        <v>122</v>
      </c>
      <c r="DR123" s="946"/>
      <c r="DS123" s="946"/>
      <c r="DT123" s="946"/>
      <c r="DU123" s="947"/>
      <c r="DV123" s="949" t="s">
        <v>122</v>
      </c>
      <c r="DW123" s="950"/>
      <c r="DX123" s="950"/>
      <c r="DY123" s="950"/>
      <c r="DZ123" s="951"/>
    </row>
    <row r="124" spans="1:130" s="212" customFormat="1" ht="26.25" customHeight="1" thickBot="1" x14ac:dyDescent="0.25">
      <c r="A124" s="1044"/>
      <c r="B124" s="936"/>
      <c r="C124" s="909" t="s">
        <v>436</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448</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v>60.3</v>
      </c>
      <c r="BR124" s="1014"/>
      <c r="BS124" s="1014"/>
      <c r="BT124" s="1014"/>
      <c r="BU124" s="1014"/>
      <c r="BV124" s="1014">
        <v>89.2</v>
      </c>
      <c r="BW124" s="1014"/>
      <c r="BX124" s="1014"/>
      <c r="BY124" s="1014"/>
      <c r="BZ124" s="1014"/>
      <c r="CA124" s="1014">
        <v>87.6</v>
      </c>
      <c r="CB124" s="1014"/>
      <c r="CC124" s="1014"/>
      <c r="CD124" s="1014"/>
      <c r="CE124" s="1014"/>
      <c r="CF124" s="1015"/>
      <c r="CG124" s="1016"/>
      <c r="CH124" s="1016"/>
      <c r="CI124" s="1016"/>
      <c r="CJ124" s="1017"/>
      <c r="CK124" s="999"/>
      <c r="CL124" s="999"/>
      <c r="CM124" s="999"/>
      <c r="CN124" s="999"/>
      <c r="CO124" s="1000"/>
      <c r="CP124" s="1006" t="s">
        <v>449</v>
      </c>
      <c r="CQ124" s="1007"/>
      <c r="CR124" s="1007"/>
      <c r="CS124" s="1007"/>
      <c r="CT124" s="1007"/>
      <c r="CU124" s="1007"/>
      <c r="CV124" s="1007"/>
      <c r="CW124" s="1007"/>
      <c r="CX124" s="1007"/>
      <c r="CY124" s="1007"/>
      <c r="CZ124" s="1007"/>
      <c r="DA124" s="1007"/>
      <c r="DB124" s="1007"/>
      <c r="DC124" s="1007"/>
      <c r="DD124" s="1007"/>
      <c r="DE124" s="1007"/>
      <c r="DF124" s="1008"/>
      <c r="DG124" s="991" t="s">
        <v>122</v>
      </c>
      <c r="DH124" s="973"/>
      <c r="DI124" s="973"/>
      <c r="DJ124" s="973"/>
      <c r="DK124" s="974"/>
      <c r="DL124" s="972" t="s">
        <v>122</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2">
      <c r="A125" s="1044"/>
      <c r="B125" s="936"/>
      <c r="C125" s="909" t="s">
        <v>438</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450</v>
      </c>
      <c r="CL125" s="994"/>
      <c r="CM125" s="994"/>
      <c r="CN125" s="994"/>
      <c r="CO125" s="995"/>
      <c r="CP125" s="916" t="s">
        <v>451</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5">
      <c r="A126" s="1044"/>
      <c r="B126" s="936"/>
      <c r="C126" s="909" t="s">
        <v>440</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452</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2">
      <c r="A127" s="1045"/>
      <c r="B127" s="938"/>
      <c r="C127" s="960" t="s">
        <v>453</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122</v>
      </c>
      <c r="AB127" s="946"/>
      <c r="AC127" s="946"/>
      <c r="AD127" s="946"/>
      <c r="AE127" s="947"/>
      <c r="AF127" s="948" t="s">
        <v>122</v>
      </c>
      <c r="AG127" s="946"/>
      <c r="AH127" s="946"/>
      <c r="AI127" s="946"/>
      <c r="AJ127" s="947"/>
      <c r="AK127" s="948" t="s">
        <v>122</v>
      </c>
      <c r="AL127" s="946"/>
      <c r="AM127" s="946"/>
      <c r="AN127" s="946"/>
      <c r="AO127" s="947"/>
      <c r="AP127" s="949" t="s">
        <v>122</v>
      </c>
      <c r="AQ127" s="950"/>
      <c r="AR127" s="950"/>
      <c r="AS127" s="950"/>
      <c r="AT127" s="951"/>
      <c r="AU127" s="214"/>
      <c r="AV127" s="214"/>
      <c r="AW127" s="214"/>
      <c r="AX127" s="1018" t="s">
        <v>454</v>
      </c>
      <c r="AY127" s="1019"/>
      <c r="AZ127" s="1019"/>
      <c r="BA127" s="1019"/>
      <c r="BB127" s="1019"/>
      <c r="BC127" s="1019"/>
      <c r="BD127" s="1019"/>
      <c r="BE127" s="1020"/>
      <c r="BF127" s="1021" t="s">
        <v>455</v>
      </c>
      <c r="BG127" s="1019"/>
      <c r="BH127" s="1019"/>
      <c r="BI127" s="1019"/>
      <c r="BJ127" s="1019"/>
      <c r="BK127" s="1019"/>
      <c r="BL127" s="1020"/>
      <c r="BM127" s="1021" t="s">
        <v>456</v>
      </c>
      <c r="BN127" s="1019"/>
      <c r="BO127" s="1019"/>
      <c r="BP127" s="1019"/>
      <c r="BQ127" s="1019"/>
      <c r="BR127" s="1019"/>
      <c r="BS127" s="1020"/>
      <c r="BT127" s="1021" t="s">
        <v>457</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458</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5">
      <c r="A128" s="1028" t="s">
        <v>459</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460</v>
      </c>
      <c r="X128" s="1030"/>
      <c r="Y128" s="1030"/>
      <c r="Z128" s="1031"/>
      <c r="AA128" s="1032">
        <v>30406</v>
      </c>
      <c r="AB128" s="1033"/>
      <c r="AC128" s="1033"/>
      <c r="AD128" s="1033"/>
      <c r="AE128" s="1034"/>
      <c r="AF128" s="1035">
        <v>26921</v>
      </c>
      <c r="AG128" s="1033"/>
      <c r="AH128" s="1033"/>
      <c r="AI128" s="1033"/>
      <c r="AJ128" s="1034"/>
      <c r="AK128" s="1035">
        <v>36476</v>
      </c>
      <c r="AL128" s="1033"/>
      <c r="AM128" s="1033"/>
      <c r="AN128" s="1033"/>
      <c r="AO128" s="1034"/>
      <c r="AP128" s="1036"/>
      <c r="AQ128" s="1037"/>
      <c r="AR128" s="1037"/>
      <c r="AS128" s="1037"/>
      <c r="AT128" s="1038"/>
      <c r="AU128" s="214"/>
      <c r="AV128" s="214"/>
      <c r="AW128" s="214"/>
      <c r="AX128" s="883" t="s">
        <v>461</v>
      </c>
      <c r="AY128" s="884"/>
      <c r="AZ128" s="884"/>
      <c r="BA128" s="884"/>
      <c r="BB128" s="884"/>
      <c r="BC128" s="884"/>
      <c r="BD128" s="884"/>
      <c r="BE128" s="885"/>
      <c r="BF128" s="1039" t="s">
        <v>122</v>
      </c>
      <c r="BG128" s="1040"/>
      <c r="BH128" s="1040"/>
      <c r="BI128" s="1040"/>
      <c r="BJ128" s="1040"/>
      <c r="BK128" s="1040"/>
      <c r="BL128" s="1041"/>
      <c r="BM128" s="1039">
        <v>15</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462</v>
      </c>
      <c r="CQ128" s="713"/>
      <c r="CR128" s="713"/>
      <c r="CS128" s="713"/>
      <c r="CT128" s="713"/>
      <c r="CU128" s="713"/>
      <c r="CV128" s="713"/>
      <c r="CW128" s="713"/>
      <c r="CX128" s="713"/>
      <c r="CY128" s="713"/>
      <c r="CZ128" s="713"/>
      <c r="DA128" s="713"/>
      <c r="DB128" s="713"/>
      <c r="DC128" s="713"/>
      <c r="DD128" s="713"/>
      <c r="DE128" s="713"/>
      <c r="DF128" s="1023"/>
      <c r="DG128" s="1024" t="s">
        <v>122</v>
      </c>
      <c r="DH128" s="1025"/>
      <c r="DI128" s="1025"/>
      <c r="DJ128" s="1025"/>
      <c r="DK128" s="1025"/>
      <c r="DL128" s="1025" t="s">
        <v>122</v>
      </c>
      <c r="DM128" s="1025"/>
      <c r="DN128" s="1025"/>
      <c r="DO128" s="1025"/>
      <c r="DP128" s="1025"/>
      <c r="DQ128" s="1025" t="s">
        <v>122</v>
      </c>
      <c r="DR128" s="1025"/>
      <c r="DS128" s="1025"/>
      <c r="DT128" s="1025"/>
      <c r="DU128" s="1025"/>
      <c r="DV128" s="1026" t="s">
        <v>122</v>
      </c>
      <c r="DW128" s="1026"/>
      <c r="DX128" s="1026"/>
      <c r="DY128" s="1026"/>
      <c r="DZ128" s="1027"/>
    </row>
    <row r="129" spans="1:131" s="212" customFormat="1" ht="26.25"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463</v>
      </c>
      <c r="X129" s="1058"/>
      <c r="Y129" s="1058"/>
      <c r="Z129" s="1059"/>
      <c r="AA129" s="945">
        <v>3884202</v>
      </c>
      <c r="AB129" s="946"/>
      <c r="AC129" s="946"/>
      <c r="AD129" s="946"/>
      <c r="AE129" s="947"/>
      <c r="AF129" s="948">
        <v>3901648</v>
      </c>
      <c r="AG129" s="946"/>
      <c r="AH129" s="946"/>
      <c r="AI129" s="946"/>
      <c r="AJ129" s="947"/>
      <c r="AK129" s="948">
        <v>4029628</v>
      </c>
      <c r="AL129" s="946"/>
      <c r="AM129" s="946"/>
      <c r="AN129" s="946"/>
      <c r="AO129" s="947"/>
      <c r="AP129" s="1060"/>
      <c r="AQ129" s="1061"/>
      <c r="AR129" s="1061"/>
      <c r="AS129" s="1061"/>
      <c r="AT129" s="1062"/>
      <c r="AU129" s="215"/>
      <c r="AV129" s="215"/>
      <c r="AW129" s="215"/>
      <c r="AX129" s="1052" t="s">
        <v>464</v>
      </c>
      <c r="AY129" s="910"/>
      <c r="AZ129" s="910"/>
      <c r="BA129" s="910"/>
      <c r="BB129" s="910"/>
      <c r="BC129" s="910"/>
      <c r="BD129" s="910"/>
      <c r="BE129" s="911"/>
      <c r="BF129" s="1053" t="s">
        <v>122</v>
      </c>
      <c r="BG129" s="1054"/>
      <c r="BH129" s="1054"/>
      <c r="BI129" s="1054"/>
      <c r="BJ129" s="1054"/>
      <c r="BK129" s="1054"/>
      <c r="BL129" s="1055"/>
      <c r="BM129" s="1053">
        <v>20</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465</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466</v>
      </c>
      <c r="X130" s="1058"/>
      <c r="Y130" s="1058"/>
      <c r="Z130" s="1059"/>
      <c r="AA130" s="945">
        <v>552654</v>
      </c>
      <c r="AB130" s="946"/>
      <c r="AC130" s="946"/>
      <c r="AD130" s="946"/>
      <c r="AE130" s="947"/>
      <c r="AF130" s="948">
        <v>541317</v>
      </c>
      <c r="AG130" s="946"/>
      <c r="AH130" s="946"/>
      <c r="AI130" s="946"/>
      <c r="AJ130" s="947"/>
      <c r="AK130" s="948">
        <v>542746</v>
      </c>
      <c r="AL130" s="946"/>
      <c r="AM130" s="946"/>
      <c r="AN130" s="946"/>
      <c r="AO130" s="947"/>
      <c r="AP130" s="1060"/>
      <c r="AQ130" s="1061"/>
      <c r="AR130" s="1061"/>
      <c r="AS130" s="1061"/>
      <c r="AT130" s="1062"/>
      <c r="AU130" s="215"/>
      <c r="AV130" s="215"/>
      <c r="AW130" s="215"/>
      <c r="AX130" s="1052" t="s">
        <v>467</v>
      </c>
      <c r="AY130" s="910"/>
      <c r="AZ130" s="910"/>
      <c r="BA130" s="910"/>
      <c r="BB130" s="910"/>
      <c r="BC130" s="910"/>
      <c r="BD130" s="910"/>
      <c r="BE130" s="911"/>
      <c r="BF130" s="1088">
        <v>9.8000000000000007</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468</v>
      </c>
      <c r="X131" s="1095"/>
      <c r="Y131" s="1095"/>
      <c r="Z131" s="1096"/>
      <c r="AA131" s="991">
        <v>3331548</v>
      </c>
      <c r="AB131" s="973"/>
      <c r="AC131" s="973"/>
      <c r="AD131" s="973"/>
      <c r="AE131" s="974"/>
      <c r="AF131" s="972">
        <v>3360331</v>
      </c>
      <c r="AG131" s="973"/>
      <c r="AH131" s="973"/>
      <c r="AI131" s="973"/>
      <c r="AJ131" s="974"/>
      <c r="AK131" s="972">
        <v>3486882</v>
      </c>
      <c r="AL131" s="973"/>
      <c r="AM131" s="973"/>
      <c r="AN131" s="973"/>
      <c r="AO131" s="974"/>
      <c r="AP131" s="1097"/>
      <c r="AQ131" s="1098"/>
      <c r="AR131" s="1098"/>
      <c r="AS131" s="1098"/>
      <c r="AT131" s="1099"/>
      <c r="AU131" s="215"/>
      <c r="AV131" s="215"/>
      <c r="AW131" s="215"/>
      <c r="AX131" s="1070" t="s">
        <v>469</v>
      </c>
      <c r="AY131" s="713"/>
      <c r="AZ131" s="713"/>
      <c r="BA131" s="713"/>
      <c r="BB131" s="713"/>
      <c r="BC131" s="713"/>
      <c r="BD131" s="713"/>
      <c r="BE131" s="1023"/>
      <c r="BF131" s="1071">
        <v>87.6</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470</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471</v>
      </c>
      <c r="W132" s="1081"/>
      <c r="X132" s="1081"/>
      <c r="Y132" s="1081"/>
      <c r="Z132" s="1082"/>
      <c r="AA132" s="1083">
        <v>9.9025738190000006</v>
      </c>
      <c r="AB132" s="1084"/>
      <c r="AC132" s="1084"/>
      <c r="AD132" s="1084"/>
      <c r="AE132" s="1085"/>
      <c r="AF132" s="1086">
        <v>10.033535390000001</v>
      </c>
      <c r="AG132" s="1084"/>
      <c r="AH132" s="1084"/>
      <c r="AI132" s="1084"/>
      <c r="AJ132" s="1085"/>
      <c r="AK132" s="1086">
        <v>9.5413355519999996</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472</v>
      </c>
      <c r="W133" s="1064"/>
      <c r="X133" s="1064"/>
      <c r="Y133" s="1064"/>
      <c r="Z133" s="1065"/>
      <c r="AA133" s="1066">
        <v>9.5</v>
      </c>
      <c r="AB133" s="1067"/>
      <c r="AC133" s="1067"/>
      <c r="AD133" s="1067"/>
      <c r="AE133" s="1068"/>
      <c r="AF133" s="1066">
        <v>9.5</v>
      </c>
      <c r="AG133" s="1067"/>
      <c r="AH133" s="1067"/>
      <c r="AI133" s="1067"/>
      <c r="AJ133" s="1068"/>
      <c r="AK133" s="1066">
        <v>9.8000000000000007</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LESbqIT9syPH0bJpxLoo54oFBjN14Z61mWjpTQcJfRt7Zow1uyLTfC3LRHNr0OLwWHI+GqYNTfwZjJST+MSrQg==" saltValue="Jd3LhkAUpAaxD8oPC2b5D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473</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vWfFOhpfZQccytH+KbkiCS2cuJet5QIMjSCXA4dRr+am94yIOzwobtiQSEl8vQIo1iuFyAAEqBF6fbJBcHiDgA==" saltValue="BebGv45OEjvgLvnB2Xp4s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Y2dT+B9Y7C5ACIuHCAN7om2N7mEVy7/MV3XDxHW69OoVOWvxbbjgdLqXBJiBh6QGcyV9QpbIdtmZsHjH58t4cA==" saltValue="taiGsOTsSfGk+bGJlbQlT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475</v>
      </c>
      <c r="AL6" s="248"/>
      <c r="AM6" s="248"/>
      <c r="AN6" s="248"/>
    </row>
    <row r="7" spans="1:46" ht="13.5" customHeight="1" x14ac:dyDescent="0.2">
      <c r="A7" s="247"/>
      <c r="AK7" s="250"/>
      <c r="AL7" s="251"/>
      <c r="AM7" s="251"/>
      <c r="AN7" s="252"/>
      <c r="AO7" s="1101" t="s">
        <v>476</v>
      </c>
      <c r="AP7" s="253"/>
      <c r="AQ7" s="254" t="s">
        <v>477</v>
      </c>
      <c r="AR7" s="255"/>
    </row>
    <row r="8" spans="1:46" ht="13.2" x14ac:dyDescent="0.2">
      <c r="A8" s="247"/>
      <c r="AK8" s="256"/>
      <c r="AL8" s="257"/>
      <c r="AM8" s="257"/>
      <c r="AN8" s="258"/>
      <c r="AO8" s="1102"/>
      <c r="AP8" s="259" t="s">
        <v>478</v>
      </c>
      <c r="AQ8" s="260" t="s">
        <v>479</v>
      </c>
      <c r="AR8" s="261" t="s">
        <v>480</v>
      </c>
    </row>
    <row r="9" spans="1:46" ht="13.2" x14ac:dyDescent="0.2">
      <c r="A9" s="247"/>
      <c r="AK9" s="1103" t="s">
        <v>481</v>
      </c>
      <c r="AL9" s="1104"/>
      <c r="AM9" s="1104"/>
      <c r="AN9" s="1105"/>
      <c r="AO9" s="262">
        <v>1144316</v>
      </c>
      <c r="AP9" s="262">
        <v>186614</v>
      </c>
      <c r="AQ9" s="263">
        <v>186275</v>
      </c>
      <c r="AR9" s="264">
        <v>0.2</v>
      </c>
    </row>
    <row r="10" spans="1:46" ht="13.5" customHeight="1" x14ac:dyDescent="0.2">
      <c r="A10" s="247"/>
      <c r="AK10" s="1103" t="s">
        <v>482</v>
      </c>
      <c r="AL10" s="1104"/>
      <c r="AM10" s="1104"/>
      <c r="AN10" s="1105"/>
      <c r="AO10" s="265">
        <v>122764</v>
      </c>
      <c r="AP10" s="265">
        <v>20020</v>
      </c>
      <c r="AQ10" s="266">
        <v>28060</v>
      </c>
      <c r="AR10" s="267">
        <v>-28.7</v>
      </c>
    </row>
    <row r="11" spans="1:46" ht="13.5" customHeight="1" x14ac:dyDescent="0.2">
      <c r="A11" s="247"/>
      <c r="AK11" s="1103" t="s">
        <v>483</v>
      </c>
      <c r="AL11" s="1104"/>
      <c r="AM11" s="1104"/>
      <c r="AN11" s="1105"/>
      <c r="AO11" s="265">
        <v>49576</v>
      </c>
      <c r="AP11" s="265">
        <v>8085</v>
      </c>
      <c r="AQ11" s="266">
        <v>7123</v>
      </c>
      <c r="AR11" s="267">
        <v>13.5</v>
      </c>
    </row>
    <row r="12" spans="1:46" ht="13.5" customHeight="1" x14ac:dyDescent="0.2">
      <c r="A12" s="247"/>
      <c r="AK12" s="1103" t="s">
        <v>484</v>
      </c>
      <c r="AL12" s="1104"/>
      <c r="AM12" s="1104"/>
      <c r="AN12" s="1105"/>
      <c r="AO12" s="265" t="s">
        <v>485</v>
      </c>
      <c r="AP12" s="265" t="s">
        <v>485</v>
      </c>
      <c r="AQ12" s="266">
        <v>57</v>
      </c>
      <c r="AR12" s="267" t="s">
        <v>485</v>
      </c>
    </row>
    <row r="13" spans="1:46" ht="13.5" customHeight="1" x14ac:dyDescent="0.2">
      <c r="A13" s="247"/>
      <c r="AK13" s="1103" t="s">
        <v>486</v>
      </c>
      <c r="AL13" s="1104"/>
      <c r="AM13" s="1104"/>
      <c r="AN13" s="1105"/>
      <c r="AO13" s="265">
        <v>77038</v>
      </c>
      <c r="AP13" s="265">
        <v>12563</v>
      </c>
      <c r="AQ13" s="266">
        <v>6435</v>
      </c>
      <c r="AR13" s="267">
        <v>95.2</v>
      </c>
    </row>
    <row r="14" spans="1:46" ht="13.5" customHeight="1" x14ac:dyDescent="0.2">
      <c r="A14" s="247"/>
      <c r="AK14" s="1103" t="s">
        <v>487</v>
      </c>
      <c r="AL14" s="1104"/>
      <c r="AM14" s="1104"/>
      <c r="AN14" s="1105"/>
      <c r="AO14" s="265" t="s">
        <v>485</v>
      </c>
      <c r="AP14" s="265" t="s">
        <v>485</v>
      </c>
      <c r="AQ14" s="266">
        <v>3786</v>
      </c>
      <c r="AR14" s="267" t="s">
        <v>485</v>
      </c>
    </row>
    <row r="15" spans="1:46" ht="13.5" customHeight="1" x14ac:dyDescent="0.2">
      <c r="A15" s="247"/>
      <c r="AK15" s="1106" t="s">
        <v>488</v>
      </c>
      <c r="AL15" s="1107"/>
      <c r="AM15" s="1107"/>
      <c r="AN15" s="1108"/>
      <c r="AO15" s="265">
        <v>-66570</v>
      </c>
      <c r="AP15" s="265">
        <v>-10856</v>
      </c>
      <c r="AQ15" s="266">
        <v>-9323</v>
      </c>
      <c r="AR15" s="267">
        <v>16.399999999999999</v>
      </c>
    </row>
    <row r="16" spans="1:46" ht="13.2" x14ac:dyDescent="0.2">
      <c r="A16" s="247"/>
      <c r="AK16" s="1106" t="s">
        <v>176</v>
      </c>
      <c r="AL16" s="1107"/>
      <c r="AM16" s="1107"/>
      <c r="AN16" s="1108"/>
      <c r="AO16" s="265">
        <v>1327124</v>
      </c>
      <c r="AP16" s="265">
        <v>216426</v>
      </c>
      <c r="AQ16" s="266">
        <v>222412</v>
      </c>
      <c r="AR16" s="267">
        <v>-2.7</v>
      </c>
    </row>
    <row r="17" spans="1:46" ht="13.2" x14ac:dyDescent="0.2">
      <c r="A17" s="247"/>
    </row>
    <row r="18" spans="1:46" ht="13.2" x14ac:dyDescent="0.2">
      <c r="A18" s="247"/>
      <c r="AQ18" s="268"/>
      <c r="AR18" s="268"/>
    </row>
    <row r="19" spans="1:46" ht="13.2" x14ac:dyDescent="0.2">
      <c r="A19" s="247"/>
      <c r="AK19" s="243" t="s">
        <v>489</v>
      </c>
    </row>
    <row r="20" spans="1:46" ht="13.2" x14ac:dyDescent="0.2">
      <c r="A20" s="247"/>
      <c r="AK20" s="269"/>
      <c r="AL20" s="270"/>
      <c r="AM20" s="270"/>
      <c r="AN20" s="271"/>
      <c r="AO20" s="272" t="s">
        <v>490</v>
      </c>
      <c r="AP20" s="273" t="s">
        <v>491</v>
      </c>
      <c r="AQ20" s="274" t="s">
        <v>492</v>
      </c>
      <c r="AR20" s="275"/>
    </row>
    <row r="21" spans="1:46" s="248" customFormat="1" ht="13.2" x14ac:dyDescent="0.2">
      <c r="A21" s="276"/>
      <c r="AK21" s="1109" t="s">
        <v>493</v>
      </c>
      <c r="AL21" s="1110"/>
      <c r="AM21" s="1110"/>
      <c r="AN21" s="1111"/>
      <c r="AO21" s="277">
        <v>21.04</v>
      </c>
      <c r="AP21" s="278">
        <v>17.59</v>
      </c>
      <c r="AQ21" s="279">
        <v>3.45</v>
      </c>
      <c r="AS21" s="280"/>
      <c r="AT21" s="276"/>
    </row>
    <row r="22" spans="1:46" s="248" customFormat="1" ht="13.2" x14ac:dyDescent="0.2">
      <c r="A22" s="276"/>
      <c r="AK22" s="1109" t="s">
        <v>494</v>
      </c>
      <c r="AL22" s="1110"/>
      <c r="AM22" s="1110"/>
      <c r="AN22" s="1111"/>
      <c r="AO22" s="281">
        <v>89.5</v>
      </c>
      <c r="AP22" s="282">
        <v>95.9</v>
      </c>
      <c r="AQ22" s="283">
        <v>-6.4</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00" t="s">
        <v>495</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2" x14ac:dyDescent="0.2">
      <c r="A27" s="288"/>
      <c r="AS27" s="243"/>
      <c r="AT27" s="243"/>
    </row>
    <row r="28" spans="1:46" ht="16.2" x14ac:dyDescent="0.2">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497</v>
      </c>
      <c r="AL29" s="248"/>
      <c r="AM29" s="248"/>
      <c r="AN29" s="248"/>
      <c r="AS29" s="290"/>
    </row>
    <row r="30" spans="1:46" ht="13.5" customHeight="1" x14ac:dyDescent="0.2">
      <c r="A30" s="247"/>
      <c r="AK30" s="250"/>
      <c r="AL30" s="251"/>
      <c r="AM30" s="251"/>
      <c r="AN30" s="252"/>
      <c r="AO30" s="1101" t="s">
        <v>476</v>
      </c>
      <c r="AP30" s="253"/>
      <c r="AQ30" s="254" t="s">
        <v>477</v>
      </c>
      <c r="AR30" s="255"/>
    </row>
    <row r="31" spans="1:46" ht="13.2" x14ac:dyDescent="0.2">
      <c r="A31" s="247"/>
      <c r="AK31" s="256"/>
      <c r="AL31" s="257"/>
      <c r="AM31" s="257"/>
      <c r="AN31" s="258"/>
      <c r="AO31" s="1102"/>
      <c r="AP31" s="259" t="s">
        <v>478</v>
      </c>
      <c r="AQ31" s="260" t="s">
        <v>479</v>
      </c>
      <c r="AR31" s="261" t="s">
        <v>480</v>
      </c>
    </row>
    <row r="32" spans="1:46" ht="27" customHeight="1" x14ac:dyDescent="0.2">
      <c r="A32" s="247"/>
      <c r="AK32" s="1117" t="s">
        <v>498</v>
      </c>
      <c r="AL32" s="1118"/>
      <c r="AM32" s="1118"/>
      <c r="AN32" s="1119"/>
      <c r="AO32" s="291">
        <v>807895</v>
      </c>
      <c r="AP32" s="291">
        <v>131751</v>
      </c>
      <c r="AQ32" s="292">
        <v>124581</v>
      </c>
      <c r="AR32" s="293">
        <v>5.8</v>
      </c>
    </row>
    <row r="33" spans="1:46" ht="13.5" customHeight="1" x14ac:dyDescent="0.2">
      <c r="A33" s="247"/>
      <c r="AK33" s="1117" t="s">
        <v>499</v>
      </c>
      <c r="AL33" s="1118"/>
      <c r="AM33" s="1118"/>
      <c r="AN33" s="1119"/>
      <c r="AO33" s="291" t="s">
        <v>485</v>
      </c>
      <c r="AP33" s="291" t="s">
        <v>485</v>
      </c>
      <c r="AQ33" s="292">
        <v>76</v>
      </c>
      <c r="AR33" s="293" t="s">
        <v>485</v>
      </c>
    </row>
    <row r="34" spans="1:46" ht="27" customHeight="1" x14ac:dyDescent="0.2">
      <c r="A34" s="247"/>
      <c r="AK34" s="1117" t="s">
        <v>500</v>
      </c>
      <c r="AL34" s="1118"/>
      <c r="AM34" s="1118"/>
      <c r="AN34" s="1119"/>
      <c r="AO34" s="291" t="s">
        <v>485</v>
      </c>
      <c r="AP34" s="291" t="s">
        <v>485</v>
      </c>
      <c r="AQ34" s="292">
        <v>163</v>
      </c>
      <c r="AR34" s="293" t="s">
        <v>485</v>
      </c>
    </row>
    <row r="35" spans="1:46" ht="27" customHeight="1" x14ac:dyDescent="0.2">
      <c r="A35" s="247"/>
      <c r="AK35" s="1117" t="s">
        <v>501</v>
      </c>
      <c r="AL35" s="1118"/>
      <c r="AM35" s="1118"/>
      <c r="AN35" s="1119"/>
      <c r="AO35" s="291">
        <v>101009</v>
      </c>
      <c r="AP35" s="291">
        <v>16472</v>
      </c>
      <c r="AQ35" s="292">
        <v>24428</v>
      </c>
      <c r="AR35" s="293">
        <v>-32.6</v>
      </c>
    </row>
    <row r="36" spans="1:46" ht="27" customHeight="1" x14ac:dyDescent="0.2">
      <c r="A36" s="247"/>
      <c r="AK36" s="1117" t="s">
        <v>502</v>
      </c>
      <c r="AL36" s="1118"/>
      <c r="AM36" s="1118"/>
      <c r="AN36" s="1119"/>
      <c r="AO36" s="291">
        <v>2904</v>
      </c>
      <c r="AP36" s="291">
        <v>474</v>
      </c>
      <c r="AQ36" s="292">
        <v>4294</v>
      </c>
      <c r="AR36" s="293">
        <v>-89</v>
      </c>
    </row>
    <row r="37" spans="1:46" ht="13.5" customHeight="1" x14ac:dyDescent="0.2">
      <c r="A37" s="247"/>
      <c r="AK37" s="1117" t="s">
        <v>503</v>
      </c>
      <c r="AL37" s="1118"/>
      <c r="AM37" s="1118"/>
      <c r="AN37" s="1119"/>
      <c r="AO37" s="291" t="s">
        <v>485</v>
      </c>
      <c r="AP37" s="291" t="s">
        <v>485</v>
      </c>
      <c r="AQ37" s="292">
        <v>880</v>
      </c>
      <c r="AR37" s="293" t="s">
        <v>485</v>
      </c>
    </row>
    <row r="38" spans="1:46" ht="27" customHeight="1" x14ac:dyDescent="0.2">
      <c r="A38" s="247"/>
      <c r="AK38" s="1120" t="s">
        <v>504</v>
      </c>
      <c r="AL38" s="1121"/>
      <c r="AM38" s="1121"/>
      <c r="AN38" s="1122"/>
      <c r="AO38" s="294">
        <v>109</v>
      </c>
      <c r="AP38" s="294">
        <v>18</v>
      </c>
      <c r="AQ38" s="295">
        <v>22</v>
      </c>
      <c r="AR38" s="283">
        <v>-18.2</v>
      </c>
      <c r="AS38" s="290"/>
    </row>
    <row r="39" spans="1:46" ht="13.2" x14ac:dyDescent="0.2">
      <c r="A39" s="247"/>
      <c r="AK39" s="1120" t="s">
        <v>505</v>
      </c>
      <c r="AL39" s="1121"/>
      <c r="AM39" s="1121"/>
      <c r="AN39" s="1122"/>
      <c r="AO39" s="291">
        <v>-36476</v>
      </c>
      <c r="AP39" s="291">
        <v>-5948</v>
      </c>
      <c r="AQ39" s="292">
        <v>-5293</v>
      </c>
      <c r="AR39" s="293">
        <v>12.4</v>
      </c>
      <c r="AS39" s="290"/>
    </row>
    <row r="40" spans="1:46" ht="27" customHeight="1" x14ac:dyDescent="0.2">
      <c r="A40" s="247"/>
      <c r="AK40" s="1117" t="s">
        <v>506</v>
      </c>
      <c r="AL40" s="1118"/>
      <c r="AM40" s="1118"/>
      <c r="AN40" s="1119"/>
      <c r="AO40" s="291">
        <v>-542746</v>
      </c>
      <c r="AP40" s="291">
        <v>-88510</v>
      </c>
      <c r="AQ40" s="292">
        <v>-99375</v>
      </c>
      <c r="AR40" s="293">
        <v>-10.9</v>
      </c>
      <c r="AS40" s="290"/>
    </row>
    <row r="41" spans="1:46" ht="13.2" x14ac:dyDescent="0.2">
      <c r="A41" s="247"/>
      <c r="AK41" s="1123" t="s">
        <v>286</v>
      </c>
      <c r="AL41" s="1124"/>
      <c r="AM41" s="1124"/>
      <c r="AN41" s="1125"/>
      <c r="AO41" s="291">
        <v>332695</v>
      </c>
      <c r="AP41" s="291">
        <v>54256</v>
      </c>
      <c r="AQ41" s="292">
        <v>49775</v>
      </c>
      <c r="AR41" s="293">
        <v>9</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507</v>
      </c>
    </row>
    <row r="48" spans="1:46" ht="13.2" x14ac:dyDescent="0.2">
      <c r="A48" s="247"/>
      <c r="AK48" s="301" t="s">
        <v>508</v>
      </c>
      <c r="AL48" s="301"/>
      <c r="AM48" s="301"/>
      <c r="AN48" s="301"/>
      <c r="AO48" s="301"/>
      <c r="AP48" s="301"/>
      <c r="AQ48" s="302"/>
      <c r="AR48" s="301"/>
    </row>
    <row r="49" spans="1:44" ht="13.5" customHeight="1" x14ac:dyDescent="0.2">
      <c r="A49" s="247"/>
      <c r="AK49" s="303"/>
      <c r="AL49" s="304"/>
      <c r="AM49" s="1112" t="s">
        <v>476</v>
      </c>
      <c r="AN49" s="1114" t="s">
        <v>509</v>
      </c>
      <c r="AO49" s="1115"/>
      <c r="AP49" s="1115"/>
      <c r="AQ49" s="1115"/>
      <c r="AR49" s="1116"/>
    </row>
    <row r="50" spans="1:44" ht="13.2" x14ac:dyDescent="0.2">
      <c r="A50" s="247"/>
      <c r="AK50" s="305"/>
      <c r="AL50" s="306"/>
      <c r="AM50" s="1113"/>
      <c r="AN50" s="307" t="s">
        <v>510</v>
      </c>
      <c r="AO50" s="308" t="s">
        <v>511</v>
      </c>
      <c r="AP50" s="309" t="s">
        <v>512</v>
      </c>
      <c r="AQ50" s="310" t="s">
        <v>513</v>
      </c>
      <c r="AR50" s="311" t="s">
        <v>514</v>
      </c>
    </row>
    <row r="51" spans="1:44" ht="13.2" x14ac:dyDescent="0.2">
      <c r="A51" s="247"/>
      <c r="AK51" s="303" t="s">
        <v>515</v>
      </c>
      <c r="AL51" s="304"/>
      <c r="AM51" s="312">
        <v>872628</v>
      </c>
      <c r="AN51" s="313">
        <v>133695</v>
      </c>
      <c r="AO51" s="314">
        <v>-17.899999999999999</v>
      </c>
      <c r="AP51" s="315">
        <v>200194</v>
      </c>
      <c r="AQ51" s="316">
        <v>5.2</v>
      </c>
      <c r="AR51" s="317">
        <v>-23.1</v>
      </c>
    </row>
    <row r="52" spans="1:44" ht="13.2" x14ac:dyDescent="0.2">
      <c r="A52" s="247"/>
      <c r="AK52" s="318"/>
      <c r="AL52" s="319" t="s">
        <v>516</v>
      </c>
      <c r="AM52" s="320">
        <v>313734</v>
      </c>
      <c r="AN52" s="321">
        <v>48067</v>
      </c>
      <c r="AO52" s="322">
        <v>72.099999999999994</v>
      </c>
      <c r="AP52" s="323">
        <v>106422</v>
      </c>
      <c r="AQ52" s="324">
        <v>20.100000000000001</v>
      </c>
      <c r="AR52" s="325">
        <v>52</v>
      </c>
    </row>
    <row r="53" spans="1:44" ht="13.2" x14ac:dyDescent="0.2">
      <c r="A53" s="247"/>
      <c r="AK53" s="303" t="s">
        <v>517</v>
      </c>
      <c r="AL53" s="304"/>
      <c r="AM53" s="312">
        <v>1578479</v>
      </c>
      <c r="AN53" s="313">
        <v>243480</v>
      </c>
      <c r="AO53" s="314">
        <v>82.1</v>
      </c>
      <c r="AP53" s="315">
        <v>196914</v>
      </c>
      <c r="AQ53" s="316">
        <v>-1.6</v>
      </c>
      <c r="AR53" s="317">
        <v>83.7</v>
      </c>
    </row>
    <row r="54" spans="1:44" ht="13.2" x14ac:dyDescent="0.2">
      <c r="A54" s="247"/>
      <c r="AK54" s="318"/>
      <c r="AL54" s="319" t="s">
        <v>516</v>
      </c>
      <c r="AM54" s="320">
        <v>549815</v>
      </c>
      <c r="AN54" s="321">
        <v>84809</v>
      </c>
      <c r="AO54" s="322">
        <v>76.400000000000006</v>
      </c>
      <c r="AP54" s="323">
        <v>98966</v>
      </c>
      <c r="AQ54" s="324">
        <v>-7</v>
      </c>
      <c r="AR54" s="325">
        <v>83.4</v>
      </c>
    </row>
    <row r="55" spans="1:44" ht="13.2" x14ac:dyDescent="0.2">
      <c r="A55" s="247"/>
      <c r="AK55" s="303" t="s">
        <v>518</v>
      </c>
      <c r="AL55" s="304"/>
      <c r="AM55" s="312">
        <v>2039343</v>
      </c>
      <c r="AN55" s="313">
        <v>320601</v>
      </c>
      <c r="AO55" s="314">
        <v>31.7</v>
      </c>
      <c r="AP55" s="315">
        <v>204757</v>
      </c>
      <c r="AQ55" s="316">
        <v>4</v>
      </c>
      <c r="AR55" s="317">
        <v>27.7</v>
      </c>
    </row>
    <row r="56" spans="1:44" ht="13.2" x14ac:dyDescent="0.2">
      <c r="A56" s="247"/>
      <c r="AK56" s="318"/>
      <c r="AL56" s="319" t="s">
        <v>516</v>
      </c>
      <c r="AM56" s="320">
        <v>841669</v>
      </c>
      <c r="AN56" s="321">
        <v>132317</v>
      </c>
      <c r="AO56" s="322">
        <v>56</v>
      </c>
      <c r="AP56" s="323">
        <v>106071</v>
      </c>
      <c r="AQ56" s="324">
        <v>7.2</v>
      </c>
      <c r="AR56" s="325">
        <v>48.8</v>
      </c>
    </row>
    <row r="57" spans="1:44" ht="13.2" x14ac:dyDescent="0.2">
      <c r="A57" s="247"/>
      <c r="AK57" s="303" t="s">
        <v>519</v>
      </c>
      <c r="AL57" s="304"/>
      <c r="AM57" s="312">
        <v>2673117</v>
      </c>
      <c r="AN57" s="313">
        <v>431009</v>
      </c>
      <c r="AO57" s="314">
        <v>34.4</v>
      </c>
      <c r="AP57" s="315">
        <v>194971</v>
      </c>
      <c r="AQ57" s="316">
        <v>-4.8</v>
      </c>
      <c r="AR57" s="317">
        <v>39.200000000000003</v>
      </c>
    </row>
    <row r="58" spans="1:44" ht="13.2" x14ac:dyDescent="0.2">
      <c r="A58" s="247"/>
      <c r="AK58" s="318"/>
      <c r="AL58" s="319" t="s">
        <v>516</v>
      </c>
      <c r="AM58" s="320">
        <v>1535988</v>
      </c>
      <c r="AN58" s="321">
        <v>247660</v>
      </c>
      <c r="AO58" s="322">
        <v>87.2</v>
      </c>
      <c r="AP58" s="323">
        <v>105966</v>
      </c>
      <c r="AQ58" s="324">
        <v>-0.1</v>
      </c>
      <c r="AR58" s="325">
        <v>87.3</v>
      </c>
    </row>
    <row r="59" spans="1:44" ht="13.2" x14ac:dyDescent="0.2">
      <c r="A59" s="247"/>
      <c r="AK59" s="303" t="s">
        <v>520</v>
      </c>
      <c r="AL59" s="304"/>
      <c r="AM59" s="312">
        <v>1350364</v>
      </c>
      <c r="AN59" s="313">
        <v>220216</v>
      </c>
      <c r="AO59" s="314">
        <v>-48.9</v>
      </c>
      <c r="AP59" s="315">
        <v>224172</v>
      </c>
      <c r="AQ59" s="316">
        <v>15</v>
      </c>
      <c r="AR59" s="317">
        <v>-63.9</v>
      </c>
    </row>
    <row r="60" spans="1:44" ht="13.2" x14ac:dyDescent="0.2">
      <c r="A60" s="247"/>
      <c r="AK60" s="318"/>
      <c r="AL60" s="319" t="s">
        <v>516</v>
      </c>
      <c r="AM60" s="320">
        <v>362559</v>
      </c>
      <c r="AN60" s="321">
        <v>59126</v>
      </c>
      <c r="AO60" s="322">
        <v>-76.099999999999994</v>
      </c>
      <c r="AP60" s="323">
        <v>117611</v>
      </c>
      <c r="AQ60" s="324">
        <v>11</v>
      </c>
      <c r="AR60" s="325">
        <v>-87.1</v>
      </c>
    </row>
    <row r="61" spans="1:44" ht="13.2" x14ac:dyDescent="0.2">
      <c r="A61" s="247"/>
      <c r="AK61" s="303" t="s">
        <v>521</v>
      </c>
      <c r="AL61" s="326"/>
      <c r="AM61" s="312">
        <v>1702786</v>
      </c>
      <c r="AN61" s="313">
        <v>269800</v>
      </c>
      <c r="AO61" s="314">
        <v>16.3</v>
      </c>
      <c r="AP61" s="315">
        <v>204202</v>
      </c>
      <c r="AQ61" s="327">
        <v>3.6</v>
      </c>
      <c r="AR61" s="317">
        <v>12.7</v>
      </c>
    </row>
    <row r="62" spans="1:44" ht="13.2" x14ac:dyDescent="0.2">
      <c r="A62" s="247"/>
      <c r="AK62" s="318"/>
      <c r="AL62" s="319" t="s">
        <v>516</v>
      </c>
      <c r="AM62" s="320">
        <v>720753</v>
      </c>
      <c r="AN62" s="321">
        <v>114396</v>
      </c>
      <c r="AO62" s="322">
        <v>43.1</v>
      </c>
      <c r="AP62" s="323">
        <v>107007</v>
      </c>
      <c r="AQ62" s="324">
        <v>6.2</v>
      </c>
      <c r="AR62" s="325">
        <v>36.9</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PzAhIYa99O/sjCr5A4+hcyjtMoJudGpc1PvjAjY1S7izdl5+Wh0BEIk1hijnbv3GpiP9JXv0/dFWPrJ3lN5+g==" saltValue="9UmqZDEokIbArqprnKG4z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473</v>
      </c>
    </row>
    <row r="121" spans="125:125" ht="13.5" hidden="1" customHeight="1" x14ac:dyDescent="0.2">
      <c r="DU121" s="241"/>
    </row>
  </sheetData>
  <sheetProtection algorithmName="SHA-512" hashValue="5yTq5CjtrgeBc6DEiloATn73GKcntYQGqw3Qs0c/H0EBCdmQyoOPL1rWAtQITlfGvLmNc0DIWzRzqIhiVUuT7g==" saltValue="d0eG1KQFZluBnecco8LnQ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473</v>
      </c>
    </row>
  </sheetData>
  <sheetProtection algorithmName="SHA-512" hashValue="xwUyooqVt4f/GWvW0BSBAqrKBwob6NP90VaA5QF1dXmkklLPsWX+8bAGLzAVnNkkCiQ1b8ePOFyxbZjzeW15bQ==" saltValue="pdF713bbFqPt36HE9UDN8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523</v>
      </c>
      <c r="G46" s="8" t="s">
        <v>524</v>
      </c>
      <c r="H46" s="8" t="s">
        <v>525</v>
      </c>
      <c r="I46" s="8" t="s">
        <v>526</v>
      </c>
      <c r="J46" s="9" t="s">
        <v>527</v>
      </c>
    </row>
    <row r="47" spans="2:10" ht="57.75" customHeight="1" x14ac:dyDescent="0.2">
      <c r="B47" s="10"/>
      <c r="C47" s="1126" t="s">
        <v>3</v>
      </c>
      <c r="D47" s="1126"/>
      <c r="E47" s="1127"/>
      <c r="F47" s="11">
        <v>28.12</v>
      </c>
      <c r="G47" s="12">
        <v>26.72</v>
      </c>
      <c r="H47" s="12">
        <v>26.99</v>
      </c>
      <c r="I47" s="12">
        <v>27.11</v>
      </c>
      <c r="J47" s="13">
        <v>26.27</v>
      </c>
    </row>
    <row r="48" spans="2:10" ht="57.75" customHeight="1" x14ac:dyDescent="0.2">
      <c r="B48" s="14"/>
      <c r="C48" s="1128" t="s">
        <v>4</v>
      </c>
      <c r="D48" s="1128"/>
      <c r="E48" s="1129"/>
      <c r="F48" s="15">
        <v>0.92</v>
      </c>
      <c r="G48" s="16">
        <v>1.47</v>
      </c>
      <c r="H48" s="16">
        <v>0.41</v>
      </c>
      <c r="I48" s="16">
        <v>2.34</v>
      </c>
      <c r="J48" s="17">
        <v>0.09</v>
      </c>
    </row>
    <row r="49" spans="2:10" ht="57.75" customHeight="1" thickBot="1" x14ac:dyDescent="0.25">
      <c r="B49" s="18"/>
      <c r="C49" s="1130" t="s">
        <v>5</v>
      </c>
      <c r="D49" s="1130"/>
      <c r="E49" s="1131"/>
      <c r="F49" s="19">
        <v>2.7</v>
      </c>
      <c r="G49" s="20">
        <v>0.61</v>
      </c>
      <c r="H49" s="20" t="s">
        <v>528</v>
      </c>
      <c r="I49" s="20">
        <v>1.93</v>
      </c>
      <c r="J49" s="21" t="s">
        <v>529</v>
      </c>
    </row>
    <row r="50" spans="2:10" ht="13.2" x14ac:dyDescent="0.2"/>
  </sheetData>
  <sheetProtection algorithmName="SHA-512" hashValue="uT2f4FcbNCiLr6t8TRkDQFg2VzQSbY8GCOy1MOpUU8xIPqTMkX4uWGTKRvfZzAfXlxKP+cL55RENwbARnbbSow==" saltValue="yo/WMo0X8S1vVGhZvzPjR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2">
      <c r="A34" s="22"/>
      <c r="B34" s="31"/>
      <c r="C34" s="1136" t="s">
        <v>530</v>
      </c>
      <c r="D34" s="1136"/>
      <c r="E34" s="1137"/>
      <c r="F34" s="32">
        <v>11.87</v>
      </c>
      <c r="G34" s="33">
        <v>12.64</v>
      </c>
      <c r="H34" s="33">
        <v>13.37</v>
      </c>
      <c r="I34" s="33">
        <v>13.43</v>
      </c>
      <c r="J34" s="34">
        <v>11.93</v>
      </c>
      <c r="K34" s="22"/>
      <c r="L34" s="22"/>
      <c r="M34" s="22"/>
      <c r="N34" s="22"/>
      <c r="O34" s="22"/>
      <c r="P34" s="22"/>
    </row>
    <row r="35" spans="1:16" ht="39" customHeight="1" x14ac:dyDescent="0.2">
      <c r="A35" s="22"/>
      <c r="B35" s="35"/>
      <c r="C35" s="1132" t="s">
        <v>531</v>
      </c>
      <c r="D35" s="1132"/>
      <c r="E35" s="1133"/>
      <c r="F35" s="36">
        <v>0.46</v>
      </c>
      <c r="G35" s="37">
        <v>1.32</v>
      </c>
      <c r="H35" s="37">
        <v>1.18</v>
      </c>
      <c r="I35" s="37">
        <v>1.22</v>
      </c>
      <c r="J35" s="38">
        <v>0.66</v>
      </c>
      <c r="K35" s="22"/>
      <c r="L35" s="22"/>
      <c r="M35" s="22"/>
      <c r="N35" s="22"/>
      <c r="O35" s="22"/>
      <c r="P35" s="22"/>
    </row>
    <row r="36" spans="1:16" ht="39" customHeight="1" x14ac:dyDescent="0.2">
      <c r="A36" s="22"/>
      <c r="B36" s="35"/>
      <c r="C36" s="1132" t="s">
        <v>532</v>
      </c>
      <c r="D36" s="1132"/>
      <c r="E36" s="1133"/>
      <c r="F36" s="36">
        <v>0.99</v>
      </c>
      <c r="G36" s="37">
        <v>0.8</v>
      </c>
      <c r="H36" s="37">
        <v>0.68</v>
      </c>
      <c r="I36" s="37">
        <v>0.27</v>
      </c>
      <c r="J36" s="38">
        <v>0.37</v>
      </c>
      <c r="K36" s="22"/>
      <c r="L36" s="22"/>
      <c r="M36" s="22"/>
      <c r="N36" s="22"/>
      <c r="O36" s="22"/>
      <c r="P36" s="22"/>
    </row>
    <row r="37" spans="1:16" ht="39" customHeight="1" x14ac:dyDescent="0.2">
      <c r="A37" s="22"/>
      <c r="B37" s="35"/>
      <c r="C37" s="1132" t="s">
        <v>533</v>
      </c>
      <c r="D37" s="1132"/>
      <c r="E37" s="1133"/>
      <c r="F37" s="36">
        <v>0.92</v>
      </c>
      <c r="G37" s="37">
        <v>1.46</v>
      </c>
      <c r="H37" s="37">
        <v>0.41</v>
      </c>
      <c r="I37" s="37">
        <v>2.34</v>
      </c>
      <c r="J37" s="38">
        <v>0.09</v>
      </c>
      <c r="K37" s="22"/>
      <c r="L37" s="22"/>
      <c r="M37" s="22"/>
      <c r="N37" s="22"/>
      <c r="O37" s="22"/>
      <c r="P37" s="22"/>
    </row>
    <row r="38" spans="1:16" ht="39" customHeight="1" x14ac:dyDescent="0.2">
      <c r="A38" s="22"/>
      <c r="B38" s="35"/>
      <c r="C38" s="1132" t="s">
        <v>534</v>
      </c>
      <c r="D38" s="1132"/>
      <c r="E38" s="1133"/>
      <c r="F38" s="36">
        <v>7.0000000000000007E-2</v>
      </c>
      <c r="G38" s="37">
        <v>0.05</v>
      </c>
      <c r="H38" s="37">
        <v>0.05</v>
      </c>
      <c r="I38" s="37">
        <v>0.06</v>
      </c>
      <c r="J38" s="38">
        <v>0.06</v>
      </c>
      <c r="K38" s="22"/>
      <c r="L38" s="22"/>
      <c r="M38" s="22"/>
      <c r="N38" s="22"/>
      <c r="O38" s="22"/>
      <c r="P38" s="22"/>
    </row>
    <row r="39" spans="1:16" ht="39" customHeight="1" x14ac:dyDescent="0.2">
      <c r="A39" s="22"/>
      <c r="B39" s="35"/>
      <c r="C39" s="1132" t="s">
        <v>535</v>
      </c>
      <c r="D39" s="1132"/>
      <c r="E39" s="1133"/>
      <c r="F39" s="36">
        <v>0</v>
      </c>
      <c r="G39" s="37">
        <v>0</v>
      </c>
      <c r="H39" s="37">
        <v>0</v>
      </c>
      <c r="I39" s="37">
        <v>0</v>
      </c>
      <c r="J39" s="38">
        <v>0</v>
      </c>
      <c r="K39" s="22"/>
      <c r="L39" s="22"/>
      <c r="M39" s="22"/>
      <c r="N39" s="22"/>
      <c r="O39" s="22"/>
      <c r="P39" s="22"/>
    </row>
    <row r="40" spans="1:16" ht="39" customHeight="1" x14ac:dyDescent="0.2">
      <c r="A40" s="22"/>
      <c r="B40" s="35"/>
      <c r="C40" s="1132"/>
      <c r="D40" s="1132"/>
      <c r="E40" s="1133"/>
      <c r="F40" s="36"/>
      <c r="G40" s="37"/>
      <c r="H40" s="37"/>
      <c r="I40" s="37"/>
      <c r="J40" s="38"/>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536</v>
      </c>
      <c r="D42" s="1132"/>
      <c r="E42" s="1133"/>
      <c r="F42" s="36" t="s">
        <v>485</v>
      </c>
      <c r="G42" s="37" t="s">
        <v>485</v>
      </c>
      <c r="H42" s="37" t="s">
        <v>485</v>
      </c>
      <c r="I42" s="37" t="s">
        <v>485</v>
      </c>
      <c r="J42" s="38" t="s">
        <v>485</v>
      </c>
      <c r="K42" s="22"/>
      <c r="L42" s="22"/>
      <c r="M42" s="22"/>
      <c r="N42" s="22"/>
      <c r="O42" s="22"/>
      <c r="P42" s="22"/>
    </row>
    <row r="43" spans="1:16" ht="39" customHeight="1" thickBot="1" x14ac:dyDescent="0.25">
      <c r="A43" s="22"/>
      <c r="B43" s="40"/>
      <c r="C43" s="1134" t="s">
        <v>537</v>
      </c>
      <c r="D43" s="1134"/>
      <c r="E43" s="1135"/>
      <c r="F43" s="41">
        <v>0</v>
      </c>
      <c r="G43" s="42">
        <v>0</v>
      </c>
      <c r="H43" s="42">
        <v>0</v>
      </c>
      <c r="I43" s="42" t="s">
        <v>485</v>
      </c>
      <c r="J43" s="43" t="s">
        <v>485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RfWd9elLGaT19nwwhM6Q7gI8aB/NZ2Cc3YUjWBKGPRuHfoj4QNSFl+6tTR0PBkRfnxjToWDwbpBxj/sdLi+G8A==" saltValue="s0o7I8H0oe8cX+DfTnhCV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864</v>
      </c>
      <c r="L45" s="58">
        <v>813</v>
      </c>
      <c r="M45" s="58">
        <v>804</v>
      </c>
      <c r="N45" s="58">
        <v>819</v>
      </c>
      <c r="O45" s="59">
        <v>808</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485</v>
      </c>
      <c r="L46" s="62" t="s">
        <v>485</v>
      </c>
      <c r="M46" s="62" t="s">
        <v>485</v>
      </c>
      <c r="N46" s="62" t="s">
        <v>485</v>
      </c>
      <c r="O46" s="63" t="s">
        <v>485</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485</v>
      </c>
      <c r="L47" s="62" t="s">
        <v>485</v>
      </c>
      <c r="M47" s="62" t="s">
        <v>485</v>
      </c>
      <c r="N47" s="62" t="s">
        <v>485</v>
      </c>
      <c r="O47" s="63" t="s">
        <v>485</v>
      </c>
      <c r="P47" s="46"/>
      <c r="Q47" s="46"/>
      <c r="R47" s="46"/>
      <c r="S47" s="46"/>
      <c r="T47" s="46"/>
      <c r="U47" s="46"/>
    </row>
    <row r="48" spans="1:21" ht="30.75" customHeight="1" x14ac:dyDescent="0.2">
      <c r="A48" s="46"/>
      <c r="B48" s="1140"/>
      <c r="C48" s="1141"/>
      <c r="D48" s="60"/>
      <c r="E48" s="1146" t="s">
        <v>13</v>
      </c>
      <c r="F48" s="1146"/>
      <c r="G48" s="1146"/>
      <c r="H48" s="1146"/>
      <c r="I48" s="1146"/>
      <c r="J48" s="1147"/>
      <c r="K48" s="61">
        <v>71</v>
      </c>
      <c r="L48" s="62">
        <v>95</v>
      </c>
      <c r="M48" s="62">
        <v>88</v>
      </c>
      <c r="N48" s="62">
        <v>83</v>
      </c>
      <c r="O48" s="63">
        <v>101</v>
      </c>
      <c r="P48" s="46"/>
      <c r="Q48" s="46"/>
      <c r="R48" s="46"/>
      <c r="S48" s="46"/>
      <c r="T48" s="46"/>
      <c r="U48" s="46"/>
    </row>
    <row r="49" spans="1:21" ht="30.75" customHeight="1" x14ac:dyDescent="0.2">
      <c r="A49" s="46"/>
      <c r="B49" s="1140"/>
      <c r="C49" s="1141"/>
      <c r="D49" s="60"/>
      <c r="E49" s="1146" t="s">
        <v>14</v>
      </c>
      <c r="F49" s="1146"/>
      <c r="G49" s="1146"/>
      <c r="H49" s="1146"/>
      <c r="I49" s="1146"/>
      <c r="J49" s="1147"/>
      <c r="K49" s="61">
        <v>22</v>
      </c>
      <c r="L49" s="62">
        <v>21</v>
      </c>
      <c r="M49" s="62">
        <v>21</v>
      </c>
      <c r="N49" s="62">
        <v>3</v>
      </c>
      <c r="O49" s="63">
        <v>3</v>
      </c>
      <c r="P49" s="46"/>
      <c r="Q49" s="46"/>
      <c r="R49" s="46"/>
      <c r="S49" s="46"/>
      <c r="T49" s="46"/>
      <c r="U49" s="46"/>
    </row>
    <row r="50" spans="1:21" ht="30.75" customHeight="1" x14ac:dyDescent="0.2">
      <c r="A50" s="46"/>
      <c r="B50" s="1140"/>
      <c r="C50" s="1141"/>
      <c r="D50" s="60"/>
      <c r="E50" s="1146" t="s">
        <v>15</v>
      </c>
      <c r="F50" s="1146"/>
      <c r="G50" s="1146"/>
      <c r="H50" s="1146"/>
      <c r="I50" s="1146"/>
      <c r="J50" s="1147"/>
      <c r="K50" s="61" t="s">
        <v>485</v>
      </c>
      <c r="L50" s="62" t="s">
        <v>485</v>
      </c>
      <c r="M50" s="62" t="s">
        <v>485</v>
      </c>
      <c r="N50" s="62" t="s">
        <v>485</v>
      </c>
      <c r="O50" s="63" t="s">
        <v>485</v>
      </c>
      <c r="P50" s="46"/>
      <c r="Q50" s="46"/>
      <c r="R50" s="46"/>
      <c r="S50" s="46"/>
      <c r="T50" s="46"/>
      <c r="U50" s="46"/>
    </row>
    <row r="51" spans="1:21" ht="30.75" customHeight="1" x14ac:dyDescent="0.2">
      <c r="A51" s="46"/>
      <c r="B51" s="1142"/>
      <c r="C51" s="1143"/>
      <c r="D51" s="64"/>
      <c r="E51" s="1146" t="s">
        <v>16</v>
      </c>
      <c r="F51" s="1146"/>
      <c r="G51" s="1146"/>
      <c r="H51" s="1146"/>
      <c r="I51" s="1146"/>
      <c r="J51" s="1147"/>
      <c r="K51" s="61">
        <v>0</v>
      </c>
      <c r="L51" s="62">
        <v>0</v>
      </c>
      <c r="M51" s="62">
        <v>0</v>
      </c>
      <c r="N51" s="62">
        <v>0</v>
      </c>
      <c r="O51" s="63">
        <v>0</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642</v>
      </c>
      <c r="L52" s="62">
        <v>636</v>
      </c>
      <c r="M52" s="62">
        <v>582</v>
      </c>
      <c r="N52" s="62">
        <v>568</v>
      </c>
      <c r="O52" s="63">
        <v>579</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315</v>
      </c>
      <c r="L53" s="67">
        <v>293</v>
      </c>
      <c r="M53" s="67">
        <v>331</v>
      </c>
      <c r="N53" s="67">
        <v>337</v>
      </c>
      <c r="O53" s="68">
        <v>333</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538</v>
      </c>
      <c r="L57" s="79" t="s">
        <v>539</v>
      </c>
      <c r="M57" s="79" t="s">
        <v>540</v>
      </c>
      <c r="N57" s="79" t="s">
        <v>541</v>
      </c>
      <c r="O57" s="80" t="s">
        <v>542</v>
      </c>
      <c r="P57" s="46"/>
      <c r="Q57" s="46"/>
      <c r="R57" s="46"/>
      <c r="S57" s="46"/>
      <c r="T57" s="46"/>
      <c r="U57" s="46"/>
    </row>
    <row r="58" spans="1:21" ht="31.5" customHeight="1" x14ac:dyDescent="0.2">
      <c r="B58" s="1154" t="s">
        <v>24</v>
      </c>
      <c r="C58" s="1155"/>
      <c r="D58" s="1160" t="s">
        <v>25</v>
      </c>
      <c r="E58" s="1161"/>
      <c r="F58" s="1161"/>
      <c r="G58" s="1161"/>
      <c r="H58" s="1161"/>
      <c r="I58" s="1161"/>
      <c r="J58" s="1162"/>
      <c r="K58" s="81"/>
      <c r="L58" s="82"/>
      <c r="M58" s="82"/>
      <c r="N58" s="82"/>
      <c r="O58" s="83"/>
    </row>
    <row r="59" spans="1:21" ht="31.5" customHeight="1" x14ac:dyDescent="0.2">
      <c r="B59" s="1156"/>
      <c r="C59" s="1157"/>
      <c r="D59" s="1163" t="s">
        <v>26</v>
      </c>
      <c r="E59" s="1164"/>
      <c r="F59" s="1164"/>
      <c r="G59" s="1164"/>
      <c r="H59" s="1164"/>
      <c r="I59" s="1164"/>
      <c r="J59" s="1165"/>
      <c r="K59" s="84"/>
      <c r="L59" s="85"/>
      <c r="M59" s="85"/>
      <c r="N59" s="85"/>
      <c r="O59" s="86"/>
    </row>
    <row r="60" spans="1:21" ht="31.5" customHeight="1" thickBot="1" x14ac:dyDescent="0.25">
      <c r="B60" s="1158"/>
      <c r="C60" s="1159"/>
      <c r="D60" s="1166" t="s">
        <v>27</v>
      </c>
      <c r="E60" s="1167"/>
      <c r="F60" s="1167"/>
      <c r="G60" s="1167"/>
      <c r="H60" s="1167"/>
      <c r="I60" s="1167"/>
      <c r="J60" s="116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tvDBiXfBjXy375mmjcGi+nPgiPT3HYDddgKPo+SBH7FLrR76H0a1gcdskgLxhEw7LQLbiFW/e9+MFXNzfC/0BQ==" saltValue="LJYGd1aw6h0+WKa++F0Mo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523</v>
      </c>
      <c r="J40" s="101" t="s">
        <v>524</v>
      </c>
      <c r="K40" s="101" t="s">
        <v>525</v>
      </c>
      <c r="L40" s="101" t="s">
        <v>526</v>
      </c>
      <c r="M40" s="102" t="s">
        <v>527</v>
      </c>
    </row>
    <row r="41" spans="2:13" ht="27.75" customHeight="1" x14ac:dyDescent="0.2">
      <c r="B41" s="1169" t="s">
        <v>30</v>
      </c>
      <c r="C41" s="1170"/>
      <c r="D41" s="103"/>
      <c r="E41" s="1175" t="s">
        <v>31</v>
      </c>
      <c r="F41" s="1175"/>
      <c r="G41" s="1175"/>
      <c r="H41" s="1176"/>
      <c r="I41" s="330">
        <v>7381</v>
      </c>
      <c r="J41" s="331">
        <v>7528</v>
      </c>
      <c r="K41" s="331">
        <v>7915</v>
      </c>
      <c r="L41" s="331">
        <v>8952</v>
      </c>
      <c r="M41" s="332">
        <v>8991</v>
      </c>
    </row>
    <row r="42" spans="2:13" ht="27.75" customHeight="1" x14ac:dyDescent="0.2">
      <c r="B42" s="1171"/>
      <c r="C42" s="1172"/>
      <c r="D42" s="104"/>
      <c r="E42" s="1177" t="s">
        <v>32</v>
      </c>
      <c r="F42" s="1177"/>
      <c r="G42" s="1177"/>
      <c r="H42" s="1178"/>
      <c r="I42" s="333">
        <v>490</v>
      </c>
      <c r="J42" s="334">
        <v>221</v>
      </c>
      <c r="K42" s="334">
        <v>199</v>
      </c>
      <c r="L42" s="334">
        <v>274</v>
      </c>
      <c r="M42" s="335">
        <v>293</v>
      </c>
    </row>
    <row r="43" spans="2:13" ht="27.75" customHeight="1" x14ac:dyDescent="0.2">
      <c r="B43" s="1171"/>
      <c r="C43" s="1172"/>
      <c r="D43" s="104"/>
      <c r="E43" s="1177" t="s">
        <v>33</v>
      </c>
      <c r="F43" s="1177"/>
      <c r="G43" s="1177"/>
      <c r="H43" s="1178"/>
      <c r="I43" s="333">
        <v>1471</v>
      </c>
      <c r="J43" s="334">
        <v>1448</v>
      </c>
      <c r="K43" s="334">
        <v>1326</v>
      </c>
      <c r="L43" s="334">
        <v>1381</v>
      </c>
      <c r="M43" s="335">
        <v>1287</v>
      </c>
    </row>
    <row r="44" spans="2:13" ht="27.75" customHeight="1" x14ac:dyDescent="0.2">
      <c r="B44" s="1171"/>
      <c r="C44" s="1172"/>
      <c r="D44" s="104"/>
      <c r="E44" s="1177" t="s">
        <v>34</v>
      </c>
      <c r="F44" s="1177"/>
      <c r="G44" s="1177"/>
      <c r="H44" s="1178"/>
      <c r="I44" s="333">
        <v>61</v>
      </c>
      <c r="J44" s="334">
        <v>40</v>
      </c>
      <c r="K44" s="334">
        <v>21</v>
      </c>
      <c r="L44" s="334">
        <v>19</v>
      </c>
      <c r="M44" s="335">
        <v>68</v>
      </c>
    </row>
    <row r="45" spans="2:13" ht="27.75" customHeight="1" x14ac:dyDescent="0.2">
      <c r="B45" s="1171"/>
      <c r="C45" s="1172"/>
      <c r="D45" s="104"/>
      <c r="E45" s="1177" t="s">
        <v>35</v>
      </c>
      <c r="F45" s="1177"/>
      <c r="G45" s="1177"/>
      <c r="H45" s="1178"/>
      <c r="I45" s="333">
        <v>169</v>
      </c>
      <c r="J45" s="334">
        <v>71</v>
      </c>
      <c r="K45" s="334" t="s">
        <v>485</v>
      </c>
      <c r="L45" s="334" t="s">
        <v>485</v>
      </c>
      <c r="M45" s="335" t="s">
        <v>485</v>
      </c>
    </row>
    <row r="46" spans="2:13" ht="27.75" customHeight="1" x14ac:dyDescent="0.2">
      <c r="B46" s="1171"/>
      <c r="C46" s="1172"/>
      <c r="D46" s="105"/>
      <c r="E46" s="1177" t="s">
        <v>36</v>
      </c>
      <c r="F46" s="1177"/>
      <c r="G46" s="1177"/>
      <c r="H46" s="1178"/>
      <c r="I46" s="333" t="s">
        <v>485</v>
      </c>
      <c r="J46" s="334" t="s">
        <v>485</v>
      </c>
      <c r="K46" s="334" t="s">
        <v>485</v>
      </c>
      <c r="L46" s="334" t="s">
        <v>485</v>
      </c>
      <c r="M46" s="335" t="s">
        <v>485</v>
      </c>
    </row>
    <row r="47" spans="2:13" ht="27.75" customHeight="1" x14ac:dyDescent="0.2">
      <c r="B47" s="1171"/>
      <c r="C47" s="1172"/>
      <c r="D47" s="106"/>
      <c r="E47" s="1179" t="s">
        <v>37</v>
      </c>
      <c r="F47" s="1180"/>
      <c r="G47" s="1180"/>
      <c r="H47" s="1181"/>
      <c r="I47" s="333" t="s">
        <v>485</v>
      </c>
      <c r="J47" s="334" t="s">
        <v>485</v>
      </c>
      <c r="K47" s="334" t="s">
        <v>485</v>
      </c>
      <c r="L47" s="334" t="s">
        <v>485</v>
      </c>
      <c r="M47" s="335" t="s">
        <v>485</v>
      </c>
    </row>
    <row r="48" spans="2:13" ht="27.75" customHeight="1" x14ac:dyDescent="0.2">
      <c r="B48" s="1171"/>
      <c r="C48" s="1172"/>
      <c r="D48" s="104"/>
      <c r="E48" s="1177" t="s">
        <v>38</v>
      </c>
      <c r="F48" s="1177"/>
      <c r="G48" s="1177"/>
      <c r="H48" s="1178"/>
      <c r="I48" s="333" t="s">
        <v>485</v>
      </c>
      <c r="J48" s="334" t="s">
        <v>485</v>
      </c>
      <c r="K48" s="334" t="s">
        <v>485</v>
      </c>
      <c r="L48" s="334" t="s">
        <v>485</v>
      </c>
      <c r="M48" s="335" t="s">
        <v>485</v>
      </c>
    </row>
    <row r="49" spans="2:13" ht="27.75" customHeight="1" x14ac:dyDescent="0.2">
      <c r="B49" s="1173"/>
      <c r="C49" s="1174"/>
      <c r="D49" s="104"/>
      <c r="E49" s="1177" t="s">
        <v>39</v>
      </c>
      <c r="F49" s="1177"/>
      <c r="G49" s="1177"/>
      <c r="H49" s="1178"/>
      <c r="I49" s="333" t="s">
        <v>485</v>
      </c>
      <c r="J49" s="334" t="s">
        <v>485</v>
      </c>
      <c r="K49" s="334" t="s">
        <v>485</v>
      </c>
      <c r="L49" s="334" t="s">
        <v>485</v>
      </c>
      <c r="M49" s="335" t="s">
        <v>485</v>
      </c>
    </row>
    <row r="50" spans="2:13" ht="27.75" customHeight="1" x14ac:dyDescent="0.2">
      <c r="B50" s="1182" t="s">
        <v>40</v>
      </c>
      <c r="C50" s="1183"/>
      <c r="D50" s="107"/>
      <c r="E50" s="1177" t="s">
        <v>41</v>
      </c>
      <c r="F50" s="1177"/>
      <c r="G50" s="1177"/>
      <c r="H50" s="1178"/>
      <c r="I50" s="333">
        <v>1645</v>
      </c>
      <c r="J50" s="334">
        <v>1752</v>
      </c>
      <c r="K50" s="334">
        <v>1805</v>
      </c>
      <c r="L50" s="334">
        <v>1920</v>
      </c>
      <c r="M50" s="335">
        <v>1962</v>
      </c>
    </row>
    <row r="51" spans="2:13" ht="27.75" customHeight="1" x14ac:dyDescent="0.2">
      <c r="B51" s="1171"/>
      <c r="C51" s="1172"/>
      <c r="D51" s="104"/>
      <c r="E51" s="1177" t="s">
        <v>42</v>
      </c>
      <c r="F51" s="1177"/>
      <c r="G51" s="1177"/>
      <c r="H51" s="1178"/>
      <c r="I51" s="333">
        <v>610</v>
      </c>
      <c r="J51" s="334">
        <v>511</v>
      </c>
      <c r="K51" s="334">
        <v>571</v>
      </c>
      <c r="L51" s="334">
        <v>591</v>
      </c>
      <c r="M51" s="335">
        <v>656</v>
      </c>
    </row>
    <row r="52" spans="2:13" ht="27.75" customHeight="1" x14ac:dyDescent="0.2">
      <c r="B52" s="1173"/>
      <c r="C52" s="1174"/>
      <c r="D52" s="104"/>
      <c r="E52" s="1177" t="s">
        <v>43</v>
      </c>
      <c r="F52" s="1177"/>
      <c r="G52" s="1177"/>
      <c r="H52" s="1178"/>
      <c r="I52" s="333">
        <v>4982</v>
      </c>
      <c r="J52" s="334">
        <v>5052</v>
      </c>
      <c r="K52" s="334">
        <v>5073</v>
      </c>
      <c r="L52" s="334">
        <v>5116</v>
      </c>
      <c r="M52" s="335">
        <v>4967</v>
      </c>
    </row>
    <row r="53" spans="2:13" ht="27.75" customHeight="1" thickBot="1" x14ac:dyDescent="0.25">
      <c r="B53" s="1184" t="s">
        <v>19</v>
      </c>
      <c r="C53" s="1185"/>
      <c r="D53" s="108"/>
      <c r="E53" s="1186" t="s">
        <v>44</v>
      </c>
      <c r="F53" s="1186"/>
      <c r="G53" s="1186"/>
      <c r="H53" s="1187"/>
      <c r="I53" s="336">
        <v>2334</v>
      </c>
      <c r="J53" s="337">
        <v>1993</v>
      </c>
      <c r="K53" s="337">
        <v>2011</v>
      </c>
      <c r="L53" s="337">
        <v>2999</v>
      </c>
      <c r="M53" s="338">
        <v>3055</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YRIiImv0jP97PFH8buDtGvsMHkFqnhQEszAOd5gxuy36JNFF0ZTeVTaKmD64dvgSxL+xqvGm+HvpniyexvtpQ==" saltValue="V3hydDGW6wOfQWgtlSI9g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525</v>
      </c>
      <c r="G54" s="117" t="s">
        <v>526</v>
      </c>
      <c r="H54" s="118" t="s">
        <v>527</v>
      </c>
    </row>
    <row r="55" spans="2:8" ht="52.5" customHeight="1" x14ac:dyDescent="0.2">
      <c r="B55" s="119"/>
      <c r="C55" s="1196" t="s">
        <v>46</v>
      </c>
      <c r="D55" s="1196"/>
      <c r="E55" s="1197"/>
      <c r="F55" s="339">
        <v>1049</v>
      </c>
      <c r="G55" s="339">
        <v>1058</v>
      </c>
      <c r="H55" s="340">
        <v>1059</v>
      </c>
    </row>
    <row r="56" spans="2:8" ht="52.5" customHeight="1" x14ac:dyDescent="0.2">
      <c r="B56" s="120"/>
      <c r="C56" s="1198" t="s">
        <v>47</v>
      </c>
      <c r="D56" s="1198"/>
      <c r="E56" s="1199"/>
      <c r="F56" s="341">
        <v>163</v>
      </c>
      <c r="G56" s="341">
        <v>163</v>
      </c>
      <c r="H56" s="342">
        <v>177</v>
      </c>
    </row>
    <row r="57" spans="2:8" ht="53.25" customHeight="1" x14ac:dyDescent="0.2">
      <c r="B57" s="120"/>
      <c r="C57" s="1200" t="s">
        <v>48</v>
      </c>
      <c r="D57" s="1200"/>
      <c r="E57" s="1201"/>
      <c r="F57" s="343">
        <v>288</v>
      </c>
      <c r="G57" s="343">
        <v>337</v>
      </c>
      <c r="H57" s="344">
        <v>312</v>
      </c>
    </row>
    <row r="58" spans="2:8" ht="45.75" customHeight="1" x14ac:dyDescent="0.2">
      <c r="B58" s="121"/>
      <c r="C58" s="1188" t="s">
        <v>552</v>
      </c>
      <c r="D58" s="1189"/>
      <c r="E58" s="1190"/>
      <c r="F58" s="345">
        <v>176</v>
      </c>
      <c r="G58" s="345">
        <v>186</v>
      </c>
      <c r="H58" s="346">
        <v>193</v>
      </c>
    </row>
    <row r="59" spans="2:8" ht="45.75" customHeight="1" x14ac:dyDescent="0.2">
      <c r="B59" s="121"/>
      <c r="C59" s="1188" t="s">
        <v>553</v>
      </c>
      <c r="D59" s="1189"/>
      <c r="E59" s="1190"/>
      <c r="F59" s="345">
        <v>100</v>
      </c>
      <c r="G59" s="345">
        <v>100</v>
      </c>
      <c r="H59" s="346">
        <v>81</v>
      </c>
    </row>
    <row r="60" spans="2:8" ht="45.75" customHeight="1" x14ac:dyDescent="0.2">
      <c r="B60" s="121"/>
      <c r="C60" s="1188" t="s">
        <v>554</v>
      </c>
      <c r="D60" s="1189"/>
      <c r="E60" s="1190"/>
      <c r="F60" s="345" t="s">
        <v>556</v>
      </c>
      <c r="G60" s="345">
        <v>14</v>
      </c>
      <c r="H60" s="346">
        <v>11</v>
      </c>
    </row>
    <row r="61" spans="2:8" ht="45.75" customHeight="1" x14ac:dyDescent="0.2">
      <c r="B61" s="121"/>
      <c r="C61" s="1188" t="s">
        <v>557</v>
      </c>
      <c r="D61" s="1189"/>
      <c r="E61" s="1190"/>
      <c r="F61" s="345">
        <v>10</v>
      </c>
      <c r="G61" s="345">
        <v>10</v>
      </c>
      <c r="H61" s="346">
        <v>10</v>
      </c>
    </row>
    <row r="62" spans="2:8" ht="45.75" customHeight="1" thickBot="1" x14ac:dyDescent="0.25">
      <c r="B62" s="122"/>
      <c r="C62" s="1191" t="s">
        <v>555</v>
      </c>
      <c r="D62" s="1192"/>
      <c r="E62" s="1193"/>
      <c r="F62" s="347" t="s">
        <v>556</v>
      </c>
      <c r="G62" s="347">
        <v>10</v>
      </c>
      <c r="H62" s="348">
        <v>9</v>
      </c>
    </row>
    <row r="63" spans="2:8" ht="52.5" customHeight="1" thickBot="1" x14ac:dyDescent="0.25">
      <c r="B63" s="123"/>
      <c r="C63" s="1194" t="s">
        <v>49</v>
      </c>
      <c r="D63" s="1194"/>
      <c r="E63" s="1195"/>
      <c r="F63" s="349">
        <v>1499</v>
      </c>
      <c r="G63" s="349">
        <v>1557</v>
      </c>
      <c r="H63" s="350">
        <v>1548</v>
      </c>
    </row>
    <row r="64" spans="2:8" ht="13.2" x14ac:dyDescent="0.2"/>
  </sheetData>
  <sheetProtection algorithmName="SHA-512" hashValue="o80JP6zcY1cdqG0HuC3SirGLJoQB3Jwlgg6P07DGwJIKxaQc5OitpIZgRRSvHjN102frjBPLv6zJFKhAVtvrOA==" saltValue="ZX0uiGcLtPDl9R0uHx43R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ECA33-0FFB-4ED2-ACE0-55B64AF5E411}">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2"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2"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2"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2"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43"/>
      <c r="DE19" s="243"/>
    </row>
    <row r="20" spans="1:109" ht="13.2"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7"/>
      <c r="DD40" s="1207"/>
      <c r="DE40" s="243"/>
    </row>
    <row r="41" spans="2:109" ht="16.2" x14ac:dyDescent="0.2">
      <c r="B41" s="244" t="s">
        <v>558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8"/>
      <c r="I42" s="1209"/>
      <c r="J42" s="1209"/>
      <c r="K42" s="1209"/>
      <c r="AM42" s="1208"/>
      <c r="AN42" s="1208" t="s">
        <v>559</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560</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47"/>
      <c r="AN49" s="243" t="s">
        <v>561</v>
      </c>
    </row>
    <row r="50" spans="1:109" ht="13.2"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523</v>
      </c>
      <c r="BQ50" s="1226"/>
      <c r="BR50" s="1226"/>
      <c r="BS50" s="1226"/>
      <c r="BT50" s="1226"/>
      <c r="BU50" s="1226"/>
      <c r="BV50" s="1226"/>
      <c r="BW50" s="1226"/>
      <c r="BX50" s="1226" t="s">
        <v>524</v>
      </c>
      <c r="BY50" s="1226"/>
      <c r="BZ50" s="1226"/>
      <c r="CA50" s="1226"/>
      <c r="CB50" s="1226"/>
      <c r="CC50" s="1226"/>
      <c r="CD50" s="1226"/>
      <c r="CE50" s="1226"/>
      <c r="CF50" s="1226" t="s">
        <v>525</v>
      </c>
      <c r="CG50" s="1226"/>
      <c r="CH50" s="1226"/>
      <c r="CI50" s="1226"/>
      <c r="CJ50" s="1226"/>
      <c r="CK50" s="1226"/>
      <c r="CL50" s="1226"/>
      <c r="CM50" s="1226"/>
      <c r="CN50" s="1226" t="s">
        <v>526</v>
      </c>
      <c r="CO50" s="1226"/>
      <c r="CP50" s="1226"/>
      <c r="CQ50" s="1226"/>
      <c r="CR50" s="1226"/>
      <c r="CS50" s="1226"/>
      <c r="CT50" s="1226"/>
      <c r="CU50" s="1226"/>
      <c r="CV50" s="1226" t="s">
        <v>527</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562</v>
      </c>
      <c r="AO51" s="1230"/>
      <c r="AP51" s="1230"/>
      <c r="AQ51" s="1230"/>
      <c r="AR51" s="1230"/>
      <c r="AS51" s="1230"/>
      <c r="AT51" s="1230"/>
      <c r="AU51" s="1230"/>
      <c r="AV51" s="1230"/>
      <c r="AW51" s="1230"/>
      <c r="AX51" s="1230"/>
      <c r="AY51" s="1230"/>
      <c r="AZ51" s="1230"/>
      <c r="BA51" s="1230"/>
      <c r="BB51" s="1230" t="s">
        <v>563</v>
      </c>
      <c r="BC51" s="1230"/>
      <c r="BD51" s="1230"/>
      <c r="BE51" s="1230"/>
      <c r="BF51" s="1230"/>
      <c r="BG51" s="1230"/>
      <c r="BH51" s="1230"/>
      <c r="BI51" s="1230"/>
      <c r="BJ51" s="1230"/>
      <c r="BK51" s="1230"/>
      <c r="BL51" s="1230"/>
      <c r="BM51" s="1230"/>
      <c r="BN51" s="1230"/>
      <c r="BO51" s="1230"/>
      <c r="BP51" s="1231">
        <v>74.400000000000006</v>
      </c>
      <c r="BQ51" s="1231"/>
      <c r="BR51" s="1231"/>
      <c r="BS51" s="1231"/>
      <c r="BT51" s="1231"/>
      <c r="BU51" s="1231"/>
      <c r="BV51" s="1231"/>
      <c r="BW51" s="1231"/>
      <c r="BX51" s="1231">
        <v>58.4</v>
      </c>
      <c r="BY51" s="1231"/>
      <c r="BZ51" s="1231"/>
      <c r="CA51" s="1231"/>
      <c r="CB51" s="1231"/>
      <c r="CC51" s="1231"/>
      <c r="CD51" s="1231"/>
      <c r="CE51" s="1231"/>
      <c r="CF51" s="1231">
        <v>60.3</v>
      </c>
      <c r="CG51" s="1231"/>
      <c r="CH51" s="1231"/>
      <c r="CI51" s="1231"/>
      <c r="CJ51" s="1231"/>
      <c r="CK51" s="1231"/>
      <c r="CL51" s="1231"/>
      <c r="CM51" s="1231"/>
      <c r="CN51" s="1231">
        <v>89.2</v>
      </c>
      <c r="CO51" s="1231"/>
      <c r="CP51" s="1231"/>
      <c r="CQ51" s="1231"/>
      <c r="CR51" s="1231"/>
      <c r="CS51" s="1231"/>
      <c r="CT51" s="1231"/>
      <c r="CU51" s="1231"/>
      <c r="CV51" s="1231">
        <v>87.6</v>
      </c>
      <c r="CW51" s="1231"/>
      <c r="CX51" s="1231"/>
      <c r="CY51" s="1231"/>
      <c r="CZ51" s="1231"/>
      <c r="DA51" s="1231"/>
      <c r="DB51" s="1231"/>
      <c r="DC51" s="1231"/>
    </row>
    <row r="52" spans="1:109" ht="13.2"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564</v>
      </c>
      <c r="BC53" s="1230"/>
      <c r="BD53" s="1230"/>
      <c r="BE53" s="1230"/>
      <c r="BF53" s="1230"/>
      <c r="BG53" s="1230"/>
      <c r="BH53" s="1230"/>
      <c r="BI53" s="1230"/>
      <c r="BJ53" s="1230"/>
      <c r="BK53" s="1230"/>
      <c r="BL53" s="1230"/>
      <c r="BM53" s="1230"/>
      <c r="BN53" s="1230"/>
      <c r="BO53" s="1230"/>
      <c r="BP53" s="1231">
        <v>67</v>
      </c>
      <c r="BQ53" s="1231"/>
      <c r="BR53" s="1231"/>
      <c r="BS53" s="1231"/>
      <c r="BT53" s="1231"/>
      <c r="BU53" s="1231"/>
      <c r="BV53" s="1231"/>
      <c r="BW53" s="1231"/>
      <c r="BX53" s="1231">
        <v>67.599999999999994</v>
      </c>
      <c r="BY53" s="1231"/>
      <c r="BZ53" s="1231"/>
      <c r="CA53" s="1231"/>
      <c r="CB53" s="1231"/>
      <c r="CC53" s="1231"/>
      <c r="CD53" s="1231"/>
      <c r="CE53" s="1231"/>
      <c r="CF53" s="1231">
        <v>67.8</v>
      </c>
      <c r="CG53" s="1231"/>
      <c r="CH53" s="1231"/>
      <c r="CI53" s="1231"/>
      <c r="CJ53" s="1231"/>
      <c r="CK53" s="1231"/>
      <c r="CL53" s="1231"/>
      <c r="CM53" s="1231"/>
      <c r="CN53" s="1231">
        <v>61</v>
      </c>
      <c r="CO53" s="1231"/>
      <c r="CP53" s="1231"/>
      <c r="CQ53" s="1231"/>
      <c r="CR53" s="1231"/>
      <c r="CS53" s="1231"/>
      <c r="CT53" s="1231"/>
      <c r="CU53" s="1231"/>
      <c r="CV53" s="1231">
        <v>60.7</v>
      </c>
      <c r="CW53" s="1231"/>
      <c r="CX53" s="1231"/>
      <c r="CY53" s="1231"/>
      <c r="CZ53" s="1231"/>
      <c r="DA53" s="1231"/>
      <c r="DB53" s="1231"/>
      <c r="DC53" s="1231"/>
    </row>
    <row r="54" spans="1:109" ht="13.2"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47"/>
      <c r="G55" s="1220"/>
      <c r="H55" s="1220"/>
      <c r="I55" s="1220"/>
      <c r="J55" s="1220"/>
      <c r="K55" s="1229"/>
      <c r="L55" s="1229"/>
      <c r="M55" s="1229"/>
      <c r="N55" s="1229"/>
      <c r="AN55" s="1226" t="s">
        <v>565</v>
      </c>
      <c r="AO55" s="1226"/>
      <c r="AP55" s="1226"/>
      <c r="AQ55" s="1226"/>
      <c r="AR55" s="1226"/>
      <c r="AS55" s="1226"/>
      <c r="AT55" s="1226"/>
      <c r="AU55" s="1226"/>
      <c r="AV55" s="1226"/>
      <c r="AW55" s="1226"/>
      <c r="AX55" s="1226"/>
      <c r="AY55" s="1226"/>
      <c r="AZ55" s="1226"/>
      <c r="BA55" s="1226"/>
      <c r="BB55" s="1230" t="s">
        <v>563</v>
      </c>
      <c r="BC55" s="1230"/>
      <c r="BD55" s="1230"/>
      <c r="BE55" s="1230"/>
      <c r="BF55" s="1230"/>
      <c r="BG55" s="1230"/>
      <c r="BH55" s="1230"/>
      <c r="BI55" s="1230"/>
      <c r="BJ55" s="1230"/>
      <c r="BK55" s="1230"/>
      <c r="BL55" s="1230"/>
      <c r="BM55" s="1230"/>
      <c r="BN55" s="1230"/>
      <c r="BO55" s="1230"/>
      <c r="BP55" s="1231">
        <v>0</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2"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564</v>
      </c>
      <c r="BC57" s="1230"/>
      <c r="BD57" s="1230"/>
      <c r="BE57" s="1230"/>
      <c r="BF57" s="1230"/>
      <c r="BG57" s="1230"/>
      <c r="BH57" s="1230"/>
      <c r="BI57" s="1230"/>
      <c r="BJ57" s="1230"/>
      <c r="BK57" s="1230"/>
      <c r="BL57" s="1230"/>
      <c r="BM57" s="1230"/>
      <c r="BN57" s="1230"/>
      <c r="BO57" s="1230"/>
      <c r="BP57" s="1231">
        <v>64.400000000000006</v>
      </c>
      <c r="BQ57" s="1231"/>
      <c r="BR57" s="1231"/>
      <c r="BS57" s="1231"/>
      <c r="BT57" s="1231"/>
      <c r="BU57" s="1231"/>
      <c r="BV57" s="1231"/>
      <c r="BW57" s="1231"/>
      <c r="BX57" s="1231">
        <v>65.3</v>
      </c>
      <c r="BY57" s="1231"/>
      <c r="BZ57" s="1231"/>
      <c r="CA57" s="1231"/>
      <c r="CB57" s="1231"/>
      <c r="CC57" s="1231"/>
      <c r="CD57" s="1231"/>
      <c r="CE57" s="1231"/>
      <c r="CF57" s="1231">
        <v>66.7</v>
      </c>
      <c r="CG57" s="1231"/>
      <c r="CH57" s="1231"/>
      <c r="CI57" s="1231"/>
      <c r="CJ57" s="1231"/>
      <c r="CK57" s="1231"/>
      <c r="CL57" s="1231"/>
      <c r="CM57" s="1231"/>
      <c r="CN57" s="1231">
        <v>67.2</v>
      </c>
      <c r="CO57" s="1231"/>
      <c r="CP57" s="1231"/>
      <c r="CQ57" s="1231"/>
      <c r="CR57" s="1231"/>
      <c r="CS57" s="1231"/>
      <c r="CT57" s="1231"/>
      <c r="CU57" s="1231"/>
      <c r="CV57" s="1231">
        <v>68.3</v>
      </c>
      <c r="CW57" s="1231"/>
      <c r="CX57" s="1231"/>
      <c r="CY57" s="1231"/>
      <c r="CZ57" s="1231"/>
      <c r="DA57" s="1231"/>
      <c r="DB57" s="1231"/>
      <c r="DC57" s="1231"/>
      <c r="DD57" s="1234"/>
      <c r="DE57" s="1232"/>
    </row>
    <row r="58" spans="1:109" s="1209" customFormat="1" ht="13.2"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2" x14ac:dyDescent="0.2">
      <c r="B63" s="300" t="s">
        <v>566</v>
      </c>
    </row>
    <row r="64" spans="1:109" ht="13.2" x14ac:dyDescent="0.2">
      <c r="B64" s="247"/>
      <c r="G64" s="1208"/>
      <c r="I64" s="1240"/>
      <c r="J64" s="1240"/>
      <c r="K64" s="1240"/>
      <c r="L64" s="1240"/>
      <c r="M64" s="1240"/>
      <c r="N64" s="1241"/>
      <c r="AM64" s="1208"/>
      <c r="AN64" s="1208" t="s">
        <v>559</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47"/>
      <c r="AN65" s="1210" t="s">
        <v>567</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47"/>
      <c r="G71" s="1245"/>
      <c r="I71" s="1246"/>
      <c r="J71" s="1243"/>
      <c r="K71" s="1243"/>
      <c r="L71" s="1244"/>
      <c r="M71" s="1243"/>
      <c r="N71" s="1244"/>
      <c r="AM71" s="1245"/>
      <c r="AN71" s="243" t="s">
        <v>561</v>
      </c>
    </row>
    <row r="72" spans="2:107" ht="13.2"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523</v>
      </c>
      <c r="BQ72" s="1226"/>
      <c r="BR72" s="1226"/>
      <c r="BS72" s="1226"/>
      <c r="BT72" s="1226"/>
      <c r="BU72" s="1226"/>
      <c r="BV72" s="1226"/>
      <c r="BW72" s="1226"/>
      <c r="BX72" s="1226" t="s">
        <v>524</v>
      </c>
      <c r="BY72" s="1226"/>
      <c r="BZ72" s="1226"/>
      <c r="CA72" s="1226"/>
      <c r="CB72" s="1226"/>
      <c r="CC72" s="1226"/>
      <c r="CD72" s="1226"/>
      <c r="CE72" s="1226"/>
      <c r="CF72" s="1226" t="s">
        <v>525</v>
      </c>
      <c r="CG72" s="1226"/>
      <c r="CH72" s="1226"/>
      <c r="CI72" s="1226"/>
      <c r="CJ72" s="1226"/>
      <c r="CK72" s="1226"/>
      <c r="CL72" s="1226"/>
      <c r="CM72" s="1226"/>
      <c r="CN72" s="1226" t="s">
        <v>526</v>
      </c>
      <c r="CO72" s="1226"/>
      <c r="CP72" s="1226"/>
      <c r="CQ72" s="1226"/>
      <c r="CR72" s="1226"/>
      <c r="CS72" s="1226"/>
      <c r="CT72" s="1226"/>
      <c r="CU72" s="1226"/>
      <c r="CV72" s="1226" t="s">
        <v>527</v>
      </c>
      <c r="CW72" s="1226"/>
      <c r="CX72" s="1226"/>
      <c r="CY72" s="1226"/>
      <c r="CZ72" s="1226"/>
      <c r="DA72" s="1226"/>
      <c r="DB72" s="1226"/>
      <c r="DC72" s="1226"/>
    </row>
    <row r="73" spans="2:107" ht="13.2" x14ac:dyDescent="0.2">
      <c r="B73" s="247"/>
      <c r="G73" s="1227"/>
      <c r="H73" s="1227"/>
      <c r="I73" s="1227"/>
      <c r="J73" s="1227"/>
      <c r="K73" s="1247"/>
      <c r="L73" s="1247"/>
      <c r="M73" s="1247"/>
      <c r="N73" s="1247"/>
      <c r="AM73" s="1219"/>
      <c r="AN73" s="1230" t="s">
        <v>562</v>
      </c>
      <c r="AO73" s="1230"/>
      <c r="AP73" s="1230"/>
      <c r="AQ73" s="1230"/>
      <c r="AR73" s="1230"/>
      <c r="AS73" s="1230"/>
      <c r="AT73" s="1230"/>
      <c r="AU73" s="1230"/>
      <c r="AV73" s="1230"/>
      <c r="AW73" s="1230"/>
      <c r="AX73" s="1230"/>
      <c r="AY73" s="1230"/>
      <c r="AZ73" s="1230"/>
      <c r="BA73" s="1230"/>
      <c r="BB73" s="1230" t="s">
        <v>563</v>
      </c>
      <c r="BC73" s="1230"/>
      <c r="BD73" s="1230"/>
      <c r="BE73" s="1230"/>
      <c r="BF73" s="1230"/>
      <c r="BG73" s="1230"/>
      <c r="BH73" s="1230"/>
      <c r="BI73" s="1230"/>
      <c r="BJ73" s="1230"/>
      <c r="BK73" s="1230"/>
      <c r="BL73" s="1230"/>
      <c r="BM73" s="1230"/>
      <c r="BN73" s="1230"/>
      <c r="BO73" s="1230"/>
      <c r="BP73" s="1231">
        <v>74.400000000000006</v>
      </c>
      <c r="BQ73" s="1231"/>
      <c r="BR73" s="1231"/>
      <c r="BS73" s="1231"/>
      <c r="BT73" s="1231"/>
      <c r="BU73" s="1231"/>
      <c r="BV73" s="1231"/>
      <c r="BW73" s="1231"/>
      <c r="BX73" s="1231">
        <v>58.4</v>
      </c>
      <c r="BY73" s="1231"/>
      <c r="BZ73" s="1231"/>
      <c r="CA73" s="1231"/>
      <c r="CB73" s="1231"/>
      <c r="CC73" s="1231"/>
      <c r="CD73" s="1231"/>
      <c r="CE73" s="1231"/>
      <c r="CF73" s="1231">
        <v>60.3</v>
      </c>
      <c r="CG73" s="1231"/>
      <c r="CH73" s="1231"/>
      <c r="CI73" s="1231"/>
      <c r="CJ73" s="1231"/>
      <c r="CK73" s="1231"/>
      <c r="CL73" s="1231"/>
      <c r="CM73" s="1231"/>
      <c r="CN73" s="1231">
        <v>89.2</v>
      </c>
      <c r="CO73" s="1231"/>
      <c r="CP73" s="1231"/>
      <c r="CQ73" s="1231"/>
      <c r="CR73" s="1231"/>
      <c r="CS73" s="1231"/>
      <c r="CT73" s="1231"/>
      <c r="CU73" s="1231"/>
      <c r="CV73" s="1231">
        <v>87.6</v>
      </c>
      <c r="CW73" s="1231"/>
      <c r="CX73" s="1231"/>
      <c r="CY73" s="1231"/>
      <c r="CZ73" s="1231"/>
      <c r="DA73" s="1231"/>
      <c r="DB73" s="1231"/>
      <c r="DC73" s="1231"/>
    </row>
    <row r="74" spans="2:107" ht="13.2"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568</v>
      </c>
      <c r="BC75" s="1230"/>
      <c r="BD75" s="1230"/>
      <c r="BE75" s="1230"/>
      <c r="BF75" s="1230"/>
      <c r="BG75" s="1230"/>
      <c r="BH75" s="1230"/>
      <c r="BI75" s="1230"/>
      <c r="BJ75" s="1230"/>
      <c r="BK75" s="1230"/>
      <c r="BL75" s="1230"/>
      <c r="BM75" s="1230"/>
      <c r="BN75" s="1230"/>
      <c r="BO75" s="1230"/>
      <c r="BP75" s="1231">
        <v>9.6999999999999993</v>
      </c>
      <c r="BQ75" s="1231"/>
      <c r="BR75" s="1231"/>
      <c r="BS75" s="1231"/>
      <c r="BT75" s="1231"/>
      <c r="BU75" s="1231"/>
      <c r="BV75" s="1231"/>
      <c r="BW75" s="1231"/>
      <c r="BX75" s="1231">
        <v>9.6999999999999993</v>
      </c>
      <c r="BY75" s="1231"/>
      <c r="BZ75" s="1231"/>
      <c r="CA75" s="1231"/>
      <c r="CB75" s="1231"/>
      <c r="CC75" s="1231"/>
      <c r="CD75" s="1231"/>
      <c r="CE75" s="1231"/>
      <c r="CF75" s="1231">
        <v>9.5</v>
      </c>
      <c r="CG75" s="1231"/>
      <c r="CH75" s="1231"/>
      <c r="CI75" s="1231"/>
      <c r="CJ75" s="1231"/>
      <c r="CK75" s="1231"/>
      <c r="CL75" s="1231"/>
      <c r="CM75" s="1231"/>
      <c r="CN75" s="1231">
        <v>9.5</v>
      </c>
      <c r="CO75" s="1231"/>
      <c r="CP75" s="1231"/>
      <c r="CQ75" s="1231"/>
      <c r="CR75" s="1231"/>
      <c r="CS75" s="1231"/>
      <c r="CT75" s="1231"/>
      <c r="CU75" s="1231"/>
      <c r="CV75" s="1231">
        <v>9.8000000000000007</v>
      </c>
      <c r="CW75" s="1231"/>
      <c r="CX75" s="1231"/>
      <c r="CY75" s="1231"/>
      <c r="CZ75" s="1231"/>
      <c r="DA75" s="1231"/>
      <c r="DB75" s="1231"/>
      <c r="DC75" s="1231"/>
    </row>
    <row r="76" spans="2:107" ht="13.2"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47"/>
      <c r="G77" s="1220"/>
      <c r="H77" s="1220"/>
      <c r="I77" s="1220"/>
      <c r="J77" s="1220"/>
      <c r="K77" s="1247"/>
      <c r="L77" s="1247"/>
      <c r="M77" s="1247"/>
      <c r="N77" s="1247"/>
      <c r="AN77" s="1226" t="s">
        <v>565</v>
      </c>
      <c r="AO77" s="1226"/>
      <c r="AP77" s="1226"/>
      <c r="AQ77" s="1226"/>
      <c r="AR77" s="1226"/>
      <c r="AS77" s="1226"/>
      <c r="AT77" s="1226"/>
      <c r="AU77" s="1226"/>
      <c r="AV77" s="1226"/>
      <c r="AW77" s="1226"/>
      <c r="AX77" s="1226"/>
      <c r="AY77" s="1226"/>
      <c r="AZ77" s="1226"/>
      <c r="BA77" s="1226"/>
      <c r="BB77" s="1230" t="s">
        <v>563</v>
      </c>
      <c r="BC77" s="1230"/>
      <c r="BD77" s="1230"/>
      <c r="BE77" s="1230"/>
      <c r="BF77" s="1230"/>
      <c r="BG77" s="1230"/>
      <c r="BH77" s="1230"/>
      <c r="BI77" s="1230"/>
      <c r="BJ77" s="1230"/>
      <c r="BK77" s="1230"/>
      <c r="BL77" s="1230"/>
      <c r="BM77" s="1230"/>
      <c r="BN77" s="1230"/>
      <c r="BO77" s="1230"/>
      <c r="BP77" s="1231">
        <v>0</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2"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568</v>
      </c>
      <c r="BC79" s="1230"/>
      <c r="BD79" s="1230"/>
      <c r="BE79" s="1230"/>
      <c r="BF79" s="1230"/>
      <c r="BG79" s="1230"/>
      <c r="BH79" s="1230"/>
      <c r="BI79" s="1230"/>
      <c r="BJ79" s="1230"/>
      <c r="BK79" s="1230"/>
      <c r="BL79" s="1230"/>
      <c r="BM79" s="1230"/>
      <c r="BN79" s="1230"/>
      <c r="BO79" s="1230"/>
      <c r="BP79" s="1231">
        <v>8.9</v>
      </c>
      <c r="BQ79" s="1231"/>
      <c r="BR79" s="1231"/>
      <c r="BS79" s="1231"/>
      <c r="BT79" s="1231"/>
      <c r="BU79" s="1231"/>
      <c r="BV79" s="1231"/>
      <c r="BW79" s="1231"/>
      <c r="BX79" s="1231">
        <v>8.9</v>
      </c>
      <c r="BY79" s="1231"/>
      <c r="BZ79" s="1231"/>
      <c r="CA79" s="1231"/>
      <c r="CB79" s="1231"/>
      <c r="CC79" s="1231"/>
      <c r="CD79" s="1231"/>
      <c r="CE79" s="1231"/>
      <c r="CF79" s="1231">
        <v>9.1</v>
      </c>
      <c r="CG79" s="1231"/>
      <c r="CH79" s="1231"/>
      <c r="CI79" s="1231"/>
      <c r="CJ79" s="1231"/>
      <c r="CK79" s="1231"/>
      <c r="CL79" s="1231"/>
      <c r="CM79" s="1231"/>
      <c r="CN79" s="1231">
        <v>9.3000000000000007</v>
      </c>
      <c r="CO79" s="1231"/>
      <c r="CP79" s="1231"/>
      <c r="CQ79" s="1231"/>
      <c r="CR79" s="1231"/>
      <c r="CS79" s="1231"/>
      <c r="CT79" s="1231"/>
      <c r="CU79" s="1231"/>
      <c r="CV79" s="1231">
        <v>9.3000000000000007</v>
      </c>
      <c r="CW79" s="1231"/>
      <c r="CX79" s="1231"/>
      <c r="CY79" s="1231"/>
      <c r="CZ79" s="1231"/>
      <c r="DA79" s="1231"/>
      <c r="DB79" s="1231"/>
      <c r="DC79" s="1231"/>
    </row>
    <row r="80" spans="2:107" ht="13.2"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47"/>
    </row>
    <row r="82" spans="2:109" ht="16.2"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9A/oNZ1WjSUWOuj5yD4LDFHs/N6KHtTWZRmpZQA4b4JmJy0G91UNd/pz62AclTl+6joVTknkv1uTOtR2ElL+cA==" saltValue="y3LP6olRZz4mIjb66s8JC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03A75-116F-4EA3-A5D9-4DB6E477C93F}">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TmBLfFakk74G76/KBO+BYp9AWWtDAa7DZlE/nV8FV0zEwOgwOYxSyiCDvalzatbBoNcnXqzaNLoL569AqPisfQ==" saltValue="yJ/s4nnBsEFSMxBkA3+ua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AB82F-AA06-417C-A652-7CA09ACE2F1F}">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SSGbq9hAL6e3h/cOIcs7j7Nh+B8SAgHKhRyQNXcOBHT9bbs11mz1xQM7MvDGbzEVYrhCwCFngmMyY0G4VjD58w==" saltValue="LUtLIfSoC8BxtX3Ngv4GA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522</v>
      </c>
      <c r="G2" s="137"/>
      <c r="H2" s="138"/>
    </row>
    <row r="3" spans="1:8" x14ac:dyDescent="0.2">
      <c r="A3" s="134" t="s">
        <v>515</v>
      </c>
      <c r="B3" s="139"/>
      <c r="C3" s="140"/>
      <c r="D3" s="141">
        <v>133695</v>
      </c>
      <c r="E3" s="142"/>
      <c r="F3" s="143">
        <v>200194</v>
      </c>
      <c r="G3" s="144"/>
      <c r="H3" s="145"/>
    </row>
    <row r="4" spans="1:8" x14ac:dyDescent="0.2">
      <c r="A4" s="146"/>
      <c r="B4" s="147"/>
      <c r="C4" s="148"/>
      <c r="D4" s="149">
        <v>48067</v>
      </c>
      <c r="E4" s="150"/>
      <c r="F4" s="151">
        <v>106422</v>
      </c>
      <c r="G4" s="152"/>
      <c r="H4" s="153"/>
    </row>
    <row r="5" spans="1:8" x14ac:dyDescent="0.2">
      <c r="A5" s="134" t="s">
        <v>517</v>
      </c>
      <c r="B5" s="139"/>
      <c r="C5" s="140"/>
      <c r="D5" s="141">
        <v>243480</v>
      </c>
      <c r="E5" s="142"/>
      <c r="F5" s="143">
        <v>196914</v>
      </c>
      <c r="G5" s="144"/>
      <c r="H5" s="145"/>
    </row>
    <row r="6" spans="1:8" x14ac:dyDescent="0.2">
      <c r="A6" s="146"/>
      <c r="B6" s="147"/>
      <c r="C6" s="148"/>
      <c r="D6" s="149">
        <v>84809</v>
      </c>
      <c r="E6" s="150"/>
      <c r="F6" s="151">
        <v>98966</v>
      </c>
      <c r="G6" s="152"/>
      <c r="H6" s="153"/>
    </row>
    <row r="7" spans="1:8" x14ac:dyDescent="0.2">
      <c r="A7" s="134" t="s">
        <v>518</v>
      </c>
      <c r="B7" s="139"/>
      <c r="C7" s="140"/>
      <c r="D7" s="141">
        <v>320601</v>
      </c>
      <c r="E7" s="142"/>
      <c r="F7" s="143">
        <v>204757</v>
      </c>
      <c r="G7" s="144"/>
      <c r="H7" s="145"/>
    </row>
    <row r="8" spans="1:8" x14ac:dyDescent="0.2">
      <c r="A8" s="146"/>
      <c r="B8" s="147"/>
      <c r="C8" s="148"/>
      <c r="D8" s="149">
        <v>132317</v>
      </c>
      <c r="E8" s="150"/>
      <c r="F8" s="151">
        <v>106071</v>
      </c>
      <c r="G8" s="152"/>
      <c r="H8" s="153"/>
    </row>
    <row r="9" spans="1:8" x14ac:dyDescent="0.2">
      <c r="A9" s="134" t="s">
        <v>519</v>
      </c>
      <c r="B9" s="139"/>
      <c r="C9" s="140"/>
      <c r="D9" s="141">
        <v>431009</v>
      </c>
      <c r="E9" s="142"/>
      <c r="F9" s="143">
        <v>194971</v>
      </c>
      <c r="G9" s="144"/>
      <c r="H9" s="145"/>
    </row>
    <row r="10" spans="1:8" x14ac:dyDescent="0.2">
      <c r="A10" s="146"/>
      <c r="B10" s="147"/>
      <c r="C10" s="148"/>
      <c r="D10" s="149">
        <v>247660</v>
      </c>
      <c r="E10" s="150"/>
      <c r="F10" s="151">
        <v>105966</v>
      </c>
      <c r="G10" s="152"/>
      <c r="H10" s="153"/>
    </row>
    <row r="11" spans="1:8" x14ac:dyDescent="0.2">
      <c r="A11" s="134" t="s">
        <v>520</v>
      </c>
      <c r="B11" s="139"/>
      <c r="C11" s="140"/>
      <c r="D11" s="141">
        <v>220216</v>
      </c>
      <c r="E11" s="142"/>
      <c r="F11" s="143">
        <v>224172</v>
      </c>
      <c r="G11" s="144"/>
      <c r="H11" s="145"/>
    </row>
    <row r="12" spans="1:8" x14ac:dyDescent="0.2">
      <c r="A12" s="146"/>
      <c r="B12" s="147"/>
      <c r="C12" s="154"/>
      <c r="D12" s="149">
        <v>59126</v>
      </c>
      <c r="E12" s="150"/>
      <c r="F12" s="151">
        <v>117611</v>
      </c>
      <c r="G12" s="152"/>
      <c r="H12" s="153"/>
    </row>
    <row r="13" spans="1:8" x14ac:dyDescent="0.2">
      <c r="A13" s="134"/>
      <c r="B13" s="139"/>
      <c r="C13" s="140"/>
      <c r="D13" s="141">
        <v>269800</v>
      </c>
      <c r="E13" s="142"/>
      <c r="F13" s="143">
        <v>204202</v>
      </c>
      <c r="G13" s="155"/>
      <c r="H13" s="145"/>
    </row>
    <row r="14" spans="1:8" x14ac:dyDescent="0.2">
      <c r="A14" s="146"/>
      <c r="B14" s="147"/>
      <c r="C14" s="148"/>
      <c r="D14" s="149">
        <v>114396</v>
      </c>
      <c r="E14" s="150"/>
      <c r="F14" s="151">
        <v>107007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0.92</v>
      </c>
      <c r="C19" s="156">
        <f>ROUND(VALUE(SUBSTITUTE(実質収支比率等に係る経年分析!G$48,"▲","-")),2)</f>
        <v>1.47</v>
      </c>
      <c r="D19" s="156">
        <f>ROUND(VALUE(SUBSTITUTE(実質収支比率等に係る経年分析!H$48,"▲","-")),2)</f>
        <v>0.41</v>
      </c>
      <c r="E19" s="156">
        <f>ROUND(VALUE(SUBSTITUTE(実質収支比率等に係る経年分析!I$48,"▲","-")),2)</f>
        <v>2.34</v>
      </c>
      <c r="F19" s="156">
        <f>ROUND(VALUE(SUBSTITUTE(実質収支比率等に係る経年分析!J$48,"▲","-")),2)</f>
        <v>0.09</v>
      </c>
    </row>
    <row r="20" spans="1:11" x14ac:dyDescent="0.2">
      <c r="A20" s="156" t="s">
        <v>53</v>
      </c>
      <c r="B20" s="156">
        <f>ROUND(VALUE(SUBSTITUTE(実質収支比率等に係る経年分析!F$47,"▲","-")),2)</f>
        <v>28.12</v>
      </c>
      <c r="C20" s="156">
        <f>ROUND(VALUE(SUBSTITUTE(実質収支比率等に係る経年分析!G$47,"▲","-")),2)</f>
        <v>26.72</v>
      </c>
      <c r="D20" s="156">
        <f>ROUND(VALUE(SUBSTITUTE(実質収支比率等に係る経年分析!H$47,"▲","-")),2)</f>
        <v>26.99</v>
      </c>
      <c r="E20" s="156">
        <f>ROUND(VALUE(SUBSTITUTE(実質収支比率等に係る経年分析!I$47,"▲","-")),2)</f>
        <v>27.11</v>
      </c>
      <c r="F20" s="156">
        <f>ROUND(VALUE(SUBSTITUTE(実質収支比率等に係る経年分析!J$47,"▲","-")),2)</f>
        <v>26.27</v>
      </c>
    </row>
    <row r="21" spans="1:11" x14ac:dyDescent="0.2">
      <c r="A21" s="156" t="s">
        <v>54</v>
      </c>
      <c r="B21" s="156">
        <f>IF(ISNUMBER(VALUE(SUBSTITUTE(実質収支比率等に係る経年分析!F$49,"▲","-"))),ROUND(VALUE(SUBSTITUTE(実質収支比率等に係る経年分析!F$49,"▲","-")),2),NA())</f>
        <v>2.7</v>
      </c>
      <c r="C21" s="156">
        <f>IF(ISNUMBER(VALUE(SUBSTITUTE(実質収支比率等に係る経年分析!G$49,"▲","-"))),ROUND(VALUE(SUBSTITUTE(実質収支比率等に係る経年分析!G$49,"▲","-")),2),NA())</f>
        <v>0.61</v>
      </c>
      <c r="D21" s="156">
        <f>IF(ISNUMBER(VALUE(SUBSTITUTE(実質収支比率等に係る経年分析!H$49,"▲","-"))),ROUND(VALUE(SUBSTITUTE(実質収支比率等に係る経年分析!H$49,"▲","-")),2),NA())</f>
        <v>-2.5099999999999998</v>
      </c>
      <c r="E21" s="156">
        <f>IF(ISNUMBER(VALUE(SUBSTITUTE(実質収支比率等に係る経年分析!I$49,"▲","-"))),ROUND(VALUE(SUBSTITUTE(実質収支比率等に係る経年分析!I$49,"▲","-")),2),NA())</f>
        <v>1.93</v>
      </c>
      <c r="F21" s="156">
        <f>IF(ISNUMBER(VALUE(SUBSTITUTE(実質収支比率等に係る経年分析!J$49,"▲","-"))),ROUND(VALUE(SUBSTITUTE(実質収支比率等に係る経年分析!J$49,"▲","-")),2),NA())</f>
        <v>-3.29</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徳之島交流ひろば「ほーらい館」特別会計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伊仙町後期高齢者医療特別会計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7.0000000000000007E-2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0.06</v>
      </c>
    </row>
    <row r="33" spans="1:16" x14ac:dyDescent="0.2">
      <c r="A33" s="157" t="str">
        <f>IF(連結実質赤字比率に係る赤字・黒字の構成分析!C$37="",NA(),連結実質赤字比率に係る赤字・黒字の構成分析!C$37)</f>
        <v>一般会計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0.92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1.46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0.41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2.34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0.09</v>
      </c>
    </row>
    <row r="34" spans="1:16" x14ac:dyDescent="0.2">
      <c r="A34" s="157" t="str">
        <f>IF(連結実質赤字比率に係る赤字・黒字の構成分析!C$36="",NA(),連結実質赤字比率に係る赤字・黒字の構成分析!C$36)</f>
        <v>伊仙町介護保険特別会計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0.99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0.68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0.27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0.37</v>
      </c>
    </row>
    <row r="35" spans="1:16" x14ac:dyDescent="0.2">
      <c r="A35" s="157" t="str">
        <f>IF(連結実質赤字比率に係る赤字・黒字の構成分析!C$35="",NA(),連結実質赤字比率に係る赤字・黒字の構成分析!C$35)</f>
        <v>伊仙町国民健康保険特別会計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0.46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1.32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1.18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1.22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0.66</v>
      </c>
    </row>
    <row r="36" spans="1:16" x14ac:dyDescent="0.2">
      <c r="A36" s="157" t="str">
        <f>IF(連結実質赤字比率に係る赤字・黒字の構成分析!C$34="",NA(),連結実質赤字比率に係る赤字・黒字の構成分析!C$34)</f>
        <v>伊仙町上水道事業会計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11.87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12.64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13.37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13.43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11.93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642</v>
      </c>
      <c r="E42" s="158"/>
      <c r="F42" s="158"/>
      <c r="G42" s="158">
        <f>'実質公債費比率（分子）の構造'!L$52</f>
        <v>636</v>
      </c>
      <c r="H42" s="158"/>
      <c r="I42" s="158"/>
      <c r="J42" s="158">
        <f>'実質公債費比率（分子）の構造'!M$52</f>
        <v>582</v>
      </c>
      <c r="K42" s="158"/>
      <c r="L42" s="158"/>
      <c r="M42" s="158">
        <f>'実質公債費比率（分子）の構造'!N$52</f>
        <v>568</v>
      </c>
      <c r="N42" s="158"/>
      <c r="O42" s="158"/>
      <c r="P42" s="158">
        <f>'実質公債費比率（分子）の構造'!O$52</f>
        <v>579</v>
      </c>
    </row>
    <row r="43" spans="1:16" x14ac:dyDescent="0.2">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f>'実質公債費比率（分子）の構造'!O$51</f>
        <v>0</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22</v>
      </c>
      <c r="C45" s="158"/>
      <c r="D45" s="158"/>
      <c r="E45" s="158">
        <f>'実質公債費比率（分子）の構造'!L$49</f>
        <v>21</v>
      </c>
      <c r="F45" s="158"/>
      <c r="G45" s="158"/>
      <c r="H45" s="158">
        <f>'実質公債費比率（分子）の構造'!M$49</f>
        <v>21</v>
      </c>
      <c r="I45" s="158"/>
      <c r="J45" s="158"/>
      <c r="K45" s="158">
        <f>'実質公債費比率（分子）の構造'!N$49</f>
        <v>3</v>
      </c>
      <c r="L45" s="158"/>
      <c r="M45" s="158"/>
      <c r="N45" s="158">
        <f>'実質公債費比率（分子）の構造'!O$49</f>
        <v>3</v>
      </c>
      <c r="O45" s="158"/>
      <c r="P45" s="158"/>
    </row>
    <row r="46" spans="1:16" x14ac:dyDescent="0.2">
      <c r="A46" s="158" t="s">
        <v>64</v>
      </c>
      <c r="B46" s="158">
        <f>'実質公債費比率（分子）の構造'!K$48</f>
        <v>71</v>
      </c>
      <c r="C46" s="158"/>
      <c r="D46" s="158"/>
      <c r="E46" s="158">
        <f>'実質公債費比率（分子）の構造'!L$48</f>
        <v>95</v>
      </c>
      <c r="F46" s="158"/>
      <c r="G46" s="158"/>
      <c r="H46" s="158">
        <f>'実質公債費比率（分子）の構造'!M$48</f>
        <v>88</v>
      </c>
      <c r="I46" s="158"/>
      <c r="J46" s="158"/>
      <c r="K46" s="158">
        <f>'実質公債費比率（分子）の構造'!N$48</f>
        <v>83</v>
      </c>
      <c r="L46" s="158"/>
      <c r="M46" s="158"/>
      <c r="N46" s="158">
        <f>'実質公債費比率（分子）の構造'!O$48</f>
        <v>101</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864</v>
      </c>
      <c r="C49" s="158"/>
      <c r="D49" s="158"/>
      <c r="E49" s="158">
        <f>'実質公債費比率（分子）の構造'!L$45</f>
        <v>813</v>
      </c>
      <c r="F49" s="158"/>
      <c r="G49" s="158"/>
      <c r="H49" s="158">
        <f>'実質公債費比率（分子）の構造'!M$45</f>
        <v>804</v>
      </c>
      <c r="I49" s="158"/>
      <c r="J49" s="158"/>
      <c r="K49" s="158">
        <f>'実質公債費比率（分子）の構造'!N$45</f>
        <v>819</v>
      </c>
      <c r="L49" s="158"/>
      <c r="M49" s="158"/>
      <c r="N49" s="158">
        <f>'実質公債費比率（分子）の構造'!O$45</f>
        <v>808</v>
      </c>
      <c r="O49" s="158"/>
      <c r="P49" s="158"/>
    </row>
    <row r="50" spans="1:16" x14ac:dyDescent="0.2">
      <c r="A50" s="158" t="s">
        <v>67</v>
      </c>
      <c r="B50" s="158" t="e">
        <f>NA()</f>
        <v>#N/A</v>
      </c>
      <c r="C50" s="158">
        <f>IF(ISNUMBER('実質公債費比率（分子）の構造'!K$53),'実質公債費比率（分子）の構造'!K$53,NA())</f>
        <v>315</v>
      </c>
      <c r="D50" s="158" t="e">
        <f>NA()</f>
        <v>#N/A</v>
      </c>
      <c r="E50" s="158" t="e">
        <f>NA()</f>
        <v>#N/A</v>
      </c>
      <c r="F50" s="158">
        <f>IF(ISNUMBER('実質公債費比率（分子）の構造'!L$53),'実質公債費比率（分子）の構造'!L$53,NA())</f>
        <v>293</v>
      </c>
      <c r="G50" s="158" t="e">
        <f>NA()</f>
        <v>#N/A</v>
      </c>
      <c r="H50" s="158" t="e">
        <f>NA()</f>
        <v>#N/A</v>
      </c>
      <c r="I50" s="158">
        <f>IF(ISNUMBER('実質公債費比率（分子）の構造'!M$53),'実質公債費比率（分子）の構造'!M$53,NA())</f>
        <v>331</v>
      </c>
      <c r="J50" s="158" t="e">
        <f>NA()</f>
        <v>#N/A</v>
      </c>
      <c r="K50" s="158" t="e">
        <f>NA()</f>
        <v>#N/A</v>
      </c>
      <c r="L50" s="158">
        <f>IF(ISNUMBER('実質公債費比率（分子）の構造'!N$53),'実質公債費比率（分子）の構造'!N$53,NA())</f>
        <v>337</v>
      </c>
      <c r="M50" s="158" t="e">
        <f>NA()</f>
        <v>#N/A</v>
      </c>
      <c r="N50" s="158" t="e">
        <f>NA()</f>
        <v>#N/A</v>
      </c>
      <c r="O50" s="158">
        <f>IF(ISNUMBER('実質公債費比率（分子）の構造'!O$53),'実質公債費比率（分子）の構造'!O$53,NA())</f>
        <v>333</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4982</v>
      </c>
      <c r="E56" s="157"/>
      <c r="F56" s="157"/>
      <c r="G56" s="157">
        <f>'将来負担比率（分子）の構造'!J$52</f>
        <v>5052</v>
      </c>
      <c r="H56" s="157"/>
      <c r="I56" s="157"/>
      <c r="J56" s="157">
        <f>'将来負担比率（分子）の構造'!K$52</f>
        <v>5073</v>
      </c>
      <c r="K56" s="157"/>
      <c r="L56" s="157"/>
      <c r="M56" s="157">
        <f>'将来負担比率（分子）の構造'!L$52</f>
        <v>5116</v>
      </c>
      <c r="N56" s="157"/>
      <c r="O56" s="157"/>
      <c r="P56" s="157">
        <f>'将来負担比率（分子）の構造'!M$52</f>
        <v>4967</v>
      </c>
    </row>
    <row r="57" spans="1:16" x14ac:dyDescent="0.2">
      <c r="A57" s="157" t="s">
        <v>42</v>
      </c>
      <c r="B57" s="157"/>
      <c r="C57" s="157"/>
      <c r="D57" s="157">
        <f>'将来負担比率（分子）の構造'!I$51</f>
        <v>610</v>
      </c>
      <c r="E57" s="157"/>
      <c r="F57" s="157"/>
      <c r="G57" s="157">
        <f>'将来負担比率（分子）の構造'!J$51</f>
        <v>511</v>
      </c>
      <c r="H57" s="157"/>
      <c r="I57" s="157"/>
      <c r="J57" s="157">
        <f>'将来負担比率（分子）の構造'!K$51</f>
        <v>571</v>
      </c>
      <c r="K57" s="157"/>
      <c r="L57" s="157"/>
      <c r="M57" s="157">
        <f>'将来負担比率（分子）の構造'!L$51</f>
        <v>591</v>
      </c>
      <c r="N57" s="157"/>
      <c r="O57" s="157"/>
      <c r="P57" s="157">
        <f>'将来負担比率（分子）の構造'!M$51</f>
        <v>656</v>
      </c>
    </row>
    <row r="58" spans="1:16" x14ac:dyDescent="0.2">
      <c r="A58" s="157" t="s">
        <v>41</v>
      </c>
      <c r="B58" s="157"/>
      <c r="C58" s="157"/>
      <c r="D58" s="157">
        <f>'将来負担比率（分子）の構造'!I$50</f>
        <v>1645</v>
      </c>
      <c r="E58" s="157"/>
      <c r="F58" s="157"/>
      <c r="G58" s="157">
        <f>'将来負担比率（分子）の構造'!J$50</f>
        <v>1752</v>
      </c>
      <c r="H58" s="157"/>
      <c r="I58" s="157"/>
      <c r="J58" s="157">
        <f>'将来負担比率（分子）の構造'!K$50</f>
        <v>1805</v>
      </c>
      <c r="K58" s="157"/>
      <c r="L58" s="157"/>
      <c r="M58" s="157">
        <f>'将来負担比率（分子）の構造'!L$50</f>
        <v>1920</v>
      </c>
      <c r="N58" s="157"/>
      <c r="O58" s="157"/>
      <c r="P58" s="157">
        <f>'将来負担比率（分子）の構造'!M$50</f>
        <v>1962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169</v>
      </c>
      <c r="C62" s="157"/>
      <c r="D62" s="157"/>
      <c r="E62" s="157">
        <f>'将来負担比率（分子）の構造'!J$45</f>
        <v>71</v>
      </c>
      <c r="F62" s="157"/>
      <c r="G62" s="157"/>
      <c r="H62" s="157" t="str">
        <f>'将来負担比率（分子）の構造'!K$45</f>
        <v>-</v>
      </c>
      <c r="I62" s="157"/>
      <c r="J62" s="157"/>
      <c r="K62" s="157" t="str">
        <f>'将来負担比率（分子）の構造'!L$45</f>
        <v>-</v>
      </c>
      <c r="L62" s="157"/>
      <c r="M62" s="157"/>
      <c r="N62" s="157" t="str">
        <f>'将来負担比率（分子）の構造'!M$45</f>
        <v>-</v>
      </c>
      <c r="O62" s="157"/>
      <c r="P62" s="157"/>
    </row>
    <row r="63" spans="1:16" x14ac:dyDescent="0.2">
      <c r="A63" s="157" t="s">
        <v>34</v>
      </c>
      <c r="B63" s="157">
        <f>'将来負担比率（分子）の構造'!I$44</f>
        <v>61</v>
      </c>
      <c r="C63" s="157"/>
      <c r="D63" s="157"/>
      <c r="E63" s="157">
        <f>'将来負担比率（分子）の構造'!J$44</f>
        <v>40</v>
      </c>
      <c r="F63" s="157"/>
      <c r="G63" s="157"/>
      <c r="H63" s="157">
        <f>'将来負担比率（分子）の構造'!K$44</f>
        <v>21</v>
      </c>
      <c r="I63" s="157"/>
      <c r="J63" s="157"/>
      <c r="K63" s="157">
        <f>'将来負担比率（分子）の構造'!L$44</f>
        <v>19</v>
      </c>
      <c r="L63" s="157"/>
      <c r="M63" s="157"/>
      <c r="N63" s="157">
        <f>'将来負担比率（分子）の構造'!M$44</f>
        <v>68</v>
      </c>
      <c r="O63" s="157"/>
      <c r="P63" s="157"/>
    </row>
    <row r="64" spans="1:16" x14ac:dyDescent="0.2">
      <c r="A64" s="157" t="s">
        <v>33</v>
      </c>
      <c r="B64" s="157">
        <f>'将来負担比率（分子）の構造'!I$43</f>
        <v>1471</v>
      </c>
      <c r="C64" s="157"/>
      <c r="D64" s="157"/>
      <c r="E64" s="157">
        <f>'将来負担比率（分子）の構造'!J$43</f>
        <v>1448</v>
      </c>
      <c r="F64" s="157"/>
      <c r="G64" s="157"/>
      <c r="H64" s="157">
        <f>'将来負担比率（分子）の構造'!K$43</f>
        <v>1326</v>
      </c>
      <c r="I64" s="157"/>
      <c r="J64" s="157"/>
      <c r="K64" s="157">
        <f>'将来負担比率（分子）の構造'!L$43</f>
        <v>1381</v>
      </c>
      <c r="L64" s="157"/>
      <c r="M64" s="157"/>
      <c r="N64" s="157">
        <f>'将来負担比率（分子）の構造'!M$43</f>
        <v>1287</v>
      </c>
      <c r="O64" s="157"/>
      <c r="P64" s="157"/>
    </row>
    <row r="65" spans="1:16" x14ac:dyDescent="0.2">
      <c r="A65" s="157" t="s">
        <v>32</v>
      </c>
      <c r="B65" s="157">
        <f>'将来負担比率（分子）の構造'!I$42</f>
        <v>490</v>
      </c>
      <c r="C65" s="157"/>
      <c r="D65" s="157"/>
      <c r="E65" s="157">
        <f>'将来負担比率（分子）の構造'!J$42</f>
        <v>221</v>
      </c>
      <c r="F65" s="157"/>
      <c r="G65" s="157"/>
      <c r="H65" s="157">
        <f>'将来負担比率（分子）の構造'!K$42</f>
        <v>199</v>
      </c>
      <c r="I65" s="157"/>
      <c r="J65" s="157"/>
      <c r="K65" s="157">
        <f>'将来負担比率（分子）の構造'!L$42</f>
        <v>274</v>
      </c>
      <c r="L65" s="157"/>
      <c r="M65" s="157"/>
      <c r="N65" s="157">
        <f>'将来負担比率（分子）の構造'!M$42</f>
        <v>293</v>
      </c>
      <c r="O65" s="157"/>
      <c r="P65" s="157"/>
    </row>
    <row r="66" spans="1:16" x14ac:dyDescent="0.2">
      <c r="A66" s="157" t="s">
        <v>31</v>
      </c>
      <c r="B66" s="157">
        <f>'将来負担比率（分子）の構造'!I$41</f>
        <v>7381</v>
      </c>
      <c r="C66" s="157"/>
      <c r="D66" s="157"/>
      <c r="E66" s="157">
        <f>'将来負担比率（分子）の構造'!J$41</f>
        <v>7528</v>
      </c>
      <c r="F66" s="157"/>
      <c r="G66" s="157"/>
      <c r="H66" s="157">
        <f>'将来負担比率（分子）の構造'!K$41</f>
        <v>7915</v>
      </c>
      <c r="I66" s="157"/>
      <c r="J66" s="157"/>
      <c r="K66" s="157">
        <f>'将来負担比率（分子）の構造'!L$41</f>
        <v>8952</v>
      </c>
      <c r="L66" s="157"/>
      <c r="M66" s="157"/>
      <c r="N66" s="157">
        <f>'将来負担比率（分子）の構造'!M$41</f>
        <v>8991</v>
      </c>
      <c r="O66" s="157"/>
      <c r="P66" s="157"/>
    </row>
    <row r="67" spans="1:16" x14ac:dyDescent="0.2">
      <c r="A67" s="157" t="s">
        <v>71</v>
      </c>
      <c r="B67" s="157" t="e">
        <f>NA()</f>
        <v>#N/A</v>
      </c>
      <c r="C67" s="157">
        <f>IF(ISNUMBER('将来負担比率（分子）の構造'!I$53), IF('将来負担比率（分子）の構造'!I$53 &lt; 0, 0, '将来負担比率（分子）の構造'!I$53), NA())</f>
        <v>2334</v>
      </c>
      <c r="D67" s="157" t="e">
        <f>NA()</f>
        <v>#N/A</v>
      </c>
      <c r="E67" s="157" t="e">
        <f>NA()</f>
        <v>#N/A</v>
      </c>
      <c r="F67" s="157">
        <f>IF(ISNUMBER('将来負担比率（分子）の構造'!J$53), IF('将来負担比率（分子）の構造'!J$53 &lt; 0, 0, '将来負担比率（分子）の構造'!J$53), NA())</f>
        <v>1993</v>
      </c>
      <c r="G67" s="157" t="e">
        <f>NA()</f>
        <v>#N/A</v>
      </c>
      <c r="H67" s="157" t="e">
        <f>NA()</f>
        <v>#N/A</v>
      </c>
      <c r="I67" s="157">
        <f>IF(ISNUMBER('将来負担比率（分子）の構造'!K$53), IF('将来負担比率（分子）の構造'!K$53 &lt; 0, 0, '将来負担比率（分子）の構造'!K$53), NA())</f>
        <v>2011</v>
      </c>
      <c r="J67" s="157" t="e">
        <f>NA()</f>
        <v>#N/A</v>
      </c>
      <c r="K67" s="157" t="e">
        <f>NA()</f>
        <v>#N/A</v>
      </c>
      <c r="L67" s="157">
        <f>IF(ISNUMBER('将来負担比率（分子）の構造'!L$53), IF('将来負担比率（分子）の構造'!L$53 &lt; 0, 0, '将来負担比率（分子）の構造'!L$53), NA())</f>
        <v>2999</v>
      </c>
      <c r="M67" s="157" t="e">
        <f>NA()</f>
        <v>#N/A</v>
      </c>
      <c r="N67" s="157" t="e">
        <f>NA()</f>
        <v>#N/A</v>
      </c>
      <c r="O67" s="157">
        <f>IF(ISNUMBER('将来負担比率（分子）の構造'!M$53), IF('将来負担比率（分子）の構造'!M$53 &lt; 0, 0, '将来負担比率（分子）の構造'!M$53), NA())</f>
        <v>3055</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1049</v>
      </c>
      <c r="C72" s="161">
        <f>基金残高に係る経年分析!G55</f>
        <v>1058</v>
      </c>
      <c r="D72" s="161">
        <f>基金残高に係る経年分析!H55</f>
        <v>1059</v>
      </c>
    </row>
    <row r="73" spans="1:16" x14ac:dyDescent="0.2">
      <c r="A73" s="160" t="s">
        <v>74</v>
      </c>
      <c r="B73" s="161">
        <f>基金残高に係る経年分析!F56</f>
        <v>163</v>
      </c>
      <c r="C73" s="161">
        <f>基金残高に係る経年分析!G56</f>
        <v>163</v>
      </c>
      <c r="D73" s="161">
        <f>基金残高に係る経年分析!H56</f>
        <v>177</v>
      </c>
    </row>
    <row r="74" spans="1:16" x14ac:dyDescent="0.2">
      <c r="A74" s="160" t="s">
        <v>75</v>
      </c>
      <c r="B74" s="161">
        <f>基金残高に係る経年分析!F57</f>
        <v>288</v>
      </c>
      <c r="C74" s="161">
        <f>基金残高に係る経年分析!G57</f>
        <v>337</v>
      </c>
      <c r="D74" s="161">
        <f>基金残高に係る経年分析!H57</f>
        <v>312</v>
      </c>
    </row>
  </sheetData>
  <sheetProtection algorithmName="SHA-512" hashValue="7YtnvX7x4ANPj33vFo3nG814ObKtVn0NH4pbz47U0diP5NRW+xT+vEFlK4PZpxYBwMFcpOE+AhsM0CWlGAK1zQ==" saltValue="dRUwc62xw9K9Y2HUeg2BC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園田 奏</cp:lastModifiedBy>
  <dcterms:created xsi:type="dcterms:W3CDTF">2026-02-23T10:02:48Z</dcterms:created>
  <dcterms:modified xsi:type="dcterms:W3CDTF">2026-09-24T04:49:11Z</dcterms:modified>
  <cp:category/>
</cp:coreProperties>
</file>