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9DF11207-574A-4BB8-AE5A-4127191C24EB}" xr6:coauthVersionLast="47" xr6:coauthVersionMax="47" xr10:uidLastSave="{00000000-0000-0000-0000-000000000000}"/>
  <bookViews>
    <workbookView xWindow="1215" yWindow="-16335" windowWidth="29070" windowHeight="157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BE34" i="10"/>
  <c r="C34" i="10"/>
  <c r="C35" i="10" s="1"/>
  <c r="AM34" i="10" l="1"/>
  <c r="AM35" i="10" s="1"/>
  <c r="AM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CO34" i="10" l="1"/>
  <c r="CO35" i="10" s="1"/>
</calcChain>
</file>

<file path=xl/sharedStrings.xml><?xml version="1.0" encoding="utf-8"?>
<sst xmlns="http://schemas.openxmlformats.org/spreadsheetml/2006/main" count="1157" uniqueCount="575">
  <si>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</si>
  <si>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</si>
  <si>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</si>
  <si>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</si>
  <si>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</si>
  <si>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</si>
  <si>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</si>
  <si>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</si>
  <si>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</si>
  <si>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</si>
  <si>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</si>
  <si>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</si>
  <si>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</si>
  <si>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</si>
  <si>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</si>
  <si>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</si>
  <si>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</si>
  <si>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</si>
  <si>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</si>
  <si>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</si>
  <si>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</si>
  <si>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</si>
  <si>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</si>
  <si>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</si>
  <si>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</si>
  <si>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</si>
  <si>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</si>
  <si>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</si>
  <si>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</si>
  <si>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</si>
  <si>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</si>
  <si>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</si>
  <si>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</si>
  <si>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</si>
  <si>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</si>
  <si>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</si>
  <si>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</si>
  <si>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</si>
  <si>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</si>
  <si>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</si>
  <si>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</si>
  <si>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</si>
  <si>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</si>
  <si>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</si>
  <si>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</si>
  <si>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</si>
  <si>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</si>
  <si>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</si>
  <si>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</si>
  <si>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</si>
  <si>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</si>
  <si>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</si>
  <si>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</si>
  <si>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</si>
  <si>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</si>
  <si>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</si>
  <si>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</si>
  <si>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</si>
  <si>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</si>
  <si>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</si>
  <si>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</si>
  <si>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</si>
  <si>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</si>
  <si>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</si>
  <si>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</si>
  <si>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</si>
  <si>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</si>
  <si>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</si>
  <si>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</si>
  <si>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</si>
  <si>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</si>
  <si>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</si>
  <si>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</si>
  <si>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</si>
  <si>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</si>
  <si>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</si>
  <si>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</si>
  <si>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</si>
  <si>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</si>
  <si>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</si>
  <si>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</si>
  <si>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</si>
  <si>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</si>
  <si>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</si>
  <si>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</si>
  <si>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</si>
  <si>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</si>
  <si>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</si>
  <si>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</si>
  <si>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</si>
  <si>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</si>
  <si>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</si>
  <si>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</si>
  <si>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</si>
  <si>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和泊町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</si>
  <si>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</si>
  <si>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</si>
  <si>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</si>
  <si>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</si>
  <si>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</si>
  <si>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</si>
  <si>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</si>
  <si>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</si>
  <si>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</si>
  <si>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</si>
  <si>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</si>
  <si>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</si>
  <si>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</si>
  <si>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</si>
  <si>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</si>
  <si>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</si>
  <si>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</si>
  <si>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</si>
  <si>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</si>
  <si>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</si>
  <si>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</si>
  <si>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</si>
  <si>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</si>
  <si>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</si>
  <si>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</si>
  <si>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</si>
  <si>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</si>
  <si>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</si>
  <si>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</si>
  <si>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</si>
  <si>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</si>
  <si>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</si>
  <si>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</si>
  <si>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</si>
  <si>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</si>
  <si>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</si>
  <si>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</si>
  <si>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</si>
  <si>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</si>
  <si>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</si>
  <si>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</si>
  <si>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</si>
  <si>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</si>
  <si>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</si>
  <si>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</si>
  <si>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</si>
  <si>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</si>
  <si>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</si>
  <si>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</si>
  <si>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</si>
  <si>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</si>
  <si>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</si>
  <si>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</si>
  <si>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</si>
  <si>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</si>
  <si>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</si>
  <si>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</si>
  <si>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</si>
  <si>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</si>
  <si>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</si>
  <si>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</si>
  <si>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</si>
  <si>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</si>
  <si>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</si>
  <si>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</si>
  <si>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</si>
  <si>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</si>
  <si>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</si>
  <si>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</si>
  <si>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</si>
  <si>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</si>
  <si>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</si>
  <si>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</si>
  <si>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</si>
  <si>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</si>
  <si>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</si>
  <si>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</si>
  <si>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</si>
  <si>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</si>
  <si>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</si>
  <si>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</si>
  <si>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</si>
  <si>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</si>
  <si>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</si>
  <si>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</si>
  <si>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</si>
  <si>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</si>
  <si>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</si>
  <si>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</si>
  <si>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</si>
  <si>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</si>
  <si>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</si>
  <si>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</si>
  <si>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</si>
  <si>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</si>
  <si>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</si>
  <si>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</si>
  <si>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</si>
  <si>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</si>
  <si>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</si>
  <si>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</si>
  <si>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</si>
  <si>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</si>
  <si>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</si>
  <si>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</si>
  <si>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</si>
  <si>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</si>
  <si>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</si>
  <si>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鹿児島県和泊町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</si>
  <si>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</si>
  <si>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</si>
  <si>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</si>
  <si>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</si>
  <si>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</si>
  <si>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</si>
  <si>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</si>
  <si>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</si>
  <si>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</si>
  <si>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</si>
  <si>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</si>
  <si>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</si>
  <si>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</si>
  <si>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</si>
  <si>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</si>
  <si>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</si>
  <si>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</si>
  <si>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</si>
  <si>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</si>
  <si>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</si>
  <si>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</si>
  <si>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</si>
  <si>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</si>
  <si>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</si>
  <si>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</si>
  <si>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</si>
  <si>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</si>
  <si>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</si>
  <si>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</si>
  <si>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</si>
  <si>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</si>
  <si>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</si>
  <si>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</si>
  <si>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</si>
  <si>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</si>
  <si>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</si>
  <si>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</si>
  <si>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</si>
  <si>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</si>
  <si>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</si>
  <si>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</si>
  <si>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</si>
  <si>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</si>
  <si>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</si>
  <si>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</si>
  <si>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</si>
  <si>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</si>
  <si>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</si>
  <si>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</si>
  <si>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</si>
  <si>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</si>
  <si>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</si>
  <si>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</si>
  <si>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</si>
  <si>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</si>
  <si>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</si>
  <si>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</si>
  <si>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</si>
  <si>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</si>
  <si>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</si>
  <si>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</si>
  <si>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</si>
  <si>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</si>
  <si>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</si>
  <si>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</si>
  <si>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</si>
  <si>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</si>
  <si>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</si>
  <si>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</si>
  <si>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</si>
  <si>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</si>
  <si>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</si>
  <si>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</si>
  <si>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</si>
  <si>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</si>
  <si>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</si>
  <si>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</si>
  <si>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</si>
  <si>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</si>
  <si>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</si>
  <si>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</si>
  <si>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</si>
  <si>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</si>
  <si>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</si>
  <si>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</si>
  <si>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</si>
  <si>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</si>
  <si>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</si>
  <si>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</si>
  <si>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</si>
  <si>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</si>
  <si>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</si>
  <si>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</si>
  <si>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</si>
  <si>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</si>
  <si>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</si>
  <si>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</si>
  <si>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</si>
  <si>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</si>
  <si>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</si>
  <si>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</si>
  <si>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</si>
  <si>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</si>
  <si>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</si>
  <si>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</si>
  <si>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</si>
  <si>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</si>
  <si>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</si>
  <si>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</si>
  <si>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</si>
  <si>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</si>
  <si>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</si>
  <si>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</si>
  <si>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</si>
  <si>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</si>
  <si>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</si>
  <si>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</si>
  <si>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</si>
  <si>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</si>
  <si>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</si>
  <si>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</si>
  <si>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</si>
  <si>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</si>
  <si>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</si>
  <si>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</si>
  <si>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</si>
  <si>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</si>
  <si>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</si>
  <si>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</si>
  <si>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</si>
  <si>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</si>
  <si>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</si>
  <si>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</si>
  <si>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</si>
  <si>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</si>
  <si>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</si>
  <si>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</si>
  <si>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</si>
  <si>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</si>
  <si>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</si>
  <si>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</si>
  <si>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</si>
  <si>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</si>
  <si>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</si>
  <si>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</si>
  <si>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</si>
  <si>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</si>
  <si>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</si>
  <si>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</si>
  <si>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</si>
  <si>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鹿児島県和泊町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</si>
  <si>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</si>
  <si>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</si>
  <si>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</si>
  <si>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</si>
  <si>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</si>
  <si>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</si>
  <si>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</si>
  <si>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</si>
  <si>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</si>
  <si>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</si>
  <si>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</si>
  <si>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</si>
  <si>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</si>
  <si>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</si>
  <si>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</si>
  <si>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</si>
  <si>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</si>
  <si>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</si>
  <si>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</si>
  <si>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</si>
  <si>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和泊町奨学資金特別会計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</si>
  <si>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</si>
  <si>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</si>
  <si>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</si>
  <si>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</si>
  <si>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</si>
  <si>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</si>
  <si>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</si>
  <si>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</si>
  <si>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</si>
  <si>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</si>
  <si>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</si>
  <si>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</si>
  <si>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</si>
  <si>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和泊町国民健康保険特別会計</t>
    <phoneticPr fontId="5"/>
  </si>
  <si>
    <t>和泊町後期高齢者医療特別会計</t>
    <phoneticPr fontId="5"/>
  </si>
  <si>
    <t>和泊町介護保険特別会計</t>
    <phoneticPr fontId="5"/>
  </si>
  <si>
    <t>和泊町水道事業会計</t>
    <phoneticPr fontId="5"/>
  </si>
  <si>
    <t>法適用企業</t>
    <phoneticPr fontId="5"/>
  </si>
  <si>
    <t>和泊町下水道事業会計（公共下水道事業）</t>
    <phoneticPr fontId="5"/>
  </si>
  <si>
    <t>和泊町下水道事業会計（農業集落排水事業）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</si>
  <si>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</si>
  <si>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</si>
  <si>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</si>
  <si>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</si>
  <si>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</si>
  <si>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</si>
  <si>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</si>
  <si>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</si>
  <si>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</si>
  <si>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</si>
  <si>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</si>
  <si>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</si>
  <si>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</si>
  <si>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</si>
  <si>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</si>
  <si>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</si>
  <si>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</si>
  <si>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</si>
  <si>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</si>
  <si>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</si>
  <si>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</si>
  <si>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</si>
  <si>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</si>
  <si>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</si>
  <si>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</si>
  <si>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</si>
  <si>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</si>
  <si>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</si>
  <si>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</si>
  <si>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</si>
  <si>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</si>
  <si>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</si>
  <si>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</si>
  <si>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</si>
  <si>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</si>
  <si>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</si>
  <si>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</si>
  <si>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</si>
  <si>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</si>
  <si>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</si>
  <si>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</si>
  <si>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</si>
  <si>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</si>
  <si>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</si>
  <si>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</si>
  <si>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</si>
  <si>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</si>
  <si>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</si>
  <si>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</si>
  <si>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</si>
  <si>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</si>
  <si>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</si>
  <si>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</si>
  <si>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</si>
  <si>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</si>
  <si>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</si>
  <si>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</si>
  <si>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</si>
  <si>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</si>
  <si>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</si>
  <si>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</si>
  <si>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</si>
  <si>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</si>
  <si>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</si>
  <si>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</si>
  <si>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</si>
  <si>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</si>
  <si>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</si>
  <si>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</si>
  <si>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</si>
  <si>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</si>
  <si>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</si>
  <si>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</si>
  <si>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</si>
  <si>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</si>
  <si>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</si>
  <si>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</si>
  <si>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</si>
  <si>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</si>
  <si>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</si>
  <si>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</si>
  <si>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</si>
  <si>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</si>
  <si>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</si>
  <si>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</si>
  <si>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</si>
  <si>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</si>
  <si>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</si>
  <si>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</si>
  <si>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</si>
  <si>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</si>
  <si>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</si>
  <si>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</si>
  <si>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</si>
  <si>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</si>
  <si>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</si>
  <si>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</si>
  <si>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</si>
  <si>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</si>
  <si>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</si>
  <si>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</si>
  <si>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</si>
  <si>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</si>
  <si>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</si>
  <si>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</si>
  <si>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</si>
  <si>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</si>
  <si>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</si>
  <si>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</si>
  <si>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</si>
  <si>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</si>
  <si>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</si>
  <si>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</si>
  <si>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</si>
  <si>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</si>
  <si>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</si>
  <si>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</si>
  <si>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</si>
  <si>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</si>
  <si>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</si>
  <si>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</si>
  <si>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</si>
  <si>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</si>
  <si>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</si>
  <si>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</si>
  <si>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</si>
  <si>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</si>
  <si>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</si>
  <si>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</si>
  <si>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</si>
  <si>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</si>
  <si>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</si>
  <si>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</si>
  <si>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</si>
  <si>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</si>
  <si>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和泊町下水道事業会計（公共下水道事業）</t>
  </si>
  <si>
    <t>一般会計</t>
  </si>
  <si>
    <t>和泊町下水道事業会計（農業集落排水事業）</t>
  </si>
  <si>
    <t>和泊町国民健康保険特別会計</t>
  </si>
  <si>
    <t>和泊町水道事業会計</t>
  </si>
  <si>
    <t>和泊町介護保険特別会計</t>
  </si>
  <si>
    <t>和泊町奨学資金特別会計</t>
  </si>
  <si>
    <t>和泊町後期高齢者医療特別会計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</si>
  <si>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</si>
  <si>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</si>
  <si>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</si>
  <si>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</si>
  <si>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</si>
  <si>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</si>
  <si>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</si>
  <si>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</si>
  <si>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沖永良部農業開発組合</t>
    <rPh sb="0" eb="4">
      <t>オキノエラブ</t>
    </rPh>
    <rPh sb="4" eb="6">
      <t>ノウギョウ</t>
    </rPh>
    <rPh sb="6" eb="8">
      <t>カイハツ</t>
    </rPh>
    <rPh sb="8" eb="10">
      <t>クミアイ</t>
    </rPh>
    <phoneticPr fontId="2"/>
  </si>
  <si>
    <t>えらぶ海洋企画</t>
    <rPh sb="3" eb="5">
      <t>カイヨウ</t>
    </rPh>
    <rPh sb="5" eb="7">
      <t>キカク</t>
    </rPh>
    <phoneticPr fontId="2"/>
  </si>
  <si>
    <t>鹿児島県市町村総合事務組合</t>
    <rPh sb="0" eb="4">
      <t>カゴシマケン</t>
    </rPh>
    <rPh sb="4" eb="7">
      <t>シチョウソン</t>
    </rPh>
    <rPh sb="7" eb="9">
      <t>ソウゴウ</t>
    </rPh>
    <rPh sb="9" eb="11">
      <t>ジム</t>
    </rPh>
    <rPh sb="11" eb="13">
      <t>クミアイ</t>
    </rPh>
    <phoneticPr fontId="5"/>
  </si>
  <si>
    <t>沖永良部衛生管理組合（一般）</t>
    <rPh sb="11" eb="13">
      <t>イッパン</t>
    </rPh>
    <phoneticPr fontId="5"/>
  </si>
  <si>
    <t>沖永良部衛生管理組合（と畜）</t>
    <rPh sb="12" eb="13">
      <t>チク</t>
    </rPh>
    <phoneticPr fontId="5"/>
  </si>
  <si>
    <t>沖永良部与論地区広域事務組合</t>
  </si>
  <si>
    <t>奄美群島広域事務組合</t>
  </si>
  <si>
    <t>鹿児島県後期高齢者医療広域連合（一般）</t>
    <rPh sb="16" eb="18">
      <t>イッパン</t>
    </rPh>
    <phoneticPr fontId="5"/>
  </si>
  <si>
    <t>鹿児島県後期高齢者医療広域連合（特別）</t>
    <rPh sb="16" eb="18">
      <t>トクベツ</t>
    </rPh>
    <phoneticPr fontId="5"/>
  </si>
  <si>
    <t>沖永良部バス企業団</t>
    <rPh sb="0" eb="4">
      <t>オキノエラブ</t>
    </rPh>
    <rPh sb="6" eb="8">
      <t>キギョウ</t>
    </rPh>
    <rPh sb="8" eb="9">
      <t>ダン</t>
    </rPh>
    <phoneticPr fontId="5"/>
  </si>
  <si>
    <t>-</t>
    <phoneticPr fontId="2"/>
  </si>
  <si>
    <t>公共施設等総合管理基金</t>
    <rPh sb="0" eb="11">
      <t>コウキョウシセツトウソウゴウカンリキキン</t>
    </rPh>
    <phoneticPr fontId="5"/>
  </si>
  <si>
    <t>土地改良事業基金</t>
    <rPh sb="0" eb="2">
      <t>トチ</t>
    </rPh>
    <rPh sb="2" eb="4">
      <t>カイリョウ</t>
    </rPh>
    <rPh sb="4" eb="6">
      <t>ジギョウ</t>
    </rPh>
    <rPh sb="6" eb="8">
      <t>キキン</t>
    </rPh>
    <phoneticPr fontId="5"/>
  </si>
  <si>
    <t>総合交流施設建設基金</t>
    <rPh sb="0" eb="2">
      <t>ソウゴウ</t>
    </rPh>
    <rPh sb="2" eb="4">
      <t>コウリュウ</t>
    </rPh>
    <rPh sb="4" eb="6">
      <t>シセツ</t>
    </rPh>
    <rPh sb="6" eb="8">
      <t>ケンセツ</t>
    </rPh>
    <rPh sb="8" eb="10">
      <t>キキン</t>
    </rPh>
    <phoneticPr fontId="38"/>
  </si>
  <si>
    <t>放送施設更新準備基金</t>
    <phoneticPr fontId="38"/>
  </si>
  <si>
    <t>ゆりのふるさと基金</t>
    <rPh sb="7" eb="9">
      <t>キキン</t>
    </rPh>
    <phoneticPr fontId="2"/>
  </si>
  <si>
    <t>a</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</si>
  <si>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</si>
  <si>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</si>
  <si>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平均より高くなっている。新庁舎建設，公立学校施設及び公営住宅等のインフラ整備を重点的に行った結果，将来負担比率は高くなっている。公立こども園などは，有形固定資産減価償却率も90％以上となっており，資産額の高い施設の減価償却が進んでいる。今後は，施設老朽化に伴い，有形固定資産減価償却率は上昇すると予想される。起債等の償還や基金の積立も順調に進んでおり，将来負担比率も改善されることが予想される。今後とも，公共施設等総合管理計画等に基づき統廃合や民間譲渡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</si>
  <si>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</si>
  <si>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</si>
  <si>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</si>
  <si>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</si>
  <si>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</si>
  <si>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</si>
  <si>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比率とも類似団体平均よりも高くなっている。要因として，本町は，道路・下水道事業等の生活基盤の整備や，基幹産業である農業振興のため，平成１９年度から国営土地改良事業に着手し，国営事業の附帯県営事業として，基盤整備や畑かん整備を実施している。また，平成22年度～令和３年度にかけて町営住宅の立替や改修工事を行い，平成30年度には新庁舎も建設しており，多額の地方債を発行してきた。平成26年度決算において，将来負担比率及び実質公債比率とも県内で最も高い数値になったことから，平成27年度から５年間ごとを対策期間として財政健全化対策に取り組んできた。そのなかで新規起債の発行額を６億円と設定し，財政健全化に努めてきた結果，地方債残高も減少し，将来負担比率も改善してきている。今後は令和７年度から５年間を第三期財政健全化集中対策期間とし，引き続き財政健全化に努めていく。</t>
    <rPh sb="261" eb="263">
      <t>タイサク</t>
    </rPh>
    <rPh sb="263" eb="265">
      <t>キカン</t>
    </rPh>
    <rPh sb="276" eb="277">
      <t>ト</t>
    </rPh>
    <rPh sb="278" eb="279">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</si>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</sst>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F2E9D98-56F7-485C-8C7F-2006A7CBEF0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252E-48F2-9892-FAC14EF3604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212471</c:v>
                </c:pt>
                <c:pt idx="1">
                  <c:v>208711</c:v>
                </c:pt>
                <c:pt idx="2">
                  <c:v>107798</c:v>
                </c:pt>
                <c:pt idx="3">
                  <c:v>104507</c:v>
                </c:pt>
                <c:pt idx="4">
                  <c:v>195281</c:v>
                </c:pt>
              </c:numCache>
            </c:numRef>
          </c:val>
          <c:smooth val="0"/>
          <c:extLst>
            <c:ext xmlns:c16="http://schemas.microsoft.com/office/drawing/2014/chart" uri="{C3380CC4-5D6E-409C-BE32-E72D297353CC}">
              <c16:uniqueId val="{00000001-252E-48F2-9892-FAC14EF3604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1.48</c:v>
                </c:pt>
                <c:pt idx="1">
                  <c:v>1.27</c:v>
                </c:pt>
                <c:pt idx="2">
                  <c:v>3.14</c:v>
                </c:pt>
                <c:pt idx="3">
                  <c:v>3.53</c:v>
                </c:pt>
                <c:pt idx="4">
                  <c:v>3.82</c:v>
                </c:pt>
              </c:numCache>
            </c:numRef>
          </c:val>
          <c:extLst>
            <c:ext xmlns:c16="http://schemas.microsoft.com/office/drawing/2014/chart" uri="{C3380CC4-5D6E-409C-BE32-E72D297353CC}">
              <c16:uniqueId val="{00000000-29C0-421F-827A-5AF04ABB8F6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30.1</c:v>
                </c:pt>
                <c:pt idx="1">
                  <c:v>32.04</c:v>
                </c:pt>
                <c:pt idx="2">
                  <c:v>23.93</c:v>
                </c:pt>
                <c:pt idx="3">
                  <c:v>24.11</c:v>
                </c:pt>
                <c:pt idx="4">
                  <c:v>26</c:v>
                </c:pt>
              </c:numCache>
            </c:numRef>
          </c:val>
          <c:extLst>
            <c:ext xmlns:c16="http://schemas.microsoft.com/office/drawing/2014/chart" uri="{C3380CC4-5D6E-409C-BE32-E72D297353CC}">
              <c16:uniqueId val="{00000001-29C0-421F-827A-5AF04ABB8F6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3.06</c:v>
                </c:pt>
                <c:pt idx="1">
                  <c:v>3.74</c:v>
                </c:pt>
                <c:pt idx="2">
                  <c:v>4.5199999999999996</c:v>
                </c:pt>
                <c:pt idx="3">
                  <c:v>3.02</c:v>
                </c:pt>
                <c:pt idx="4">
                  <c:v>1.95</c:v>
                </c:pt>
              </c:numCache>
            </c:numRef>
          </c:val>
          <c:smooth val="0"/>
          <c:extLst>
            <c:ext xmlns:c16="http://schemas.microsoft.com/office/drawing/2014/chart" uri="{C3380CC4-5D6E-409C-BE32-E72D297353CC}">
              <c16:uniqueId val="{00000002-29C0-421F-827A-5AF04ABB8F6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D54A-4B02-B46A-38623FCB6CA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54A-4B02-B46A-38623FCB6CAD}"/>
            </c:ext>
          </c:extLst>
        </c:ser>
        <c:ser>
          <c:idx val="2"/>
          <c:order val="2"/>
          <c:tx>
            <c:strRef>
              <c:f>データシート!$A$29</c:f>
              <c:strCache>
                <c:ptCount val="1"/>
                <c:pt idx="0">
                  <c:v>和泊町後期高齢者医療特別会計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0.16</c:v>
                </c:pt>
                <c:pt idx="2">
                  <c:v>#N/A</c:v>
                </c:pt>
                <c:pt idx="3">
                  <c:v>0.17</c:v>
                </c:pt>
                <c:pt idx="4">
                  <c:v>#N/A</c:v>
                </c:pt>
                <c:pt idx="5">
                  <c:v>0.15</c:v>
                </c:pt>
                <c:pt idx="6">
                  <c:v>#N/A</c:v>
                </c:pt>
                <c:pt idx="7">
                  <c:v>0.17</c:v>
                </c:pt>
                <c:pt idx="8">
                  <c:v>#N/A</c:v>
                </c:pt>
                <c:pt idx="9">
                  <c:v>0.15</c:v>
                </c:pt>
              </c:numCache>
            </c:numRef>
          </c:val>
          <c:extLst>
            <c:ext xmlns:c16="http://schemas.microsoft.com/office/drawing/2014/chart" uri="{C3380CC4-5D6E-409C-BE32-E72D297353CC}">
              <c16:uniqueId val="{00000002-D54A-4B02-B46A-38623FCB6CAD}"/>
            </c:ext>
          </c:extLst>
        </c:ser>
        <c:ser>
          <c:idx val="3"/>
          <c:order val="3"/>
          <c:tx>
            <c:strRef>
              <c:f>データシート!$A$30</c:f>
              <c:strCache>
                <c:ptCount val="1"/>
                <c:pt idx="0">
                  <c:v>和泊町奨学資金特別会計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0.13</c:v>
                </c:pt>
                <c:pt idx="4">
                  <c:v>#N/A</c:v>
                </c:pt>
                <c:pt idx="5">
                  <c:v>0.12</c:v>
                </c:pt>
                <c:pt idx="6">
                  <c:v>#N/A</c:v>
                </c:pt>
                <c:pt idx="7">
                  <c:v>0.13</c:v>
                </c:pt>
                <c:pt idx="8">
                  <c:v>#N/A</c:v>
                </c:pt>
                <c:pt idx="9">
                  <c:v>0.23</c:v>
                </c:pt>
              </c:numCache>
            </c:numRef>
          </c:val>
          <c:extLst>
            <c:ext xmlns:c16="http://schemas.microsoft.com/office/drawing/2014/chart" uri="{C3380CC4-5D6E-409C-BE32-E72D297353CC}">
              <c16:uniqueId val="{00000003-D54A-4B02-B46A-38623FCB6CAD}"/>
            </c:ext>
          </c:extLst>
        </c:ser>
        <c:ser>
          <c:idx val="4"/>
          <c:order val="4"/>
          <c:tx>
            <c:strRef>
              <c:f>データシート!$A$31</c:f>
              <c:strCache>
                <c:ptCount val="1"/>
                <c:pt idx="0">
                  <c:v>和泊町介護保険特別会計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1.84</c:v>
                </c:pt>
                <c:pt idx="2">
                  <c:v>#N/A</c:v>
                </c:pt>
                <c:pt idx="3">
                  <c:v>1.39</c:v>
                </c:pt>
                <c:pt idx="4">
                  <c:v>#N/A</c:v>
                </c:pt>
                <c:pt idx="5">
                  <c:v>2.5299999999999998</c:v>
                </c:pt>
                <c:pt idx="6">
                  <c:v>#N/A</c:v>
                </c:pt>
                <c:pt idx="7">
                  <c:v>0</c:v>
                </c:pt>
                <c:pt idx="8">
                  <c:v>#N/A</c:v>
                </c:pt>
                <c:pt idx="9">
                  <c:v>0.88</c:v>
                </c:pt>
              </c:numCache>
            </c:numRef>
          </c:val>
          <c:extLst>
            <c:ext xmlns:c16="http://schemas.microsoft.com/office/drawing/2014/chart" uri="{C3380CC4-5D6E-409C-BE32-E72D297353CC}">
              <c16:uniqueId val="{00000004-D54A-4B02-B46A-38623FCB6CAD}"/>
            </c:ext>
          </c:extLst>
        </c:ser>
        <c:ser>
          <c:idx val="5"/>
          <c:order val="5"/>
          <c:tx>
            <c:strRef>
              <c:f>データシート!$A$32</c:f>
              <c:strCache>
                <c:ptCount val="1"/>
                <c:pt idx="0">
                  <c:v>和泊町水道事業会計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2.21</c:v>
                </c:pt>
                <c:pt idx="2">
                  <c:v>#N/A</c:v>
                </c:pt>
                <c:pt idx="3">
                  <c:v>1.61</c:v>
                </c:pt>
                <c:pt idx="4">
                  <c:v>#N/A</c:v>
                </c:pt>
                <c:pt idx="5">
                  <c:v>1.47</c:v>
                </c:pt>
                <c:pt idx="6">
                  <c:v>#N/A</c:v>
                </c:pt>
                <c:pt idx="7">
                  <c:v>1.1299999999999999</c:v>
                </c:pt>
                <c:pt idx="8">
                  <c:v>#N/A</c:v>
                </c:pt>
                <c:pt idx="9">
                  <c:v>0.98</c:v>
                </c:pt>
              </c:numCache>
            </c:numRef>
          </c:val>
          <c:extLst>
            <c:ext xmlns:c16="http://schemas.microsoft.com/office/drawing/2014/chart" uri="{C3380CC4-5D6E-409C-BE32-E72D297353CC}">
              <c16:uniqueId val="{00000005-D54A-4B02-B46A-38623FCB6CAD}"/>
            </c:ext>
          </c:extLst>
        </c:ser>
        <c:ser>
          <c:idx val="6"/>
          <c:order val="6"/>
          <c:tx>
            <c:strRef>
              <c:f>データシート!$A$33</c:f>
              <c:strCache>
                <c:ptCount val="1"/>
                <c:pt idx="0">
                  <c:v>和泊町国民健康保険特別会計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0.93</c:v>
                </c:pt>
                <c:pt idx="4">
                  <c:v>#N/A</c:v>
                </c:pt>
                <c:pt idx="5">
                  <c:v>1.19</c:v>
                </c:pt>
                <c:pt idx="6">
                  <c:v>#N/A</c:v>
                </c:pt>
                <c:pt idx="7">
                  <c:v>1.27</c:v>
                </c:pt>
                <c:pt idx="8">
                  <c:v>#N/A</c:v>
                </c:pt>
                <c:pt idx="9">
                  <c:v>1.33</c:v>
                </c:pt>
              </c:numCache>
            </c:numRef>
          </c:val>
          <c:extLst>
            <c:ext xmlns:c16="http://schemas.microsoft.com/office/drawing/2014/chart" uri="{C3380CC4-5D6E-409C-BE32-E72D297353CC}">
              <c16:uniqueId val="{00000006-D54A-4B02-B46A-38623FCB6CAD}"/>
            </c:ext>
          </c:extLst>
        </c:ser>
        <c:ser>
          <c:idx val="7"/>
          <c:order val="7"/>
          <c:tx>
            <c:strRef>
              <c:f>データシート!$A$34</c:f>
              <c:strCache>
                <c:ptCount val="1"/>
                <c:pt idx="0">
                  <c:v>和泊町下水道事業会計（農業集落排水事業）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1.85</c:v>
                </c:pt>
                <c:pt idx="8">
                  <c:v>#N/A</c:v>
                </c:pt>
                <c:pt idx="9">
                  <c:v>3.07</c:v>
                </c:pt>
              </c:numCache>
            </c:numRef>
          </c:val>
          <c:extLst>
            <c:ext xmlns:c16="http://schemas.microsoft.com/office/drawing/2014/chart" uri="{C3380CC4-5D6E-409C-BE32-E72D297353CC}">
              <c16:uniqueId val="{00000007-D54A-4B02-B46A-38623FCB6CA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1.34</c:v>
                </c:pt>
                <c:pt idx="2">
                  <c:v>#N/A</c:v>
                </c:pt>
                <c:pt idx="3">
                  <c:v>1.1299999999999999</c:v>
                </c:pt>
                <c:pt idx="4">
                  <c:v>#N/A</c:v>
                </c:pt>
                <c:pt idx="5">
                  <c:v>3.01</c:v>
                </c:pt>
                <c:pt idx="6">
                  <c:v>#N/A</c:v>
                </c:pt>
                <c:pt idx="7">
                  <c:v>3.39</c:v>
                </c:pt>
                <c:pt idx="8">
                  <c:v>#N/A</c:v>
                </c:pt>
                <c:pt idx="9">
                  <c:v>3.58</c:v>
                </c:pt>
              </c:numCache>
            </c:numRef>
          </c:val>
          <c:extLst>
            <c:ext xmlns:c16="http://schemas.microsoft.com/office/drawing/2014/chart" uri="{C3380CC4-5D6E-409C-BE32-E72D297353CC}">
              <c16:uniqueId val="{00000008-D54A-4B02-B46A-38623FCB6CAD}"/>
            </c:ext>
          </c:extLst>
        </c:ser>
        <c:ser>
          <c:idx val="9"/>
          <c:order val="9"/>
          <c:tx>
            <c:strRef>
              <c:f>データシート!$A$36</c:f>
              <c:strCache>
                <c:ptCount val="1"/>
                <c:pt idx="0">
                  <c:v>和泊町下水道事業会計（公共下水道事業）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3.74</c:v>
                </c:pt>
                <c:pt idx="8">
                  <c:v>#N/A</c:v>
                </c:pt>
                <c:pt idx="9">
                  <c:v>4.1100000000000003</c:v>
                </c:pt>
              </c:numCache>
            </c:numRef>
          </c:val>
          <c:extLst>
            <c:ext xmlns:c16="http://schemas.microsoft.com/office/drawing/2014/chart" uri="{C3380CC4-5D6E-409C-BE32-E72D297353CC}">
              <c16:uniqueId val="{00000009-D54A-4B02-B46A-38623FCB6CA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884</c:v>
                </c:pt>
                <c:pt idx="5">
                  <c:v>867</c:v>
                </c:pt>
                <c:pt idx="8">
                  <c:v>757</c:v>
                </c:pt>
                <c:pt idx="11">
                  <c:v>714</c:v>
                </c:pt>
                <c:pt idx="14">
                  <c:v>694</c:v>
                </c:pt>
              </c:numCache>
            </c:numRef>
          </c:val>
          <c:extLst>
            <c:ext xmlns:c16="http://schemas.microsoft.com/office/drawing/2014/chart" uri="{C3380CC4-5D6E-409C-BE32-E72D297353CC}">
              <c16:uniqueId val="{00000000-6C11-4C73-BEA0-A4EF85BBBA2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C11-4C73-BEA0-A4EF85BBBA2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C11-4C73-BEA0-A4EF85BBBA2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9</c:v>
                </c:pt>
                <c:pt idx="6">
                  <c:v>9</c:v>
                </c:pt>
                <c:pt idx="9">
                  <c:v>6</c:v>
                </c:pt>
                <c:pt idx="12">
                  <c:v>3</c:v>
                </c:pt>
              </c:numCache>
            </c:numRef>
          </c:val>
          <c:extLst>
            <c:ext xmlns:c16="http://schemas.microsoft.com/office/drawing/2014/chart" uri="{C3380CC4-5D6E-409C-BE32-E72D297353CC}">
              <c16:uniqueId val="{00000003-6C11-4C73-BEA0-A4EF85BBBA2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240</c:v>
                </c:pt>
                <c:pt idx="3">
                  <c:v>244</c:v>
                </c:pt>
                <c:pt idx="6">
                  <c:v>254</c:v>
                </c:pt>
                <c:pt idx="9">
                  <c:v>271</c:v>
                </c:pt>
                <c:pt idx="12">
                  <c:v>250</c:v>
                </c:pt>
              </c:numCache>
            </c:numRef>
          </c:val>
          <c:extLst>
            <c:ext xmlns:c16="http://schemas.microsoft.com/office/drawing/2014/chart" uri="{C3380CC4-5D6E-409C-BE32-E72D297353CC}">
              <c16:uniqueId val="{00000004-6C11-4C73-BEA0-A4EF85BBBA2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11-4C73-BEA0-A4EF85BBBA2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C11-4C73-BEA0-A4EF85BBBA2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1151</c:v>
                </c:pt>
                <c:pt idx="3">
                  <c:v>1172</c:v>
                </c:pt>
                <c:pt idx="6">
                  <c:v>1058</c:v>
                </c:pt>
                <c:pt idx="9">
                  <c:v>1020</c:v>
                </c:pt>
                <c:pt idx="12">
                  <c:v>953</c:v>
                </c:pt>
              </c:numCache>
            </c:numRef>
          </c:val>
          <c:extLst>
            <c:ext xmlns:c16="http://schemas.microsoft.com/office/drawing/2014/chart" uri="{C3380CC4-5D6E-409C-BE32-E72D297353CC}">
              <c16:uniqueId val="{00000007-6C11-4C73-BEA0-A4EF85BBBA2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515</c:v>
                </c:pt>
                <c:pt idx="2">
                  <c:v>#N/A</c:v>
                </c:pt>
                <c:pt idx="3">
                  <c:v>#N/A</c:v>
                </c:pt>
                <c:pt idx="4">
                  <c:v>558</c:v>
                </c:pt>
                <c:pt idx="5">
                  <c:v>#N/A</c:v>
                </c:pt>
                <c:pt idx="6">
                  <c:v>#N/A</c:v>
                </c:pt>
                <c:pt idx="7">
                  <c:v>564</c:v>
                </c:pt>
                <c:pt idx="8">
                  <c:v>#N/A</c:v>
                </c:pt>
                <c:pt idx="9">
                  <c:v>#N/A</c:v>
                </c:pt>
                <c:pt idx="10">
                  <c:v>583</c:v>
                </c:pt>
                <c:pt idx="11">
                  <c:v>#N/A</c:v>
                </c:pt>
                <c:pt idx="12">
                  <c:v>#N/A</c:v>
                </c:pt>
                <c:pt idx="13">
                  <c:v>512</c:v>
                </c:pt>
                <c:pt idx="14">
                  <c:v>#N/A</c:v>
                </c:pt>
              </c:numCache>
            </c:numRef>
          </c:val>
          <c:smooth val="0"/>
          <c:extLst>
            <c:ext xmlns:c16="http://schemas.microsoft.com/office/drawing/2014/chart" uri="{C3380CC4-5D6E-409C-BE32-E72D297353CC}">
              <c16:uniqueId val="{00000008-6C11-4C73-BEA0-A4EF85BBBA2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6393</c:v>
                </c:pt>
                <c:pt idx="5">
                  <c:v>5898</c:v>
                </c:pt>
                <c:pt idx="8">
                  <c:v>5476</c:v>
                </c:pt>
                <c:pt idx="11">
                  <c:v>5337</c:v>
                </c:pt>
                <c:pt idx="14">
                  <c:v>5247</c:v>
                </c:pt>
              </c:numCache>
            </c:numRef>
          </c:val>
          <c:extLst>
            <c:ext xmlns:c16="http://schemas.microsoft.com/office/drawing/2014/chart" uri="{C3380CC4-5D6E-409C-BE32-E72D297353CC}">
              <c16:uniqueId val="{00000000-9617-4AC8-8D8C-73FB6981D3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853</c:v>
                </c:pt>
                <c:pt idx="5">
                  <c:v>839</c:v>
                </c:pt>
                <c:pt idx="8">
                  <c:v>814</c:v>
                </c:pt>
                <c:pt idx="11">
                  <c:v>588</c:v>
                </c:pt>
                <c:pt idx="14">
                  <c:v>557</c:v>
                </c:pt>
              </c:numCache>
            </c:numRef>
          </c:val>
          <c:extLst>
            <c:ext xmlns:c16="http://schemas.microsoft.com/office/drawing/2014/chart" uri="{C3380CC4-5D6E-409C-BE32-E72D297353CC}">
              <c16:uniqueId val="{00000001-9617-4AC8-8D8C-73FB6981D3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2820</c:v>
                </c:pt>
                <c:pt idx="5">
                  <c:v>3177</c:v>
                </c:pt>
                <c:pt idx="8">
                  <c:v>3865</c:v>
                </c:pt>
                <c:pt idx="11">
                  <c:v>4101</c:v>
                </c:pt>
                <c:pt idx="14">
                  <c:v>4001</c:v>
                </c:pt>
              </c:numCache>
            </c:numRef>
          </c:val>
          <c:extLst>
            <c:ext xmlns:c16="http://schemas.microsoft.com/office/drawing/2014/chart" uri="{C3380CC4-5D6E-409C-BE32-E72D297353CC}">
              <c16:uniqueId val="{00000002-9617-4AC8-8D8C-73FB6981D3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17-4AC8-8D8C-73FB6981D3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17-4AC8-8D8C-73FB6981D3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17-4AC8-8D8C-73FB6981D3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685</c:v>
                </c:pt>
                <c:pt idx="3">
                  <c:v>693</c:v>
                </c:pt>
                <c:pt idx="6">
                  <c:v>648</c:v>
                </c:pt>
                <c:pt idx="9">
                  <c:v>625</c:v>
                </c:pt>
                <c:pt idx="12">
                  <c:v>661</c:v>
                </c:pt>
              </c:numCache>
            </c:numRef>
          </c:val>
          <c:extLst>
            <c:ext xmlns:c16="http://schemas.microsoft.com/office/drawing/2014/chart" uri="{C3380CC4-5D6E-409C-BE32-E72D297353CC}">
              <c16:uniqueId val="{00000006-9617-4AC8-8D8C-73FB6981D3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78</c:v>
                </c:pt>
                <c:pt idx="3">
                  <c:v>68</c:v>
                </c:pt>
                <c:pt idx="6">
                  <c:v>58</c:v>
                </c:pt>
                <c:pt idx="9">
                  <c:v>53</c:v>
                </c:pt>
                <c:pt idx="12">
                  <c:v>48</c:v>
                </c:pt>
              </c:numCache>
            </c:numRef>
          </c:val>
          <c:extLst>
            <c:ext xmlns:c16="http://schemas.microsoft.com/office/drawing/2014/chart" uri="{C3380CC4-5D6E-409C-BE32-E72D297353CC}">
              <c16:uniqueId val="{00000007-9617-4AC8-8D8C-73FB6981D3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2404</c:v>
                </c:pt>
                <c:pt idx="3">
                  <c:v>2236</c:v>
                </c:pt>
                <c:pt idx="6">
                  <c:v>2095</c:v>
                </c:pt>
                <c:pt idx="9">
                  <c:v>1915</c:v>
                </c:pt>
                <c:pt idx="12">
                  <c:v>1736</c:v>
                </c:pt>
              </c:numCache>
            </c:numRef>
          </c:val>
          <c:extLst>
            <c:ext xmlns:c16="http://schemas.microsoft.com/office/drawing/2014/chart" uri="{C3380CC4-5D6E-409C-BE32-E72D297353CC}">
              <c16:uniqueId val="{00000008-9617-4AC8-8D8C-73FB6981D3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617-4AC8-8D8C-73FB6981D3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9584</c:v>
                </c:pt>
                <c:pt idx="3">
                  <c:v>9041</c:v>
                </c:pt>
                <c:pt idx="6">
                  <c:v>8555</c:v>
                </c:pt>
                <c:pt idx="9">
                  <c:v>7686</c:v>
                </c:pt>
                <c:pt idx="12">
                  <c:v>7387</c:v>
                </c:pt>
              </c:numCache>
            </c:numRef>
          </c:val>
          <c:extLst>
            <c:ext xmlns:c16="http://schemas.microsoft.com/office/drawing/2014/chart" uri="{C3380CC4-5D6E-409C-BE32-E72D297353CC}">
              <c16:uniqueId val="{0000000A-9617-4AC8-8D8C-73FB6981D3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2686</c:v>
                </c:pt>
                <c:pt idx="2">
                  <c:v>#N/A</c:v>
                </c:pt>
                <c:pt idx="3">
                  <c:v>#N/A</c:v>
                </c:pt>
                <c:pt idx="4">
                  <c:v>2123</c:v>
                </c:pt>
                <c:pt idx="5">
                  <c:v>#N/A</c:v>
                </c:pt>
                <c:pt idx="6">
                  <c:v>#N/A</c:v>
                </c:pt>
                <c:pt idx="7">
                  <c:v>1201</c:v>
                </c:pt>
                <c:pt idx="8">
                  <c:v>#N/A</c:v>
                </c:pt>
                <c:pt idx="9">
                  <c:v>#N/A</c:v>
                </c:pt>
                <c:pt idx="10">
                  <c:v>253</c:v>
                </c:pt>
                <c:pt idx="11">
                  <c:v>#N/A</c:v>
                </c:pt>
                <c:pt idx="12">
                  <c:v>#N/A</c:v>
                </c:pt>
                <c:pt idx="13">
                  <c:v>28</c:v>
                </c:pt>
                <c:pt idx="14">
                  <c:v>#N/A</c:v>
                </c:pt>
              </c:numCache>
            </c:numRef>
          </c:val>
          <c:smooth val="0"/>
          <c:extLst>
            <c:ext xmlns:c16="http://schemas.microsoft.com/office/drawing/2014/chart" uri="{C3380CC4-5D6E-409C-BE32-E72D297353CC}">
              <c16:uniqueId val="{0000000B-9617-4AC8-8D8C-73FB6981D3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974</c:v>
                </c:pt>
                <c:pt idx="1">
                  <c:v>985</c:v>
                </c:pt>
                <c:pt idx="2">
                  <c:v>1054</c:v>
                </c:pt>
              </c:numCache>
            </c:numRef>
          </c:val>
          <c:extLst>
            <c:ext xmlns:c16="http://schemas.microsoft.com/office/drawing/2014/chart" uri="{C3380CC4-5D6E-409C-BE32-E72D297353CC}">
              <c16:uniqueId val="{00000000-1068-417E-9068-3BAD4E17B13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175</c:v>
                </c:pt>
                <c:pt idx="1">
                  <c:v>205</c:v>
                </c:pt>
                <c:pt idx="2">
                  <c:v>222</c:v>
                </c:pt>
              </c:numCache>
            </c:numRef>
          </c:val>
          <c:extLst>
            <c:ext xmlns:c16="http://schemas.microsoft.com/office/drawing/2014/chart" uri="{C3380CC4-5D6E-409C-BE32-E72D297353CC}">
              <c16:uniqueId val="{00000001-1068-417E-9068-3BAD4E17B13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2500</c:v>
                </c:pt>
                <c:pt idx="1">
                  <c:v>2481</c:v>
                </c:pt>
                <c:pt idx="2">
                  <c:v>2451</c:v>
                </c:pt>
              </c:numCache>
            </c:numRef>
          </c:val>
          <c:extLst>
            <c:ext xmlns:c16="http://schemas.microsoft.com/office/drawing/2014/chart" uri="{C3380CC4-5D6E-409C-BE32-E72D297353CC}">
              <c16:uniqueId val="{00000002-1068-417E-9068-3BAD4E17B13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{7E5ECF4A-A696-4446-A377-9A7037361D86}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078-4F12-B4A5-45B70B1CFA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{33D0F096-2D47-49F0-9C95-E9EE735087AF}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78-4F12-B4A5-45B70B1CFA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{6770C248-0890-4F91-9A02-0C779F7E9747}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78-4F12-B4A5-45B70B1CFA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{24E4B7A1-B2AD-49E4-BD17-755DD25E6982}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78-4F12-B4A5-45B70B1CFA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{4E15AA5E-9CE4-45F3-B145-F15E12BA3F6F}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78-4F12-B4A5-45B70B1CFA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{4D729A1A-6A05-422D-B15D-8D1251D2C534}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078-4F12-B4A5-45B70B1CFA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{AF33EFB2-E9B7-4DC9-8C0C-4D646E831030}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078-4F12-B4A5-45B70B1CFA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{7FF88AFD-AB06-4F5E-A420-3ED61489BB47}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078-4F12-B4A5-45B70B1CFA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{76CD2781-43C0-4728-9B94-82B014EDAE83}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078-4F12-B4A5-45B70B1CFA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64.5</c:v>
                </c:pt>
                <c:pt idx="16">
                  <c:v>66.5</c:v>
                </c:pt>
                <c:pt idx="24">
                  <c:v>68.400000000000006</c:v>
                </c:pt>
                <c:pt idx="32">
                  <c:v>69.5</c:v>
                </c:pt>
              </c:numCache>
            </c:numRef>
          </c:xVal>
          <c:yVal>
            <c:numRef>
              <c:f>公会計指標分析・財政指標組合せ分析表!$BP$51:$DC$51</c:f>
              <c:numCache>
                <c:formatCode>#,##0.0;"▲ "#,##0.0</c:formatCode>
                <c:ptCount val="40"/>
                <c:pt idx="0">
                  <c:v>85.2</c:v>
                </c:pt>
                <c:pt idx="8">
                  <c:v>61.5</c:v>
                </c:pt>
                <c:pt idx="16">
                  <c:v>35.5</c:v>
                </c:pt>
                <c:pt idx="24">
                  <c:v>7.3</c:v>
                </c:pt>
                <c:pt idx="32">
                  <c:v>0.8</c:v>
                </c:pt>
              </c:numCache>
            </c:numRef>
          </c:yVal>
          <c:smooth val="0"/>
          <c:extLst>
            <c:ext xmlns:c16="http://schemas.microsoft.com/office/drawing/2014/chart" uri="{C3380CC4-5D6E-409C-BE32-E72D297353CC}">
              <c16:uniqueId val="{00000009-6078-4F12-B4A5-45B70B1CFAE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{FCEF412C-5E07-40B0-A297-35FE78DBAA5A}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078-4F12-B4A5-45B70B1CFAE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{45EA831D-FE2D-4ACD-A9A7-E36F76026912}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78-4F12-B4A5-45B70B1CFA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{47A62D57-92C0-4C45-B174-1884277373CE}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78-4F12-B4A5-45B70B1CFA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{6C13E120-6AA0-4544-A817-2131DF5877F4}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78-4F12-B4A5-45B70B1CFA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{00826EC1-D774-446F-8A98-35743308B46C}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78-4F12-B4A5-45B70B1CFA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{3EE6D843-0203-46D3-97ED-71A0928744DC}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078-4F12-B4A5-45B70B1CFA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{0EF040D6-7E19-405C-847F-BAA5FC0D77AA}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078-4F12-B4A5-45B70B1CFA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{137AF104-51D6-4B81-8329-A43A8B9C3A4E}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078-4F12-B4A5-45B70B1CFA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{1FC4753F-3E4F-48CB-A062-1BBDD723DF9F}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078-4F12-B4A5-45B70B1CFA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078-4F12-B4A5-45B70B1CFAEC}"/>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{290D082B-8EAC-44BB-918B-8CA71F5685E3}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73B-406A-8716-687805F794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{10DF9291-EA4C-4718-B1BB-380BBED5A2A2}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3B-406A-8716-687805F794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{427C94AB-6E6E-4DB1-8B8C-2C2E8658B8F8}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3B-406A-8716-687805F794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{9D3DDD76-7183-4590-9D92-895C8DAD8B69}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3B-406A-8716-687805F794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{0DCC491C-04D7-4501-8B3C-2CD9CF7C282E}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3B-406A-8716-687805F794E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{D1C63BC5-8E3D-43B0-B4E0-1E56D710F685}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73B-406A-8716-687805F794E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{D1074F03-768A-4D71-A6A7-7321619460FB}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73B-406A-8716-687805F794E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{C11C41E4-9DE2-40D1-A9E9-1ADE3CF43ADA}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73B-406A-8716-687805F794E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{5A03C5BA-48F4-457B-873E-77AB97B98091}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73B-406A-8716-687805F794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16.3</c:v>
                </c:pt>
                <c:pt idx="8">
                  <c:v>16.399999999999999</c:v>
                </c:pt>
                <c:pt idx="16">
                  <c:v>16.399999999999999</c:v>
                </c:pt>
                <c:pt idx="24">
                  <c:v>16.600000000000001</c:v>
                </c:pt>
                <c:pt idx="32">
                  <c:v>16.2</c:v>
                </c:pt>
              </c:numCache>
            </c:numRef>
          </c:xVal>
          <c:yVal>
            <c:numRef>
              <c:f>公会計指標分析・財政指標組合せ分析表!$BP$73:$DC$73</c:f>
              <c:numCache>
                <c:formatCode>#,##0.0;"▲ "#,##0.0</c:formatCode>
                <c:ptCount val="40"/>
                <c:pt idx="0">
                  <c:v>85.2</c:v>
                </c:pt>
                <c:pt idx="8">
                  <c:v>61.5</c:v>
                </c:pt>
                <c:pt idx="16">
                  <c:v>35.5</c:v>
                </c:pt>
                <c:pt idx="24">
                  <c:v>7.3</c:v>
                </c:pt>
                <c:pt idx="32">
                  <c:v>0.8</c:v>
                </c:pt>
              </c:numCache>
            </c:numRef>
          </c:yVal>
          <c:smooth val="0"/>
          <c:extLst>
            <c:ext xmlns:c16="http://schemas.microsoft.com/office/drawing/2014/chart" uri="{C3380CC4-5D6E-409C-BE32-E72D297353CC}">
              <c16:uniqueId val="{00000009-E73B-406A-8716-687805F794E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0.11289640367502861"/>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{9DD39DF8-A184-44DE-AF41-F15DE220D62C}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73B-406A-8716-687805F794E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{74DFF906-BC23-4A51-BD53-4BA621A77CD7}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3B-406A-8716-687805F794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{FDAAF952-3DC8-4716-836E-22351BF3C1C6}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3B-406A-8716-687805F794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{E2235DCC-596C-48DB-A59F-9B04E6F8EF2F}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3B-406A-8716-687805F794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{F29CAC96-60A4-42E2-90DA-8033D341466E}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3B-406A-8716-687805F794E4}"/>
                </c:ext>
              </c:extLst>
            </c:dLbl>
            <c:dLbl>
              <c:idx val="8"/>
              <c:layout>
                <c:manualLayout>
                  <c:x val="-1.8235628084249993E-2"/>
                  <c:y val="-6.005142793342315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{7D5409A2-7F68-4B34-AECF-AAF676466558}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73B-406A-8716-687805F794E4}"/>
                </c:ext>
              </c:extLst>
            </c:dLbl>
            <c:dLbl>
              <c:idx val="16"/>
              <c:layout>
                <c:manualLayout>
                  <c:x val="-3.1570342725075584E-2"/>
                  <c:y val="-9.6826373186785185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{E5BA4DA4-0FB3-48CC-AB77-19A774B3416D}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73B-406A-8716-687805F794E4}"/>
                </c:ext>
              </c:extLst>
            </c:dLbl>
            <c:dLbl>
              <c:idx val="24"/>
              <c:layout>
                <c:manualLayout>
                  <c:x val="-3.1570342725075584E-2"/>
                  <c:y val="-8.364710902817781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{766D4147-4832-4281-AB2E-4AF632B70BF7}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73B-406A-8716-687805F794E4}"/>
                </c:ext>
              </c:extLst>
            </c:dLbl>
            <c:dLbl>
              <c:idx val="32"/>
              <c:layout>
                <c:manualLayout>
                  <c:x val="-3.1570342725075584E-2"/>
                  <c:y val="-4.580565748366165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{05BB6658-1880-4C74-ADBB-1DFEE64328D9}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73B-406A-8716-687805F794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73B-406A-8716-687805F794E4}"/>
            </c:ext>
          </c:extLst>
        </c:ser>
        <c:dLbls>
          <c:showLegendKey val="0"/>
          <c:showVal val="1"/>
          <c:showCatName val="0"/>
          <c:showSerName val="0"/>
          <c:showPercent val="0"/>
          <c:showBubbleSize val="0"/>
        </c:dLbls>
        <c:axId val="84219776"/>
        <c:axId val="84234240"/>
      </c:scatterChart>
      <c:valAx>
        <c:axId val="84219776"/>
        <c:scaling>
          <c:orientation val="maxMin"/>
          <c:max val="18"/>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5,975
5,848
40.39
7,280,707
7,103,761
154,842
4,052,472
7,387,017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16.2
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人口減少や少子高齢化，外海離島という地理的な要因等から財政基盤が弱く，類似団体平均よりも低くなっている。財政基盤強化のため町税等の収入確保対策の強化や経常経費の削減などに取り組む。</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96157</xdr:rowOff>
    </xdr:from>
    <xdr:to>
      <xdr:col>23</xdr:col>
      <xdr:colOff>133350</xdr:colOff>
      <xdr:row>44</xdr:row>
      <xdr:rowOff>96157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39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96157</xdr:rowOff>
    </xdr:from>
    <xdr:to>
      <xdr:col>19</xdr:col>
      <xdr:colOff>133350</xdr:colOff>
      <xdr:row>44</xdr:row>
      <xdr:rowOff>96157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96157</xdr:rowOff>
    </xdr:from>
    <xdr:to>
      <xdr:col>15</xdr:col>
      <xdr:colOff>82550</xdr:colOff>
      <xdr:row>44</xdr:row>
      <xdr:rowOff>96157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96157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45357</xdr:rowOff>
    </xdr:from>
    <xdr:to>
      <xdr:col>23</xdr:col>
      <xdr:colOff>184150</xdr:colOff>
      <xdr:row>44</xdr:row>
      <xdr:rowOff>146957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112684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8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45357</xdr:rowOff>
    </xdr:from>
    <xdr:to>
      <xdr:col>19</xdr:col>
      <xdr:colOff>184150</xdr:colOff>
      <xdr:row>44</xdr:row>
      <xdr:rowOff>146957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131734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45357</xdr:rowOff>
    </xdr:from>
    <xdr:to>
      <xdr:col>15</xdr:col>
      <xdr:colOff>133350</xdr:colOff>
      <xdr:row>44</xdr:row>
      <xdr:rowOff>146957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131734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経常収支比率は前年度と比較して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ポイント増加しており，依然として類似団体平均より高い状態となっている。増加の主な要因としては，電算管理費及び</a:t>
          </a:r>
          <a:r>
            <a:rPr kumimoji="1" lang="ja-JP" altLang="en-US" sz="1100">
              <a:solidFill>
                <a:schemeClr val="dk1"/>
              </a:solidFill>
              <a:effectLst/>
              <a:latin typeface="+mn-lt"/>
              <a:ea typeface="+mn-ea"/>
              <a:cs typeface="+mn-cs"/>
            </a:rPr>
            <a:t>給食センター賄材料費</a:t>
          </a:r>
          <a:r>
            <a:rPr kumimoji="1" lang="ja-JP" altLang="ja-JP" sz="1100">
              <a:solidFill>
                <a:schemeClr val="dk1"/>
              </a:solidFill>
              <a:effectLst/>
              <a:latin typeface="+mn-lt"/>
              <a:ea typeface="+mn-ea"/>
              <a:cs typeface="+mn-cs"/>
            </a:rPr>
            <a:t>が多くなったためである。本町が多数保有する，公共施設の老朽化に伴う維持管理費用は，年々増加傾向にある。今後は，事務事業の見直しに加え，自治体</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の推進による事務の効率化，会計年度任用職員を含む職員の適正配置など，行財政改革への取組を通じて，義務的経費の削減に努め，現在の水準を維持する。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53848</xdr:rowOff>
    </xdr:from>
    <xdr:to>
      <xdr:col>23</xdr:col>
      <xdr:colOff>133350</xdr:colOff>
      <xdr:row>64</xdr:row>
      <xdr:rowOff>102108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2664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94996</xdr:rowOff>
    </xdr:from>
    <xdr:to>
      <xdr:col>19</xdr:col>
      <xdr:colOff>133350</xdr:colOff>
      <xdr:row>64</xdr:row>
      <xdr:rowOff>53848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96346"/>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3302</xdr:rowOff>
    </xdr:from>
    <xdr:to>
      <xdr:col>15</xdr:col>
      <xdr:colOff>82550</xdr:colOff>
      <xdr:row>63</xdr:row>
      <xdr:rowOff>94996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04652"/>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3302</xdr:rowOff>
    </xdr:from>
    <xdr:to>
      <xdr:col>11</xdr:col>
      <xdr:colOff>31750</xdr:colOff>
      <xdr:row>64</xdr:row>
      <xdr:rowOff>53848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04652"/>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51308</xdr:rowOff>
    </xdr:from>
    <xdr:to>
      <xdr:col>23</xdr:col>
      <xdr:colOff>184150</xdr:colOff>
      <xdr:row>64</xdr:row>
      <xdr:rowOff>152908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23385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9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3048</xdr:rowOff>
    </xdr:from>
    <xdr:to>
      <xdr:col>19</xdr:col>
      <xdr:colOff>184150</xdr:colOff>
      <xdr:row>64</xdr:row>
      <xdr:rowOff>104648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89425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6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44196</xdr:rowOff>
    </xdr:from>
    <xdr:to>
      <xdr:col>15</xdr:col>
      <xdr:colOff>133350</xdr:colOff>
      <xdr:row>63</xdr:row>
      <xdr:rowOff>145796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130573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123952</xdr:rowOff>
    </xdr:from>
    <xdr:to>
      <xdr:col>11</xdr:col>
      <xdr:colOff>82550</xdr:colOff>
      <xdr:row>63</xdr:row>
      <xdr:rowOff>54102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38879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3048</xdr:rowOff>
    </xdr:from>
    <xdr:to>
      <xdr:col>7</xdr:col>
      <xdr:colOff>31750</xdr:colOff>
      <xdr:row>64</xdr:row>
      <xdr:rowOff>104648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89425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[383,358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人件費，物件費及び維持補修費の合計額の人口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上回っているのは，主に人件費が要因となっている。これは主にこども園などの施設運営を直営で行っているためである。今後は，施設の統廃合の検討や民間でも実施可能な部分については，指定管理者制度の導入などにより委託化を進め，コストの低減を図っていく必要がある。 </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168408</xdr:rowOff>
    </xdr:from>
    <xdr:to>
      <xdr:col>23</xdr:col>
      <xdr:colOff>133350</xdr:colOff>
      <xdr:row>83</xdr:row>
      <xdr:rowOff>93193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27308"/>
          <a:ext cx="838200" cy="9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94560</xdr:rowOff>
    </xdr:from>
    <xdr:to>
      <xdr:col>19</xdr:col>
      <xdr:colOff>133350</xdr:colOff>
      <xdr:row>82</xdr:row>
      <xdr:rowOff>168408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53460"/>
          <a:ext cx="889000" cy="7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94560</xdr:rowOff>
    </xdr:from>
    <xdr:to>
      <xdr:col>15</xdr:col>
      <xdr:colOff>82550</xdr:colOff>
      <xdr:row>82</xdr:row>
      <xdr:rowOff>113743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153460"/>
          <a:ext cx="889000" cy="1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72611</xdr:rowOff>
    </xdr:from>
    <xdr:to>
      <xdr:col>11</xdr:col>
      <xdr:colOff>31750</xdr:colOff>
      <xdr:row>82</xdr:row>
      <xdr:rowOff>113743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31511"/>
          <a:ext cx="889000" cy="4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42393</xdr:rowOff>
    </xdr:from>
    <xdr:to>
      <xdr:col>23</xdr:col>
      <xdr:colOff>184150</xdr:colOff>
      <xdr:row>83</xdr:row>
      <xdr:rowOff>143993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7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58920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11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117608</xdr:rowOff>
    </xdr:from>
    <xdr:to>
      <xdr:col>19</xdr:col>
      <xdr:colOff>184150</xdr:colOff>
      <xdr:row>83</xdr:row>
      <xdr:rowOff>47758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7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57935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4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43760</xdr:rowOff>
    </xdr:from>
    <xdr:to>
      <xdr:col>15</xdr:col>
      <xdr:colOff>133350</xdr:colOff>
      <xdr:row>82</xdr:row>
      <xdr:rowOff>145360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0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155537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7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62943</xdr:rowOff>
    </xdr:from>
    <xdr:to>
      <xdr:col>11</xdr:col>
      <xdr:colOff>82550</xdr:colOff>
      <xdr:row>82</xdr:row>
      <xdr:rowOff>164543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2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3270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9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21811</xdr:rowOff>
    </xdr:from>
    <xdr:to>
      <xdr:col>7</xdr:col>
      <xdr:colOff>31750</xdr:colOff>
      <xdr:row>82</xdr:row>
      <xdr:rowOff>123411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8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133588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4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と比較して低くなっており，全国平均及び全国町村平均よりも低い。これまでも国家公務員の給与制度に準じた適正な運用を行ってきたが，今後も人事院勧告等に基づく給与制度の運用と定員適正化に取り組む。</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143934</xdr:rowOff>
    </xdr:from>
    <xdr:to>
      <xdr:col>81</xdr:col>
      <xdr:colOff>44450</xdr:colOff>
      <xdr:row>83</xdr:row>
      <xdr:rowOff>26105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202834"/>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90311</xdr:rowOff>
    </xdr:from>
    <xdr:to>
      <xdr:col>77</xdr:col>
      <xdr:colOff>44450</xdr:colOff>
      <xdr:row>82</xdr:row>
      <xdr:rowOff>143934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14921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82</xdr:row>
      <xdr:rowOff>90311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1224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23284</xdr:rowOff>
    </xdr:from>
    <xdr:to>
      <xdr:col>68</xdr:col>
      <xdr:colOff>152400</xdr:colOff>
      <xdr:row>82</xdr:row>
      <xdr:rowOff>63500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0821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146755</xdr:rowOff>
    </xdr:from>
    <xdr:to>
      <xdr:col>81</xdr:col>
      <xdr:colOff>95250</xdr:colOff>
      <xdr:row>83</xdr:row>
      <xdr:rowOff>76905</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163282</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05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93134</xdr:rowOff>
    </xdr:from>
    <xdr:to>
      <xdr:col>77</xdr:col>
      <xdr:colOff>95250</xdr:colOff>
      <xdr:row>83</xdr:row>
      <xdr:rowOff>23284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33461</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3920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39511</xdr:rowOff>
    </xdr:from>
    <xdr:to>
      <xdr:col>73</xdr:col>
      <xdr:colOff>44450</xdr:colOff>
      <xdr:row>82</xdr:row>
      <xdr:rowOff>141111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151288</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86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143934</xdr:rowOff>
    </xdr:from>
    <xdr:to>
      <xdr:col>64</xdr:col>
      <xdr:colOff>152400</xdr:colOff>
      <xdr:row>82</xdr:row>
      <xdr:rowOff>74084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84261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と比較して多くなっている。要因として町独自の施設である和泊町実験農場を有していることや，空港管理事務所を有していること，こども園を直営で運営していることなどが考えられる。これまでも，指定管理制度の導入やごみ収集業務及び町有線テレビの一部業務（自主放送業務）等の民間委託を実施してきた。今後は，直営施設における目的の達成状況等をふまえ，類似施設の統廃合や指定管理委託について，検討していく必要が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126619</xdr:rowOff>
    </xdr:from>
    <xdr:to>
      <xdr:col>81</xdr:col>
      <xdr:colOff>44450</xdr:colOff>
      <xdr:row>61</xdr:row>
      <xdr:rowOff>131445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85069"/>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80772</xdr:rowOff>
    </xdr:from>
    <xdr:to>
      <xdr:col>77</xdr:col>
      <xdr:colOff>44450</xdr:colOff>
      <xdr:row>61</xdr:row>
      <xdr:rowOff>126619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539222"/>
          <a:ext cx="8890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80772</xdr:rowOff>
    </xdr:from>
    <xdr:to>
      <xdr:col>72</xdr:col>
      <xdr:colOff>203200</xdr:colOff>
      <xdr:row>61</xdr:row>
      <xdr:rowOff>99111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539222"/>
          <a:ext cx="889000" cy="1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83668</xdr:rowOff>
    </xdr:from>
    <xdr:to>
      <xdr:col>68</xdr:col>
      <xdr:colOff>152400</xdr:colOff>
      <xdr:row>61</xdr:row>
      <xdr:rowOff>99111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542118"/>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80645</xdr:rowOff>
    </xdr:from>
    <xdr:to>
      <xdr:col>81</xdr:col>
      <xdr:colOff>95250</xdr:colOff>
      <xdr:row>62</xdr:row>
      <xdr:rowOff>10795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52722</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51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75819</xdr:rowOff>
    </xdr:from>
    <xdr:to>
      <xdr:col>77</xdr:col>
      <xdr:colOff>95250</xdr:colOff>
      <xdr:row>62</xdr:row>
      <xdr:rowOff>5969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53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162196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620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29972</xdr:rowOff>
    </xdr:from>
    <xdr:to>
      <xdr:col>73</xdr:col>
      <xdr:colOff>44450</xdr:colOff>
      <xdr:row>61</xdr:row>
      <xdr:rowOff>131572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8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116349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7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48311</xdr:rowOff>
    </xdr:from>
    <xdr:to>
      <xdr:col>68</xdr:col>
      <xdr:colOff>203200</xdr:colOff>
      <xdr:row>61</xdr:row>
      <xdr:rowOff>149911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50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134688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9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32868</xdr:rowOff>
    </xdr:from>
    <xdr:to>
      <xdr:col>64</xdr:col>
      <xdr:colOff>152400</xdr:colOff>
      <xdr:row>61</xdr:row>
      <xdr:rowOff>134468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119245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7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実質公債費比率については，前年度と比較して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し，依然として類似団体平均より高くなっている。今後も新庁舎建設事業で発行した</a:t>
          </a:r>
          <a:r>
            <a:rPr kumimoji="1" lang="en-US" altLang="ja-JP" sz="1100">
              <a:solidFill>
                <a:schemeClr val="dk1"/>
              </a:solidFill>
              <a:effectLst/>
              <a:latin typeface="+mn-lt"/>
              <a:ea typeface="+mn-ea"/>
              <a:cs typeface="+mn-cs"/>
            </a:rPr>
            <a:t>11.6</a:t>
          </a:r>
          <a:r>
            <a:rPr kumimoji="1" lang="ja-JP" altLang="ja-JP" sz="1100">
              <a:solidFill>
                <a:schemeClr val="dk1"/>
              </a:solidFill>
              <a:effectLst/>
              <a:latin typeface="+mn-lt"/>
              <a:ea typeface="+mn-ea"/>
              <a:cs typeface="+mn-cs"/>
            </a:rPr>
            <a:t>億の地方債の元金償還が，令和２年度から開始されたことに加えて，普通交付税に係る基準財政需要額に算入された公債費の減少並びに公営企業に係る地方債（下水道事業）の償還額が増加傾向にあるため，実質公債費比率の急激な低下は見込めない。引き続き，地方債発行額６億円の上限枠設定などに取り組み，実質公債費比率の上昇を抑え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113030</xdr:rowOff>
    </xdr:from>
    <xdr:to>
      <xdr:col>81</xdr:col>
      <xdr:colOff>44450</xdr:colOff>
      <xdr:row>43</xdr:row>
      <xdr:rowOff>111337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28523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83414</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455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111337</xdr:rowOff>
    </xdr:from>
    <xdr:to>
      <xdr:col>81</xdr:col>
      <xdr:colOff>133350</xdr:colOff>
      <xdr:row>43</xdr:row>
      <xdr:rowOff>111337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483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27957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113030</xdr:rowOff>
    </xdr:from>
    <xdr:to>
      <xdr:col>81</xdr:col>
      <xdr:colOff>133350</xdr:colOff>
      <xdr:row>36</xdr:row>
      <xdr:rowOff>113030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28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111337</xdr:rowOff>
    </xdr:from>
    <xdr:to>
      <xdr:col>81</xdr:col>
      <xdr:colOff>44450</xdr:colOff>
      <xdr:row>43</xdr:row>
      <xdr:rowOff>143510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748368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36423</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722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19896</xdr:rowOff>
    </xdr:from>
    <xdr:to>
      <xdr:col>81</xdr:col>
      <xdr:colOff>95250</xdr:colOff>
      <xdr:row>40</xdr:row>
      <xdr:rowOff>121496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87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127423</xdr:rowOff>
    </xdr:from>
    <xdr:to>
      <xdr:col>77</xdr:col>
      <xdr:colOff>44450</xdr:colOff>
      <xdr:row>43</xdr:row>
      <xdr:rowOff>143510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4997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19896</xdr:rowOff>
    </xdr:from>
    <xdr:to>
      <xdr:col>77</xdr:col>
      <xdr:colOff>95250</xdr:colOff>
      <xdr:row>40</xdr:row>
      <xdr:rowOff>121496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87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131673</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64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127423</xdr:rowOff>
    </xdr:from>
    <xdr:to>
      <xdr:col>72</xdr:col>
      <xdr:colOff>203200</xdr:colOff>
      <xdr:row>43</xdr:row>
      <xdr:rowOff>127423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74997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3810</xdr:rowOff>
    </xdr:from>
    <xdr:to>
      <xdr:col>73</xdr:col>
      <xdr:colOff>44450</xdr:colOff>
      <xdr:row>40</xdr:row>
      <xdr:rowOff>105410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119380</xdr:rowOff>
    </xdr:from>
    <xdr:to>
      <xdr:col>68</xdr:col>
      <xdr:colOff>152400</xdr:colOff>
      <xdr:row>43</xdr:row>
      <xdr:rowOff>127423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159173</xdr:rowOff>
    </xdr:from>
    <xdr:to>
      <xdr:col>68</xdr:col>
      <xdr:colOff>203200</xdr:colOff>
      <xdr:row>40</xdr:row>
      <xdr:rowOff>89323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159173</xdr:rowOff>
    </xdr:from>
    <xdr:to>
      <xdr:col>64</xdr:col>
      <xdr:colOff>152400</xdr:colOff>
      <xdr:row>40</xdr:row>
      <xdr:rowOff>89323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99500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60537</xdr:rowOff>
    </xdr:from>
    <xdr:to>
      <xdr:col>81</xdr:col>
      <xdr:colOff>95250</xdr:colOff>
      <xdr:row>43</xdr:row>
      <xdr:rowOff>162137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127864</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32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92710</xdr:rowOff>
    </xdr:from>
    <xdr:to>
      <xdr:col>77</xdr:col>
      <xdr:colOff>95250</xdr:colOff>
      <xdr:row>44</xdr:row>
      <xdr:rowOff>22860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7637</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76623</xdr:rowOff>
    </xdr:from>
    <xdr:to>
      <xdr:col>73</xdr:col>
      <xdr:colOff>44450</xdr:colOff>
      <xdr:row>44</xdr:row>
      <xdr:rowOff>6773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163000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76623</xdr:rowOff>
    </xdr:from>
    <xdr:to>
      <xdr:col>68</xdr:col>
      <xdr:colOff>203200</xdr:colOff>
      <xdr:row>44</xdr:row>
      <xdr:rowOff>6773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163000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68580</xdr:rowOff>
    </xdr:from>
    <xdr:to>
      <xdr:col>64</xdr:col>
      <xdr:colOff>152400</xdr:colOff>
      <xdr:row>43</xdr:row>
      <xdr:rowOff>170180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154957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将来負担比率は前年度と比較して</a:t>
          </a:r>
          <a:r>
            <a:rPr kumimoji="1" lang="en-US" altLang="ja-JP" sz="1100">
              <a:solidFill>
                <a:schemeClr val="dk1"/>
              </a:solidFill>
              <a:effectLst/>
              <a:latin typeface="+mn-lt"/>
              <a:ea typeface="+mn-ea"/>
              <a:cs typeface="+mn-cs"/>
            </a:rPr>
            <a:t>6.5</a:t>
          </a:r>
          <a:r>
            <a:rPr kumimoji="1" lang="ja-JP" altLang="ja-JP" sz="1100">
              <a:solidFill>
                <a:schemeClr val="dk1"/>
              </a:solidFill>
              <a:effectLst/>
              <a:latin typeface="+mn-lt"/>
              <a:ea typeface="+mn-ea"/>
              <a:cs typeface="+mn-cs"/>
            </a:rPr>
            <a:t>ポイント減少しているが，依然として類似団体平均より高い状況である。改善の要因としては，地方債の償還が進んだことと，充当可能基金の増加が原因である。今後は，過去に整備した公共施設等の長寿命化や大型事業による基金の取り崩しにより，将来負担比率が上昇することが見込まれることから，今後も事業実施の適正化を図り，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93557</xdr:rowOff>
    </xdr:from>
    <xdr:to>
      <xdr:col>81</xdr:col>
      <xdr:colOff>44450</xdr:colOff>
      <xdr:row>13</xdr:row>
      <xdr:rowOff>168245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2322407"/>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168245</xdr:rowOff>
    </xdr:from>
    <xdr:to>
      <xdr:col>77</xdr:col>
      <xdr:colOff>44450</xdr:colOff>
      <xdr:row>15</xdr:row>
      <xdr:rowOff>149376</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2397095"/>
          <a:ext cx="889000" cy="3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149376</xdr:rowOff>
    </xdr:from>
    <xdr:to>
      <xdr:col>72</xdr:col>
      <xdr:colOff>203200</xdr:colOff>
      <xdr:row>17</xdr:row>
      <xdr:rowOff>105229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721126"/>
          <a:ext cx="889000" cy="29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105229</xdr:rowOff>
    </xdr:from>
    <xdr:to>
      <xdr:col>68</xdr:col>
      <xdr:colOff>152400</xdr:colOff>
      <xdr:row>19</xdr:row>
      <xdr:rowOff>34653</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3019879"/>
          <a:ext cx="889000" cy="27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42757</xdr:rowOff>
    </xdr:from>
    <xdr:to>
      <xdr:col>81</xdr:col>
      <xdr:colOff>95250</xdr:colOff>
      <xdr:row>13</xdr:row>
      <xdr:rowOff>144357</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27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14834</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243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117445</xdr:rowOff>
    </xdr:from>
    <xdr:to>
      <xdr:col>77</xdr:col>
      <xdr:colOff>95250</xdr:colOff>
      <xdr:row>14</xdr:row>
      <xdr:rowOff>47595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34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32372</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432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98576</xdr:rowOff>
    </xdr:from>
    <xdr:to>
      <xdr:col>73</xdr:col>
      <xdr:colOff>44450</xdr:colOff>
      <xdr:row>16</xdr:row>
      <xdr:rowOff>28726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67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13503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75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54429</xdr:rowOff>
    </xdr:from>
    <xdr:to>
      <xdr:col>68</xdr:col>
      <xdr:colOff>203200</xdr:colOff>
      <xdr:row>17</xdr:row>
      <xdr:rowOff>156029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140806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05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155303</xdr:rowOff>
    </xdr:from>
    <xdr:to>
      <xdr:col>64</xdr:col>
      <xdr:colOff>152400</xdr:colOff>
      <xdr:row>19</xdr:row>
      <xdr:rowOff>85453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32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70230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332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5,975
5,848
40.39
7,280,707
7,103,761
154,842
4,052,472
7,387,017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16.2
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人件費に係るものは，</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と類似団体平均に対し，高い水準にある。これは，こども園（３園）を直営で行っているために職員数が類似団体と比較して多いことが主な要因であり，行政サービスの提供方法の差異によるものといえる。これまで取り組んできた定員管理適正化の推進を継続し，今後は，施設の民営化や統廃合等を検討するとともに，自治体</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推進による事務の効率化や会計年度任用職員を含めた職員の適正配置による人件費の抑制を図る。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76381</xdr:rowOff>
    </xdr:from>
    <xdr:to>
      <xdr:col>24</xdr:col>
      <xdr:colOff>25400</xdr:colOff>
      <xdr:row>38</xdr:row>
      <xdr:rowOff>61685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20031"/>
          <a:ext cx="8382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76381</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4135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17599</xdr:rowOff>
    </xdr:from>
    <xdr:to>
      <xdr:col>15</xdr:col>
      <xdr:colOff>98425</xdr:colOff>
      <xdr:row>37</xdr:row>
      <xdr:rowOff>69850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36124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17599</xdr:rowOff>
    </xdr:from>
    <xdr:to>
      <xdr:col>11</xdr:col>
      <xdr:colOff>9525</xdr:colOff>
      <xdr:row>37</xdr:row>
      <xdr:rowOff>24130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3612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10885</xdr:rowOff>
    </xdr:from>
    <xdr:to>
      <xdr:col>24</xdr:col>
      <xdr:colOff>76200</xdr:colOff>
      <xdr:row>38</xdr:row>
      <xdr:rowOff>112485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154412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9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25581</xdr:rowOff>
    </xdr:from>
    <xdr:to>
      <xdr:col>20</xdr:col>
      <xdr:colOff>38100</xdr:colOff>
      <xdr:row>37</xdr:row>
      <xdr:rowOff>127181</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111958</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55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138249</xdr:rowOff>
    </xdr:from>
    <xdr:to>
      <xdr:col>11</xdr:col>
      <xdr:colOff>60325</xdr:colOff>
      <xdr:row>37</xdr:row>
      <xdr:rowOff>68399</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1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53176</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96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物件費は類似団体平均より低くなっており，経常経費削減の効果である。令和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ポイント増加している要因としては，</a:t>
          </a:r>
          <a:r>
            <a:rPr kumimoji="1" lang="ja-JP" altLang="en-US" sz="1100">
              <a:solidFill>
                <a:schemeClr val="dk1"/>
              </a:solidFill>
              <a:effectLst/>
              <a:latin typeface="+mn-lt"/>
              <a:ea typeface="+mn-ea"/>
              <a:cs typeface="+mn-cs"/>
            </a:rPr>
            <a:t>脱炭素事業</a:t>
          </a:r>
          <a:r>
            <a:rPr kumimoji="1" lang="ja-JP" altLang="ja-JP" sz="1100">
              <a:solidFill>
                <a:schemeClr val="dk1"/>
              </a:solidFill>
              <a:effectLst/>
              <a:latin typeface="+mn-lt"/>
              <a:ea typeface="+mn-ea"/>
              <a:cs typeface="+mn-cs"/>
            </a:rPr>
            <a:t>及び給食センター</a:t>
          </a:r>
          <a:r>
            <a:rPr kumimoji="1" lang="ja-JP" altLang="en-US" sz="1100">
              <a:solidFill>
                <a:schemeClr val="dk1"/>
              </a:solidFill>
              <a:effectLst/>
              <a:latin typeface="+mn-lt"/>
              <a:ea typeface="+mn-ea"/>
              <a:cs typeface="+mn-cs"/>
            </a:rPr>
            <a:t>賄材料費</a:t>
          </a:r>
          <a:r>
            <a:rPr kumimoji="1" lang="ja-JP" altLang="ja-JP" sz="1100">
              <a:solidFill>
                <a:schemeClr val="dk1"/>
              </a:solidFill>
              <a:effectLst/>
              <a:latin typeface="+mn-lt"/>
              <a:ea typeface="+mn-ea"/>
              <a:cs typeface="+mn-cs"/>
            </a:rPr>
            <a:t>の増が影響している。今後は，消耗品費の一括調達や公用車及びコピー機の共同利用，自治体</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などに取り組み，更なる経常経費削減を図る。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27940</xdr:rowOff>
    </xdr:from>
    <xdr:to>
      <xdr:col>82</xdr:col>
      <xdr:colOff>107950</xdr:colOff>
      <xdr:row>20</xdr:row>
      <xdr:rowOff>134620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42824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106697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3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134620</xdr:rowOff>
    </xdr:from>
    <xdr:to>
      <xdr:col>82</xdr:col>
      <xdr:colOff>196850</xdr:colOff>
      <xdr:row>20</xdr:row>
      <xdr:rowOff>134620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6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114317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171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27940</xdr:rowOff>
    </xdr:from>
    <xdr:to>
      <xdr:col>82</xdr:col>
      <xdr:colOff>196850</xdr:colOff>
      <xdr:row>14</xdr:row>
      <xdr:rowOff>27940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428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161290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035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132097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75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15</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58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xdr:rowOff>
    </xdr:from>
    <xdr:to>
      <xdr:col>73</xdr:col>
      <xdr:colOff>180975</xdr:colOff>
      <xdr:row>14</xdr:row>
      <xdr:rowOff>58420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05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115570</xdr:rowOff>
    </xdr:from>
    <xdr:to>
      <xdr:col>69</xdr:col>
      <xdr:colOff>92075</xdr:colOff>
      <xdr:row>14</xdr:row>
      <xdr:rowOff>5080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3444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xdr:rowOff>
    </xdr:from>
    <xdr:to>
      <xdr:col>69</xdr:col>
      <xdr:colOff>142875</xdr:colOff>
      <xdr:row>16</xdr:row>
      <xdr:rowOff>116840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5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101617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127017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125730</xdr:rowOff>
    </xdr:from>
    <xdr:to>
      <xdr:col>69</xdr:col>
      <xdr:colOff>142875</xdr:colOff>
      <xdr:row>14</xdr:row>
      <xdr:rowOff>55880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66057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64770</xdr:rowOff>
    </xdr:from>
    <xdr:to>
      <xdr:col>65</xdr:col>
      <xdr:colOff>53975</xdr:colOff>
      <xdr:row>13</xdr:row>
      <xdr:rowOff>166370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5097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増加しており</a:t>
          </a:r>
          <a:r>
            <a:rPr kumimoji="1" lang="ja-JP" altLang="ja-JP" sz="1100">
              <a:solidFill>
                <a:schemeClr val="dk1"/>
              </a:solidFill>
              <a:effectLst/>
              <a:latin typeface="+mn-lt"/>
              <a:ea typeface="+mn-ea"/>
              <a:cs typeface="+mn-cs"/>
            </a:rPr>
            <a:t>，依然として類似団体と比較して高い水準にある。これは，高齢者人口の増加や障害福祉費の増加が要因である。高齢化の進展や町独自の子ども医療費助成制度などにより，扶助費については今後も増加が見込まれることから，扶助費の推計を行うとともに，町単独扶助費についても自己負担基準等の見直しを行っていくことで，財政を圧迫する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57</xdr:row>
      <xdr:rowOff>50800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3770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56</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537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165100</xdr:rowOff>
    </xdr:from>
    <xdr:to>
      <xdr:col>15</xdr:col>
      <xdr:colOff>98425</xdr:colOff>
      <xdr:row>56</xdr:row>
      <xdr:rowOff>31750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94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165100</xdr:rowOff>
    </xdr:from>
    <xdr:to>
      <xdr:col>11</xdr:col>
      <xdr:colOff>9525</xdr:colOff>
      <xdr:row>57</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948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0</xdr:rowOff>
    </xdr:from>
    <xdr:to>
      <xdr:col>24</xdr:col>
      <xdr:colOff>76200</xdr:colOff>
      <xdr:row>57</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143527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152400</xdr:rowOff>
    </xdr:from>
    <xdr:to>
      <xdr:col>15</xdr:col>
      <xdr:colOff>149225</xdr:colOff>
      <xdr:row>56</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しており，各基金への積立金の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が主な要因である。特別会計への操出金は増加傾向にあるため，今後は保険料の適正化を図るなどにより，財政基盤の強化を押し上げ，繰出金の抑制に努める。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4" name="その他グラフ枠">
          <a:extLst>
            <a:ext uri="{FF2B5EF4-FFF2-40B4-BE49-F238E27FC236}">
              <a16:creationId xmlns:a16="http://schemas.microsoft.com/office/drawing/2014/main" id="{00000000-0008-0000-0400-0000F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46" name="その他最小値テキスト">
          <a:extLst>
            <a:ext uri="{FF2B5EF4-FFF2-40B4-BE49-F238E27FC236}">
              <a16:creationId xmlns:a16="http://schemas.microsoft.com/office/drawing/2014/main" id="{00000000-0008-0000-0400-0000F6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8" name="その他最大値テキスト">
          <a:extLst>
            <a:ext uri="{FF2B5EF4-FFF2-40B4-BE49-F238E27FC236}">
              <a16:creationId xmlns:a16="http://schemas.microsoft.com/office/drawing/2014/main" id="{00000000-0008-0000-0400-0000F8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35560</xdr:rowOff>
    </xdr:from>
    <xdr:to>
      <xdr:col>82</xdr:col>
      <xdr:colOff>107950</xdr:colOff>
      <xdr:row>59</xdr:row>
      <xdr:rowOff>62230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5671800" y="9636760"/>
          <a:ext cx="838200" cy="54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1" name="その他平均値テキスト">
          <a:extLst>
            <a:ext uri="{FF2B5EF4-FFF2-40B4-BE49-F238E27FC236}">
              <a16:creationId xmlns:a16="http://schemas.microsoft.com/office/drawing/2014/main" id="{00000000-0008-0000-0400-0000FB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157480</xdr:rowOff>
    </xdr:from>
    <xdr:to>
      <xdr:col>78</xdr:col>
      <xdr:colOff>69850</xdr:colOff>
      <xdr:row>59</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782800" y="101015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157480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893800" y="9994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59</xdr:row>
      <xdr:rowOff>1270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004800" y="99949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156210</xdr:rowOff>
    </xdr:from>
    <xdr:to>
      <xdr:col>82</xdr:col>
      <xdr:colOff>158750</xdr:colOff>
      <xdr:row>56</xdr:row>
      <xdr:rowOff>86360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6459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1287</xdr:rowOff>
    </xdr:from>
    <xdr:ext cx="762000" cy="259045"/>
    <xdr:sp macro="" textlink="">
      <xdr:nvSpPr>
        <xdr:cNvPr id="270" name="その他該当値テキスト">
          <a:extLst>
            <a:ext uri="{FF2B5EF4-FFF2-40B4-BE49-F238E27FC236}">
              <a16:creationId xmlns:a16="http://schemas.microsoft.com/office/drawing/2014/main" id="{00000000-0008-0000-0400-00000E010000}"/>
            </a:ext>
          </a:extLst>
        </xdr:cNvPr>
        <xdr:cNvSpPr txBox="1"/>
      </xdr:nvSpPr>
      <xdr:spPr>
        <a:xfrm>
          <a:off x="165989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11430</xdr:rowOff>
    </xdr:from>
    <xdr:to>
      <xdr:col>78</xdr:col>
      <xdr:colOff>120650</xdr:colOff>
      <xdr:row>59</xdr:row>
      <xdr:rowOff>113030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5621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97807</xdr:rowOff>
    </xdr:from>
    <xdr:ext cx="7366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290800" y="1021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106680</xdr:rowOff>
    </xdr:from>
    <xdr:to>
      <xdr:col>74</xdr:col>
      <xdr:colOff>31750</xdr:colOff>
      <xdr:row>59</xdr:row>
      <xdr:rowOff>36830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32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21607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401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補助費等については，前年度よりも</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ポイント増加しており，類似団体平均よりも低くなっている。今後は，町民ニーズの多様化に伴い，社会保障関連経費の増加が見込まれる。また，町単独補助金については，補助事業の内容について庁内関係課及び近隣市町村と精査し，町単独補助金交付団体に対する基準に基づき，補助団体の自立を促す取り組みも併せて実施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149860</xdr:rowOff>
    </xdr:from>
    <xdr:to>
      <xdr:col>82</xdr:col>
      <xdr:colOff>107950</xdr:colOff>
      <xdr:row>35</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807710"/>
          <a:ext cx="8382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121285</xdr:rowOff>
    </xdr:from>
    <xdr:to>
      <xdr:col>78</xdr:col>
      <xdr:colOff>69850</xdr:colOff>
      <xdr:row>33</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57791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81280</xdr:rowOff>
    </xdr:from>
    <xdr:to>
      <xdr:col>73</xdr:col>
      <xdr:colOff>180975</xdr:colOff>
      <xdr:row>33</xdr:row>
      <xdr:rowOff>121285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7391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81280</xdr:rowOff>
    </xdr:from>
    <xdr:to>
      <xdr:col>69</xdr:col>
      <xdr:colOff>92075</xdr:colOff>
      <xdr:row>33</xdr:row>
      <xdr:rowOff>144145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7391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xdr:rowOff>
    </xdr:from>
    <xdr:to>
      <xdr:col>82</xdr:col>
      <xdr:colOff>158750</xdr:colOff>
      <xdr:row>35</xdr:row>
      <xdr:rowOff>114935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29862</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5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99060</xdr:rowOff>
    </xdr:from>
    <xdr:to>
      <xdr:col>78</xdr:col>
      <xdr:colOff>120650</xdr:colOff>
      <xdr:row>34</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39387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525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70485</xdr:rowOff>
    </xdr:from>
    <xdr:to>
      <xdr:col>74</xdr:col>
      <xdr:colOff>31750</xdr:colOff>
      <xdr:row>34</xdr:row>
      <xdr:rowOff>635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7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10812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49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30480</xdr:rowOff>
    </xdr:from>
    <xdr:to>
      <xdr:col>69</xdr:col>
      <xdr:colOff>142875</xdr:colOff>
      <xdr:row>33</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6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142257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45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93345</xdr:rowOff>
    </xdr:from>
    <xdr:to>
      <xdr:col>65</xdr:col>
      <xdr:colOff>53975</xdr:colOff>
      <xdr:row>34</xdr:row>
      <xdr:rowOff>23495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75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33672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52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公債費の割合は類似団体平均より</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ポイント高くなっている。過去に実施した大型の公共事業の財源として発行した地方債の元利償還が主な要因である。財政健全化の取り組みとして新規地方債の発行抑制に取り組んでおり，令和５年度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繰上償還も行ったことで，地方債残高は年々減少し改善傾向にあるものの，新庁舎建設事業の償還が開始され，公債費の急激な低下は見込めない。今後とも，新規地方債発行を抑制しながら適切な財政運営を行う。</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146050</xdr:rowOff>
    </xdr:from>
    <xdr:to>
      <xdr:col>24</xdr:col>
      <xdr:colOff>25400</xdr:colOff>
      <xdr:row>78</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47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50800</xdr:rowOff>
    </xdr:from>
    <xdr:to>
      <xdr:col>19</xdr:col>
      <xdr:colOff>187325</xdr:colOff>
      <xdr:row>78</xdr:row>
      <xdr:rowOff>62230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23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62230</xdr:rowOff>
    </xdr:from>
    <xdr:to>
      <xdr:col>15</xdr:col>
      <xdr:colOff>98425</xdr:colOff>
      <xdr:row>78</xdr:row>
      <xdr:rowOff>134620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4353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134620</xdr:rowOff>
    </xdr:from>
    <xdr:to>
      <xdr:col>11</xdr:col>
      <xdr:colOff>9525</xdr:colOff>
      <xdr:row>79</xdr:row>
      <xdr:rowOff>24130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077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95250</xdr:rowOff>
    </xdr:from>
    <xdr:to>
      <xdr:col>24</xdr:col>
      <xdr:colOff>76200</xdr:colOff>
      <xdr:row>78</xdr:row>
      <xdr:rowOff>25400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67327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0</xdr:rowOff>
    </xdr:from>
    <xdr:to>
      <xdr:col>20</xdr:col>
      <xdr:colOff>38100</xdr:colOff>
      <xdr:row>78</xdr:row>
      <xdr:rowOff>101600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86377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11430</xdr:rowOff>
    </xdr:from>
    <xdr:to>
      <xdr:col>15</xdr:col>
      <xdr:colOff>149225</xdr:colOff>
      <xdr:row>78</xdr:row>
      <xdr:rowOff>113030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97807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83820</xdr:rowOff>
    </xdr:from>
    <xdr:to>
      <xdr:col>11</xdr:col>
      <xdr:colOff>60325</xdr:colOff>
      <xdr:row>79</xdr:row>
      <xdr:rowOff>13970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170197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144780</xdr:rowOff>
    </xdr:from>
    <xdr:to>
      <xdr:col>6</xdr:col>
      <xdr:colOff>171450</xdr:colOff>
      <xdr:row>79</xdr:row>
      <xdr:rowOff>74930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59707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公債費以外の費目については，類似団体平均よりも低いことから，今後とも物件費の抑制や町単独補助金の見直し等の経常経費の削減に努める。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81280</xdr:rowOff>
    </xdr:from>
    <xdr:to>
      <xdr:col>82</xdr:col>
      <xdr:colOff>107950</xdr:colOff>
      <xdr:row>77</xdr:row>
      <xdr:rowOff>24130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114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76</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971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165100</xdr:rowOff>
    </xdr:from>
    <xdr:to>
      <xdr:col>73</xdr:col>
      <xdr:colOff>180975</xdr:colOff>
      <xdr:row>75</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524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165100</xdr:rowOff>
    </xdr:from>
    <xdr:to>
      <xdr:col>69</xdr:col>
      <xdr:colOff>92075</xdr:colOff>
      <xdr:row>75</xdr:row>
      <xdr:rowOff>107950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52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161307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30480</xdr:rowOff>
    </xdr:from>
    <xdr:to>
      <xdr:col>78</xdr:col>
      <xdr:colOff>120650</xdr:colOff>
      <xdr:row>76</xdr:row>
      <xdr:rowOff>132080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142257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87630</xdr:rowOff>
    </xdr:from>
    <xdr:to>
      <xdr:col>74</xdr:col>
      <xdr:colOff>31750</xdr:colOff>
      <xdr:row>76</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114300</xdr:rowOff>
    </xdr:from>
    <xdr:to>
      <xdr:col>69</xdr:col>
      <xdr:colOff>142875</xdr:colOff>
      <xdr:row>75</xdr:row>
      <xdr:rowOff>44450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54627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134949</xdr:rowOff>
    </xdr:from>
    <xdr:to>
      <xdr:col>29</xdr:col>
      <xdr:colOff>127000</xdr:colOff>
      <xdr:row>16</xdr:row>
      <xdr:rowOff>96960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54324"/>
          <a:ext cx="647700" cy="133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96960</xdr:rowOff>
    </xdr:from>
    <xdr:to>
      <xdr:col>26</xdr:col>
      <xdr:colOff>50800</xdr:colOff>
      <xdr:row>16</xdr:row>
      <xdr:rowOff>164050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87785"/>
          <a:ext cx="698500" cy="67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157901</xdr:rowOff>
    </xdr:from>
    <xdr:to>
      <xdr:col>22</xdr:col>
      <xdr:colOff>114300</xdr:colOff>
      <xdr:row>16</xdr:row>
      <xdr:rowOff>164050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948726"/>
          <a:ext cx="698500" cy="6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157901</xdr:rowOff>
    </xdr:from>
    <xdr:to>
      <xdr:col>18</xdr:col>
      <xdr:colOff>177800</xdr:colOff>
      <xdr:row>17</xdr:row>
      <xdr:rowOff>49178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48726"/>
          <a:ext cx="698500" cy="62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84149</xdr:rowOff>
    </xdr:from>
    <xdr:to>
      <xdr:col>29</xdr:col>
      <xdr:colOff>177800</xdr:colOff>
      <xdr:row>16</xdr:row>
      <xdr:rowOff>14299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03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100676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4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46160</xdr:rowOff>
    </xdr:from>
    <xdr:to>
      <xdr:col>26</xdr:col>
      <xdr:colOff>101600</xdr:colOff>
      <xdr:row>16</xdr:row>
      <xdr:rowOff>147760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36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157937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0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113250</xdr:rowOff>
    </xdr:from>
    <xdr:to>
      <xdr:col>22</xdr:col>
      <xdr:colOff>165100</xdr:colOff>
      <xdr:row>17</xdr:row>
      <xdr:rowOff>43400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04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53577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7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107101</xdr:rowOff>
    </xdr:from>
    <xdr:to>
      <xdr:col>19</xdr:col>
      <xdr:colOff>38100</xdr:colOff>
      <xdr:row>17</xdr:row>
      <xdr:rowOff>37251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897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47428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6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169828</xdr:rowOff>
    </xdr:from>
    <xdr:to>
      <xdr:col>15</xdr:col>
      <xdr:colOff>101600</xdr:colOff>
      <xdr:row>17</xdr:row>
      <xdr:rowOff>99978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60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110155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2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208915</xdr:rowOff>
    </xdr:from>
    <xdr:to>
      <xdr:col>29</xdr:col>
      <xdr:colOff>127000</xdr:colOff>
      <xdr:row>34</xdr:row>
      <xdr:rowOff>36227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133465"/>
          <a:ext cx="647700" cy="170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208915</xdr:rowOff>
    </xdr:from>
    <xdr:to>
      <xdr:col>26</xdr:col>
      <xdr:colOff>50800</xdr:colOff>
      <xdr:row>33</xdr:row>
      <xdr:rowOff>306775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133465"/>
          <a:ext cx="698500" cy="97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306775</xdr:rowOff>
    </xdr:from>
    <xdr:to>
      <xdr:col>22</xdr:col>
      <xdr:colOff>114300</xdr:colOff>
      <xdr:row>33</xdr:row>
      <xdr:rowOff>333883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231325"/>
          <a:ext cx="698500" cy="27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333883</xdr:rowOff>
    </xdr:from>
    <xdr:to>
      <xdr:col>18</xdr:col>
      <xdr:colOff>177800</xdr:colOff>
      <xdr:row>34</xdr:row>
      <xdr:rowOff>142297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258433"/>
          <a:ext cx="698500" cy="151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328327</xdr:rowOff>
    </xdr:from>
    <xdr:to>
      <xdr:col>29</xdr:col>
      <xdr:colOff>177800</xdr:colOff>
      <xdr:row>34</xdr:row>
      <xdr:rowOff>87027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52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236904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61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158115</xdr:rowOff>
    </xdr:from>
    <xdr:to>
      <xdr:col>26</xdr:col>
      <xdr:colOff>101600</xdr:colOff>
      <xdr:row>33</xdr:row>
      <xdr:rowOff>259715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082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98442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5851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255975</xdr:rowOff>
    </xdr:from>
    <xdr:to>
      <xdr:col>22</xdr:col>
      <xdr:colOff>165100</xdr:colOff>
      <xdr:row>34</xdr:row>
      <xdr:rowOff>14675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180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24852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594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283083</xdr:rowOff>
    </xdr:from>
    <xdr:to>
      <xdr:col>19</xdr:col>
      <xdr:colOff>38100</xdr:colOff>
      <xdr:row>34</xdr:row>
      <xdr:rowOff>41783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207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51960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5976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91497</xdr:rowOff>
    </xdr:from>
    <xdr:to>
      <xdr:col>15</xdr:col>
      <xdr:colOff>101600</xdr:colOff>
      <xdr:row>34</xdr:row>
      <xdr:rowOff>193097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358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203274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127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5,975
5,848
40.39
7,280,707
7,103,761
154,842
4,052,472
7,387,017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16.2
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74357</xdr:rowOff>
    </xdr:from>
    <xdr:to>
      <xdr:col>24</xdr:col>
      <xdr:colOff>63500</xdr:colOff>
      <xdr:row>36</xdr:row>
      <xdr:rowOff>23576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75107"/>
          <a:ext cx="838200" cy="12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23576</xdr:rowOff>
    </xdr:from>
    <xdr:to>
      <xdr:col>19</xdr:col>
      <xdr:colOff>177800</xdr:colOff>
      <xdr:row>36</xdr:row>
      <xdr:rowOff>46509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95776"/>
          <a:ext cx="889000" cy="2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39678</xdr:rowOff>
    </xdr:from>
    <xdr:to>
      <xdr:col>15</xdr:col>
      <xdr:colOff>50800</xdr:colOff>
      <xdr:row>36</xdr:row>
      <xdr:rowOff>46509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211878"/>
          <a:ext cx="889000" cy="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39678</xdr:rowOff>
    </xdr:from>
    <xdr:to>
      <xdr:col>10</xdr:col>
      <xdr:colOff>114300</xdr:colOff>
      <xdr:row>36</xdr:row>
      <xdr:rowOff>125335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11878"/>
          <a:ext cx="889000" cy="8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23557</xdr:rowOff>
    </xdr:from>
    <xdr:to>
      <xdr:col>24</xdr:col>
      <xdr:colOff>114300</xdr:colOff>
      <xdr:row>35</xdr:row>
      <xdr:rowOff>125157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2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46434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75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144226</xdr:rowOff>
    </xdr:from>
    <xdr:to>
      <xdr:col>20</xdr:col>
      <xdr:colOff>38100</xdr:colOff>
      <xdr:row>36</xdr:row>
      <xdr:rowOff>74376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4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90903</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2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167159</xdr:rowOff>
    </xdr:from>
    <xdr:to>
      <xdr:col>15</xdr:col>
      <xdr:colOff>101600</xdr:colOff>
      <xdr:row>36</xdr:row>
      <xdr:rowOff>97309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6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113836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43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160328</xdr:rowOff>
    </xdr:from>
    <xdr:to>
      <xdr:col>10</xdr:col>
      <xdr:colOff>165100</xdr:colOff>
      <xdr:row>36</xdr:row>
      <xdr:rowOff>90478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6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107005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3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74535</xdr:rowOff>
    </xdr:from>
    <xdr:to>
      <xdr:col>6</xdr:col>
      <xdr:colOff>38100</xdr:colOff>
      <xdr:row>37</xdr:row>
      <xdr:rowOff>4685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21212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2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45513</xdr:rowOff>
    </xdr:from>
    <xdr:to>
      <xdr:col>24</xdr:col>
      <xdr:colOff>63500</xdr:colOff>
      <xdr:row>58</xdr:row>
      <xdr:rowOff>105322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89613"/>
          <a:ext cx="838200" cy="5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105322</xdr:rowOff>
    </xdr:from>
    <xdr:to>
      <xdr:col>19</xdr:col>
      <xdr:colOff>177800</xdr:colOff>
      <xdr:row>58</xdr:row>
      <xdr:rowOff>138954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49422"/>
          <a:ext cx="889000" cy="3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124902</xdr:rowOff>
    </xdr:from>
    <xdr:to>
      <xdr:col>15</xdr:col>
      <xdr:colOff>50800</xdr:colOff>
      <xdr:row>58</xdr:row>
      <xdr:rowOff>138954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10069002"/>
          <a:ext cx="889000" cy="1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116299</xdr:rowOff>
    </xdr:from>
    <xdr:to>
      <xdr:col>10</xdr:col>
      <xdr:colOff>114300</xdr:colOff>
      <xdr:row>58</xdr:row>
      <xdr:rowOff>124902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060399"/>
          <a:ext cx="889000" cy="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166163</xdr:rowOff>
    </xdr:from>
    <xdr:to>
      <xdr:col>24</xdr:col>
      <xdr:colOff>114300</xdr:colOff>
      <xdr:row>58</xdr:row>
      <xdr:rowOff>96313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3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144590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17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54522</xdr:rowOff>
    </xdr:from>
    <xdr:to>
      <xdr:col>20</xdr:col>
      <xdr:colOff>38100</xdr:colOff>
      <xdr:row>58</xdr:row>
      <xdr:rowOff>156122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9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147249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9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88154</xdr:rowOff>
    </xdr:from>
    <xdr:to>
      <xdr:col>15</xdr:col>
      <xdr:colOff>101600</xdr:colOff>
      <xdr:row>59</xdr:row>
      <xdr:rowOff>18304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3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9431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2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74102</xdr:rowOff>
    </xdr:from>
    <xdr:to>
      <xdr:col>10</xdr:col>
      <xdr:colOff>165100</xdr:colOff>
      <xdr:row>59</xdr:row>
      <xdr:rowOff>4252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1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166829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1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65499</xdr:rowOff>
    </xdr:from>
    <xdr:to>
      <xdr:col>6</xdr:col>
      <xdr:colOff>38100</xdr:colOff>
      <xdr:row>58</xdr:row>
      <xdr:rowOff>167099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0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158226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02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31409</xdr:rowOff>
    </xdr:from>
    <xdr:to>
      <xdr:col>24</xdr:col>
      <xdr:colOff>63500</xdr:colOff>
      <xdr:row>78</xdr:row>
      <xdr:rowOff>44521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04509"/>
          <a:ext cx="838200" cy="1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31409</xdr:rowOff>
    </xdr:from>
    <xdr:to>
      <xdr:col>19</xdr:col>
      <xdr:colOff>177800</xdr:colOff>
      <xdr:row>78</xdr:row>
      <xdr:rowOff>132581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04509"/>
          <a:ext cx="889000" cy="10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86894</xdr:rowOff>
    </xdr:from>
    <xdr:to>
      <xdr:col>15</xdr:col>
      <xdr:colOff>50800</xdr:colOff>
      <xdr:row>78</xdr:row>
      <xdr:rowOff>132581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59994"/>
          <a:ext cx="889000" cy="4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86894</xdr:rowOff>
    </xdr:from>
    <xdr:to>
      <xdr:col>10</xdr:col>
      <xdr:colOff>114300</xdr:colOff>
      <xdr:row>79</xdr:row>
      <xdr:rowOff>35475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59994"/>
          <a:ext cx="889000" cy="12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165171</xdr:rowOff>
    </xdr:from>
    <xdr:to>
      <xdr:col>24</xdr:col>
      <xdr:colOff>114300</xdr:colOff>
      <xdr:row>78</xdr:row>
      <xdr:rowOff>95321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6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143598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152059</xdr:rowOff>
    </xdr:from>
    <xdr:to>
      <xdr:col>20</xdr:col>
      <xdr:colOff>38100</xdr:colOff>
      <xdr:row>78</xdr:row>
      <xdr:rowOff>82209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5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73336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4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81781</xdr:rowOff>
    </xdr:from>
    <xdr:to>
      <xdr:col>15</xdr:col>
      <xdr:colOff>101600</xdr:colOff>
      <xdr:row>79</xdr:row>
      <xdr:rowOff>11931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5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3058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36094</xdr:rowOff>
    </xdr:from>
    <xdr:to>
      <xdr:col>10</xdr:col>
      <xdr:colOff>165100</xdr:colOff>
      <xdr:row>78</xdr:row>
      <xdr:rowOff>137694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0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128821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50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156125</xdr:rowOff>
    </xdr:from>
    <xdr:to>
      <xdr:col>6</xdr:col>
      <xdr:colOff>38100</xdr:colOff>
      <xdr:row>79</xdr:row>
      <xdr:rowOff>86275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2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77402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91328</xdr:rowOff>
    </xdr:from>
    <xdr:to>
      <xdr:col>24</xdr:col>
      <xdr:colOff>63500</xdr:colOff>
      <xdr:row>95</xdr:row>
      <xdr:rowOff>143028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07628"/>
          <a:ext cx="838200" cy="22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77566</xdr:rowOff>
    </xdr:from>
    <xdr:to>
      <xdr:col>19</xdr:col>
      <xdr:colOff>177800</xdr:colOff>
      <xdr:row>95</xdr:row>
      <xdr:rowOff>143028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908300" y="16365316"/>
          <a:ext cx="889000" cy="6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29104</xdr:rowOff>
    </xdr:from>
    <xdr:to>
      <xdr:col>15</xdr:col>
      <xdr:colOff>50800</xdr:colOff>
      <xdr:row>95</xdr:row>
      <xdr:rowOff>77566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16854"/>
          <a:ext cx="889000" cy="4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29104</xdr:rowOff>
    </xdr:from>
    <xdr:to>
      <xdr:col>10</xdr:col>
      <xdr:colOff>114300</xdr:colOff>
      <xdr:row>96</xdr:row>
      <xdr:rowOff>37982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16854"/>
          <a:ext cx="889000" cy="18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40528</xdr:rowOff>
    </xdr:from>
    <xdr:to>
      <xdr:col>24</xdr:col>
      <xdr:colOff>114300</xdr:colOff>
      <xdr:row>94</xdr:row>
      <xdr:rowOff>142128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63405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08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92228</xdr:rowOff>
    </xdr:from>
    <xdr:to>
      <xdr:col>20</xdr:col>
      <xdr:colOff>38100</xdr:colOff>
      <xdr:row>96</xdr:row>
      <xdr:rowOff>22378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7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38905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15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26766</xdr:rowOff>
    </xdr:from>
    <xdr:to>
      <xdr:col>15</xdr:col>
      <xdr:colOff>101600</xdr:colOff>
      <xdr:row>95</xdr:row>
      <xdr:rowOff>128366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1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144893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8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149754</xdr:rowOff>
    </xdr:from>
    <xdr:to>
      <xdr:col>10</xdr:col>
      <xdr:colOff>165100</xdr:colOff>
      <xdr:row>95</xdr:row>
      <xdr:rowOff>79904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6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96431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4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158632</xdr:rowOff>
    </xdr:from>
    <xdr:to>
      <xdr:col>6</xdr:col>
      <xdr:colOff>38100</xdr:colOff>
      <xdr:row>96</xdr:row>
      <xdr:rowOff>88782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4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105309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2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163724</xdr:rowOff>
    </xdr:from>
    <xdr:to>
      <xdr:col>55</xdr:col>
      <xdr:colOff>0</xdr:colOff>
      <xdr:row>37</xdr:row>
      <xdr:rowOff>22632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35924"/>
          <a:ext cx="838200" cy="3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22632</xdr:rowOff>
    </xdr:from>
    <xdr:to>
      <xdr:col>50</xdr:col>
      <xdr:colOff>114300</xdr:colOff>
      <xdr:row>37</xdr:row>
      <xdr:rowOff>39013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66282"/>
          <a:ext cx="889000" cy="1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39013</xdr:rowOff>
    </xdr:from>
    <xdr:to>
      <xdr:col>45</xdr:col>
      <xdr:colOff>177800</xdr:colOff>
      <xdr:row>37</xdr:row>
      <xdr:rowOff>96521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82663"/>
          <a:ext cx="889000" cy="5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81636</xdr:rowOff>
    </xdr:from>
    <xdr:to>
      <xdr:col>41</xdr:col>
      <xdr:colOff>50800</xdr:colOff>
      <xdr:row>37</xdr:row>
      <xdr:rowOff>96521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53836"/>
          <a:ext cx="889000" cy="18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112924</xdr:rowOff>
    </xdr:from>
    <xdr:to>
      <xdr:col>55</xdr:col>
      <xdr:colOff>50800</xdr:colOff>
      <xdr:row>37</xdr:row>
      <xdr:rowOff>43074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8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91351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63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143282</xdr:rowOff>
    </xdr:from>
    <xdr:to>
      <xdr:col>50</xdr:col>
      <xdr:colOff>165100</xdr:colOff>
      <xdr:row>37</xdr:row>
      <xdr:rowOff>73432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64559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08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159663</xdr:rowOff>
    </xdr:from>
    <xdr:to>
      <xdr:col>46</xdr:col>
      <xdr:colOff>38100</xdr:colOff>
      <xdr:row>37</xdr:row>
      <xdr:rowOff>89813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3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80940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24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45721</xdr:rowOff>
    </xdr:from>
    <xdr:to>
      <xdr:col>41</xdr:col>
      <xdr:colOff>101600</xdr:colOff>
      <xdr:row>37</xdr:row>
      <xdr:rowOff>147321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8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138448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8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30836</xdr:rowOff>
    </xdr:from>
    <xdr:to>
      <xdr:col>36</xdr:col>
      <xdr:colOff>165100</xdr:colOff>
      <xdr:row>36</xdr:row>
      <xdr:rowOff>132436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0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123563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9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122913</xdr:rowOff>
    </xdr:from>
    <xdr:to>
      <xdr:col>55</xdr:col>
      <xdr:colOff>0</xdr:colOff>
      <xdr:row>58</xdr:row>
      <xdr:rowOff>99684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895563"/>
          <a:ext cx="838200" cy="14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94310</xdr:rowOff>
    </xdr:from>
    <xdr:to>
      <xdr:col>50</xdr:col>
      <xdr:colOff>114300</xdr:colOff>
      <xdr:row>58</xdr:row>
      <xdr:rowOff>99684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038410"/>
          <a:ext cx="889000" cy="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100983</xdr:rowOff>
    </xdr:from>
    <xdr:to>
      <xdr:col>45</xdr:col>
      <xdr:colOff>177800</xdr:colOff>
      <xdr:row>58</xdr:row>
      <xdr:rowOff>94310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73633"/>
          <a:ext cx="889000" cy="16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94844</xdr:rowOff>
    </xdr:from>
    <xdr:to>
      <xdr:col>41</xdr:col>
      <xdr:colOff>50800</xdr:colOff>
      <xdr:row>57</xdr:row>
      <xdr:rowOff>100983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67494"/>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72113</xdr:rowOff>
    </xdr:from>
    <xdr:to>
      <xdr:col>55</xdr:col>
      <xdr:colOff>50800</xdr:colOff>
      <xdr:row>58</xdr:row>
      <xdr:rowOff>2263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4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50540</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23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48884</xdr:rowOff>
    </xdr:from>
    <xdr:to>
      <xdr:col>50</xdr:col>
      <xdr:colOff>165100</xdr:colOff>
      <xdr:row>58</xdr:row>
      <xdr:rowOff>150484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9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141611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85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43510</xdr:rowOff>
    </xdr:from>
    <xdr:to>
      <xdr:col>46</xdr:col>
      <xdr:colOff>38100</xdr:colOff>
      <xdr:row>58</xdr:row>
      <xdr:rowOff>145110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136237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8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50183</xdr:rowOff>
    </xdr:from>
    <xdr:to>
      <xdr:col>41</xdr:col>
      <xdr:colOff>101600</xdr:colOff>
      <xdr:row>57</xdr:row>
      <xdr:rowOff>151783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2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168310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598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44044</xdr:rowOff>
    </xdr:from>
    <xdr:to>
      <xdr:col>36</xdr:col>
      <xdr:colOff>165100</xdr:colOff>
      <xdr:row>57</xdr:row>
      <xdr:rowOff>145644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1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162171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59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165385</xdr:rowOff>
    </xdr:from>
    <xdr:to>
      <xdr:col>55</xdr:col>
      <xdr:colOff>0</xdr:colOff>
      <xdr:row>77</xdr:row>
      <xdr:rowOff>169917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367035"/>
          <a:ext cx="838200" cy="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165385</xdr:rowOff>
    </xdr:from>
    <xdr:to>
      <xdr:col>50</xdr:col>
      <xdr:colOff>114300</xdr:colOff>
      <xdr:row>78</xdr:row>
      <xdr:rowOff>27394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67035"/>
          <a:ext cx="889000" cy="3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118125</xdr:rowOff>
    </xdr:from>
    <xdr:to>
      <xdr:col>45</xdr:col>
      <xdr:colOff>177800</xdr:colOff>
      <xdr:row>78</xdr:row>
      <xdr:rowOff>27394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19775"/>
          <a:ext cx="889000" cy="8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62753</xdr:rowOff>
    </xdr:from>
    <xdr:to>
      <xdr:col>41</xdr:col>
      <xdr:colOff>50800</xdr:colOff>
      <xdr:row>77</xdr:row>
      <xdr:rowOff>118125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64403"/>
          <a:ext cx="889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119117</xdr:rowOff>
    </xdr:from>
    <xdr:to>
      <xdr:col>55</xdr:col>
      <xdr:colOff>50800</xdr:colOff>
      <xdr:row>78</xdr:row>
      <xdr:rowOff>49267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2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97544</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9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114585</xdr:rowOff>
    </xdr:from>
    <xdr:to>
      <xdr:col>50</xdr:col>
      <xdr:colOff>165100</xdr:colOff>
      <xdr:row>78</xdr:row>
      <xdr:rowOff>44735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35862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148044</xdr:rowOff>
    </xdr:from>
    <xdr:to>
      <xdr:col>46</xdr:col>
      <xdr:colOff>38100</xdr:colOff>
      <xdr:row>78</xdr:row>
      <xdr:rowOff>78194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4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69321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4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67325</xdr:rowOff>
    </xdr:from>
    <xdr:to>
      <xdr:col>41</xdr:col>
      <xdr:colOff>101600</xdr:colOff>
      <xdr:row>77</xdr:row>
      <xdr:rowOff>168925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160052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36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11953</xdr:rowOff>
    </xdr:from>
    <xdr:to>
      <xdr:col>36</xdr:col>
      <xdr:colOff>165100</xdr:colOff>
      <xdr:row>77</xdr:row>
      <xdr:rowOff>113553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1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130080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98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160365</xdr:rowOff>
    </xdr:from>
    <xdr:to>
      <xdr:col>55</xdr:col>
      <xdr:colOff>0</xdr:colOff>
      <xdr:row>98</xdr:row>
      <xdr:rowOff>106307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91015"/>
          <a:ext cx="838200" cy="11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106307</xdr:rowOff>
    </xdr:from>
    <xdr:to>
      <xdr:col>50</xdr:col>
      <xdr:colOff>114300</xdr:colOff>
      <xdr:row>98</xdr:row>
      <xdr:rowOff>110990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08407"/>
          <a:ext cx="889000" cy="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83538</xdr:rowOff>
    </xdr:from>
    <xdr:to>
      <xdr:col>45</xdr:col>
      <xdr:colOff>177800</xdr:colOff>
      <xdr:row>98</xdr:row>
      <xdr:rowOff>110990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85638"/>
          <a:ext cx="889000" cy="2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453</xdr:rowOff>
    </xdr:from>
    <xdr:to>
      <xdr:col>41</xdr:col>
      <xdr:colOff>50800</xdr:colOff>
      <xdr:row>98</xdr:row>
      <xdr:rowOff>83538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02553"/>
          <a:ext cx="889000" cy="8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109565</xdr:rowOff>
    </xdr:from>
    <xdr:to>
      <xdr:col>55</xdr:col>
      <xdr:colOff>50800</xdr:colOff>
      <xdr:row>98</xdr:row>
      <xdr:rowOff>39715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4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87992</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18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55507</xdr:rowOff>
    </xdr:from>
    <xdr:to>
      <xdr:col>50</xdr:col>
      <xdr:colOff>165100</xdr:colOff>
      <xdr:row>98</xdr:row>
      <xdr:rowOff>157107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5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148234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60190</xdr:rowOff>
    </xdr:from>
    <xdr:to>
      <xdr:col>46</xdr:col>
      <xdr:colOff>38100</xdr:colOff>
      <xdr:row>98</xdr:row>
      <xdr:rowOff>161790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6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152917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5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32738</xdr:rowOff>
    </xdr:from>
    <xdr:to>
      <xdr:col>41</xdr:col>
      <xdr:colOff>101600</xdr:colOff>
      <xdr:row>98</xdr:row>
      <xdr:rowOff>134338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3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125465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2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121103</xdr:rowOff>
    </xdr:from>
    <xdr:to>
      <xdr:col>36</xdr:col>
      <xdr:colOff>165100</xdr:colOff>
      <xdr:row>98</xdr:row>
      <xdr:rowOff>51253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42380</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844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26162</xdr:rowOff>
    </xdr:from>
    <xdr:to>
      <xdr:col>85</xdr:col>
      <xdr:colOff>127000</xdr:colOff>
      <xdr:row>39</xdr:row>
      <xdr:rowOff>91063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12712"/>
          <a:ext cx="838200" cy="6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87623</xdr:rowOff>
    </xdr:from>
    <xdr:to>
      <xdr:col>81</xdr:col>
      <xdr:colOff>50800</xdr:colOff>
      <xdr:row>39</xdr:row>
      <xdr:rowOff>91063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74173"/>
          <a:ext cx="889000" cy="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11488</xdr:rowOff>
    </xdr:from>
    <xdr:to>
      <xdr:col>76</xdr:col>
      <xdr:colOff>114300</xdr:colOff>
      <xdr:row>39</xdr:row>
      <xdr:rowOff>87623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98038"/>
          <a:ext cx="889000" cy="7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11488</xdr:rowOff>
    </xdr:from>
    <xdr:to>
      <xdr:col>71</xdr:col>
      <xdr:colOff>177800</xdr:colOff>
      <xdr:row>39</xdr:row>
      <xdr:rowOff>78892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698038"/>
          <a:ext cx="889000" cy="6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146812</xdr:rowOff>
    </xdr:from>
    <xdr:to>
      <xdr:col>85</xdr:col>
      <xdr:colOff>177800</xdr:colOff>
      <xdr:row>39</xdr:row>
      <xdr:rowOff>76962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64878</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7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40263</xdr:rowOff>
    </xdr:from>
    <xdr:to>
      <xdr:col>81</xdr:col>
      <xdr:colOff>101600</xdr:colOff>
      <xdr:row>39</xdr:row>
      <xdr:rowOff>141863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2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132990</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19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36823</xdr:rowOff>
    </xdr:from>
    <xdr:to>
      <xdr:col>76</xdr:col>
      <xdr:colOff>165100</xdr:colOff>
      <xdr:row>39</xdr:row>
      <xdr:rowOff>138423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2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129550</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81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132138</xdr:rowOff>
    </xdr:from>
    <xdr:to>
      <xdr:col>72</xdr:col>
      <xdr:colOff>38100</xdr:colOff>
      <xdr:row>39</xdr:row>
      <xdr:rowOff>62288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4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53415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3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28092</xdr:rowOff>
    </xdr:from>
    <xdr:to>
      <xdr:col>67</xdr:col>
      <xdr:colOff>101600</xdr:colOff>
      <xdr:row>39</xdr:row>
      <xdr:rowOff>129692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1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120819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8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166931</xdr:rowOff>
    </xdr:from>
    <xdr:to>
      <xdr:col>85</xdr:col>
      <xdr:colOff>127000</xdr:colOff>
      <xdr:row>74</xdr:row>
      <xdr:rowOff>96353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682781"/>
          <a:ext cx="838200" cy="10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166931</xdr:rowOff>
    </xdr:from>
    <xdr:to>
      <xdr:col>81</xdr:col>
      <xdr:colOff>50800</xdr:colOff>
      <xdr:row>74</xdr:row>
      <xdr:rowOff>57294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682781"/>
          <a:ext cx="889000" cy="6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149621</xdr:rowOff>
    </xdr:from>
    <xdr:to>
      <xdr:col>76</xdr:col>
      <xdr:colOff>114300</xdr:colOff>
      <xdr:row>74</xdr:row>
      <xdr:rowOff>57294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665471"/>
          <a:ext cx="889000" cy="7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149621</xdr:rowOff>
    </xdr:from>
    <xdr:to>
      <xdr:col>71</xdr:col>
      <xdr:colOff>177800</xdr:colOff>
      <xdr:row>74</xdr:row>
      <xdr:rowOff>6367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665471"/>
          <a:ext cx="889000" cy="2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45553</xdr:rowOff>
    </xdr:from>
    <xdr:to>
      <xdr:col>85</xdr:col>
      <xdr:colOff>177800</xdr:colOff>
      <xdr:row>74</xdr:row>
      <xdr:rowOff>147153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3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68430</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58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116131</xdr:rowOff>
    </xdr:from>
    <xdr:to>
      <xdr:col>81</xdr:col>
      <xdr:colOff>101600</xdr:colOff>
      <xdr:row>74</xdr:row>
      <xdr:rowOff>46281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3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62808</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40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6494</xdr:rowOff>
    </xdr:from>
    <xdr:to>
      <xdr:col>76</xdr:col>
      <xdr:colOff>165100</xdr:colOff>
      <xdr:row>74</xdr:row>
      <xdr:rowOff>108094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69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124621</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46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98821</xdr:rowOff>
    </xdr:from>
    <xdr:to>
      <xdr:col>72</xdr:col>
      <xdr:colOff>38100</xdr:colOff>
      <xdr:row>74</xdr:row>
      <xdr:rowOff>28971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61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45498</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389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127017</xdr:rowOff>
    </xdr:from>
    <xdr:to>
      <xdr:col>67</xdr:col>
      <xdr:colOff>101600</xdr:colOff>
      <xdr:row>74</xdr:row>
      <xdr:rowOff>57167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64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73694</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41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109590</xdr:rowOff>
    </xdr:from>
    <xdr:to>
      <xdr:col>85</xdr:col>
      <xdr:colOff>127000</xdr:colOff>
      <xdr:row>98</xdr:row>
      <xdr:rowOff>124720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911690"/>
          <a:ext cx="838200" cy="1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136618</xdr:rowOff>
    </xdr:from>
    <xdr:to>
      <xdr:col>81</xdr:col>
      <xdr:colOff>50800</xdr:colOff>
      <xdr:row>98</xdr:row>
      <xdr:rowOff>124720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595818"/>
          <a:ext cx="889000" cy="33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136618</xdr:rowOff>
    </xdr:from>
    <xdr:to>
      <xdr:col>76</xdr:col>
      <xdr:colOff>114300</xdr:colOff>
      <xdr:row>97</xdr:row>
      <xdr:rowOff>157618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595818"/>
          <a:ext cx="889000" cy="19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157618</xdr:rowOff>
    </xdr:from>
    <xdr:to>
      <xdr:col>71</xdr:col>
      <xdr:colOff>177800</xdr:colOff>
      <xdr:row>98</xdr:row>
      <xdr:rowOff>6282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88268"/>
          <a:ext cx="889000" cy="2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58790</xdr:rowOff>
    </xdr:from>
    <xdr:to>
      <xdr:col>85</xdr:col>
      <xdr:colOff>177800</xdr:colOff>
      <xdr:row>98</xdr:row>
      <xdr:rowOff>160390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145167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7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73920</xdr:rowOff>
    </xdr:from>
    <xdr:to>
      <xdr:col>81</xdr:col>
      <xdr:colOff>101600</xdr:colOff>
      <xdr:row>99</xdr:row>
      <xdr:rowOff>4070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166647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6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85818</xdr:rowOff>
    </xdr:from>
    <xdr:to>
      <xdr:col>76</xdr:col>
      <xdr:colOff>165100</xdr:colOff>
      <xdr:row>97</xdr:row>
      <xdr:rowOff>15968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54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32495</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632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106818</xdr:rowOff>
    </xdr:from>
    <xdr:to>
      <xdr:col>72</xdr:col>
      <xdr:colOff>38100</xdr:colOff>
      <xdr:row>98</xdr:row>
      <xdr:rowOff>36968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3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28095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3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126932</xdr:rowOff>
    </xdr:from>
    <xdr:to>
      <xdr:col>67</xdr:col>
      <xdr:colOff>101600</xdr:colOff>
      <xdr:row>98</xdr:row>
      <xdr:rowOff>57082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5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48209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5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21155</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507555"/>
          <a:ext cx="1269" cy="1277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139282</xdr:rowOff>
    </xdr:from>
    <xdr:ext cx="534377"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28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21155</xdr:rowOff>
    </xdr:from>
    <xdr:to>
      <xdr:col>116</xdr:col>
      <xdr:colOff>152400</xdr:colOff>
      <xdr:row>32</xdr:row>
      <xdr:rowOff>21155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5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128041</xdr:rowOff>
    </xdr:from>
    <xdr:to>
      <xdr:col>116</xdr:col>
      <xdr:colOff>63500</xdr:colOff>
      <xdr:row>36</xdr:row>
      <xdr:rowOff>160143</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5271541"/>
          <a:ext cx="838200" cy="106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139368</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483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160941</xdr:rowOff>
    </xdr:from>
    <xdr:to>
      <xdr:col>116</xdr:col>
      <xdr:colOff>114300</xdr:colOff>
      <xdr:row>38</xdr:row>
      <xdr:rowOff>91091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50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128041</xdr:rowOff>
    </xdr:from>
    <xdr:to>
      <xdr:col>111</xdr:col>
      <xdr:colOff>177800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0434300" y="5271541"/>
          <a:ext cx="889000" cy="151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69893</xdr:rowOff>
    </xdr:from>
    <xdr:to>
      <xdr:col>112</xdr:col>
      <xdr:colOff>38100</xdr:colOff>
      <xdr:row>39</xdr:row>
      <xdr:rowOff>43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5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162620</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67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96966</xdr:rowOff>
    </xdr:from>
    <xdr:to>
      <xdr:col>107</xdr:col>
      <xdr:colOff>101600</xdr:colOff>
      <xdr:row>39</xdr:row>
      <xdr:rowOff>27116</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61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43643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38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57647</xdr:rowOff>
    </xdr:from>
    <xdr:to>
      <xdr:col>102</xdr:col>
      <xdr:colOff>165100</xdr:colOff>
      <xdr:row>38</xdr:row>
      <xdr:rowOff>159247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5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4324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34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94941</xdr:rowOff>
    </xdr:from>
    <xdr:to>
      <xdr:col>98</xdr:col>
      <xdr:colOff>38100</xdr:colOff>
      <xdr:row>39</xdr:row>
      <xdr:rowOff>25091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610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41618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8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109343</xdr:rowOff>
    </xdr:from>
    <xdr:to>
      <xdr:col>116</xdr:col>
      <xdr:colOff>114300</xdr:colOff>
      <xdr:row>37</xdr:row>
      <xdr:rowOff>39493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28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132220</xdr:rowOff>
    </xdr:from>
    <xdr:ext cx="534377"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13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77241</xdr:rowOff>
    </xdr:from>
    <xdr:to>
      <xdr:col>112</xdr:col>
      <xdr:colOff>38100</xdr:colOff>
      <xdr:row>31</xdr:row>
      <xdr:rowOff>7391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522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23918</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56111" y="499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76574</xdr:rowOff>
    </xdr:from>
    <xdr:to>
      <xdr:col>116</xdr:col>
      <xdr:colOff>63500</xdr:colOff>
      <xdr:row>59</xdr:row>
      <xdr:rowOff>80525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92124"/>
          <a:ext cx="838200" cy="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65274</xdr:rowOff>
    </xdr:from>
    <xdr:to>
      <xdr:col>111</xdr:col>
      <xdr:colOff>177800</xdr:colOff>
      <xdr:row>59</xdr:row>
      <xdr:rowOff>76574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80824"/>
          <a:ext cx="889000" cy="1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60474</xdr:rowOff>
    </xdr:from>
    <xdr:to>
      <xdr:col>107</xdr:col>
      <xdr:colOff>50800</xdr:colOff>
      <xdr:row>59</xdr:row>
      <xdr:rowOff>65274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76024"/>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60474</xdr:rowOff>
    </xdr:from>
    <xdr:to>
      <xdr:col>102</xdr:col>
      <xdr:colOff>114300</xdr:colOff>
      <xdr:row>59</xdr:row>
      <xdr:rowOff>63511</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10176024"/>
          <a:ext cx="889000"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29725</xdr:rowOff>
    </xdr:from>
    <xdr:to>
      <xdr:col>116</xdr:col>
      <xdr:colOff>114300</xdr:colOff>
      <xdr:row>59</xdr:row>
      <xdr:rowOff>131325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116102</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60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25774</xdr:rowOff>
    </xdr:from>
    <xdr:to>
      <xdr:col>112</xdr:col>
      <xdr:colOff>38100</xdr:colOff>
      <xdr:row>59</xdr:row>
      <xdr:rowOff>127374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118501</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23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14474</xdr:rowOff>
    </xdr:from>
    <xdr:to>
      <xdr:col>107</xdr:col>
      <xdr:colOff>101600</xdr:colOff>
      <xdr:row>59</xdr:row>
      <xdr:rowOff>116074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3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107201</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22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9674</xdr:rowOff>
    </xdr:from>
    <xdr:to>
      <xdr:col>102</xdr:col>
      <xdr:colOff>165100</xdr:colOff>
      <xdr:row>59</xdr:row>
      <xdr:rowOff>111274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2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102401</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21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12711</xdr:rowOff>
    </xdr:from>
    <xdr:to>
      <xdr:col>98</xdr:col>
      <xdr:colOff>38100</xdr:colOff>
      <xdr:row>59</xdr:row>
      <xdr:rowOff>114311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2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105438</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2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112903</xdr:rowOff>
    </xdr:from>
    <xdr:to>
      <xdr:col>116</xdr:col>
      <xdr:colOff>63500</xdr:colOff>
      <xdr:row>74</xdr:row>
      <xdr:rowOff>126644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800203"/>
          <a:ext cx="838200" cy="1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10464</xdr:rowOff>
    </xdr:from>
    <xdr:to>
      <xdr:col>111</xdr:col>
      <xdr:colOff>177800</xdr:colOff>
      <xdr:row>74</xdr:row>
      <xdr:rowOff>126644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183414"/>
          <a:ext cx="889000" cy="63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160998</xdr:rowOff>
    </xdr:from>
    <xdr:to>
      <xdr:col>107</xdr:col>
      <xdr:colOff>50800</xdr:colOff>
      <xdr:row>71</xdr:row>
      <xdr:rowOff>10464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9545300" y="12162498"/>
          <a:ext cx="889000" cy="2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160998</xdr:rowOff>
    </xdr:from>
    <xdr:to>
      <xdr:col>102</xdr:col>
      <xdr:colOff>114300</xdr:colOff>
      <xdr:row>71</xdr:row>
      <xdr:rowOff>53911</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162498"/>
          <a:ext cx="889000" cy="6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62103</xdr:rowOff>
    </xdr:from>
    <xdr:to>
      <xdr:col>116</xdr:col>
      <xdr:colOff>114300</xdr:colOff>
      <xdr:row>74</xdr:row>
      <xdr:rowOff>163703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74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40530</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72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75844</xdr:rowOff>
    </xdr:from>
    <xdr:to>
      <xdr:col>112</xdr:col>
      <xdr:colOff>38100</xdr:colOff>
      <xdr:row>75</xdr:row>
      <xdr:rowOff>5994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76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168571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85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131114</xdr:rowOff>
    </xdr:from>
    <xdr:to>
      <xdr:col>107</xdr:col>
      <xdr:colOff>101600</xdr:colOff>
      <xdr:row>71</xdr:row>
      <xdr:rowOff>61264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13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77791</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34795" y="11907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110198</xdr:rowOff>
    </xdr:from>
    <xdr:to>
      <xdr:col>102</xdr:col>
      <xdr:colOff>165100</xdr:colOff>
      <xdr:row>71</xdr:row>
      <xdr:rowOff>40348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1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56875</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45795" y="1188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3111</xdr:rowOff>
    </xdr:from>
    <xdr:to>
      <xdr:col>98</xdr:col>
      <xdr:colOff>38100</xdr:colOff>
      <xdr:row>71</xdr:row>
      <xdr:rowOff>104711</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17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121238</xdr:rowOff>
    </xdr:from>
    <xdr:ext cx="59901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56795" y="1195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人件費・扶助費・公債費・投資及び出資金の住民一人当たりのコストが類似団体平均より高くなっている。主な要因は，人件費については，本町が離島であるため人口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あたりの職員数が類似団体平均より多いことと，町独自の施設や空港管理事務所を有しているほか，こども園を直営で行っていることが影響している。扶助費については，高齢者人口の割合が高くなっていることや町独自の子ども医療費助成制度の導入及び障害福祉の充実，公債費については，新庁舎建設事業に発行した地方債の元利償還金の増加，投資及び出資金については，公共下水道事業及び農業集落排水事業が公営企業会計となったため，繰出金から要投資及び出資金と性質が変わったのが原因である。その他の費目については類似団体平均とほぼ同額であり，維持補修費は類似団体平均よりも大幅に低くなっている。今後，公債費は，償還が進んでいくため徐々に減少していく見込である。その他の経費については、第８次行財政改革大綱に基づき公有財産の有効活用化や民間委託の推進に取り組み，財政健全化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5,975
5,848
40.39
7,280,707
7,103,761
154,842
4,052,472
7,387,017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16.2
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35633</xdr:rowOff>
    </xdr:from>
    <xdr:to>
      <xdr:col>24</xdr:col>
      <xdr:colOff>63500</xdr:colOff>
      <xdr:row>35</xdr:row>
      <xdr:rowOff>61758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3638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61758</xdr:rowOff>
    </xdr:from>
    <xdr:to>
      <xdr:col>19</xdr:col>
      <xdr:colOff>177800</xdr:colOff>
      <xdr:row>35</xdr:row>
      <xdr:rowOff>106607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62508"/>
          <a:ext cx="889000" cy="4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89408</xdr:rowOff>
    </xdr:from>
    <xdr:to>
      <xdr:col>15</xdr:col>
      <xdr:colOff>50800</xdr:colOff>
      <xdr:row>35</xdr:row>
      <xdr:rowOff>106607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90158"/>
          <a:ext cx="889000" cy="1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89408</xdr:rowOff>
    </xdr:from>
    <xdr:to>
      <xdr:col>10</xdr:col>
      <xdr:colOff>114300</xdr:colOff>
      <xdr:row>35</xdr:row>
      <xdr:rowOff>156355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90158"/>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156283</xdr:rowOff>
    </xdr:from>
    <xdr:to>
      <xdr:col>24</xdr:col>
      <xdr:colOff>114300</xdr:colOff>
      <xdr:row>35</xdr:row>
      <xdr:rowOff>86433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8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7710</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3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10958</xdr:rowOff>
    </xdr:from>
    <xdr:to>
      <xdr:col>20</xdr:col>
      <xdr:colOff>38100</xdr:colOff>
      <xdr:row>35</xdr:row>
      <xdr:rowOff>112558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1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129085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78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55807</xdr:rowOff>
    </xdr:from>
    <xdr:to>
      <xdr:col>15</xdr:col>
      <xdr:colOff>101600</xdr:colOff>
      <xdr:row>35</xdr:row>
      <xdr:rowOff>157407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5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2484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83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38608</xdr:rowOff>
    </xdr:from>
    <xdr:to>
      <xdr:col>10</xdr:col>
      <xdr:colOff>165100</xdr:colOff>
      <xdr:row>35</xdr:row>
      <xdr:rowOff>140208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156735</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81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105555</xdr:rowOff>
    </xdr:from>
    <xdr:to>
      <xdr:col>6</xdr:col>
      <xdr:colOff>38100</xdr:colOff>
      <xdr:row>36</xdr:row>
      <xdr:rowOff>35705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52232</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88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162621</xdr:rowOff>
    </xdr:from>
    <xdr:to>
      <xdr:col>24</xdr:col>
      <xdr:colOff>63500</xdr:colOff>
      <xdr:row>57</xdr:row>
      <xdr:rowOff>102964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63821"/>
          <a:ext cx="838200" cy="11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76085</xdr:rowOff>
    </xdr:from>
    <xdr:to>
      <xdr:col>19</xdr:col>
      <xdr:colOff>177800</xdr:colOff>
      <xdr:row>57</xdr:row>
      <xdr:rowOff>102964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48735"/>
          <a:ext cx="889000" cy="2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35397</xdr:rowOff>
    </xdr:from>
    <xdr:to>
      <xdr:col>15</xdr:col>
      <xdr:colOff>50800</xdr:colOff>
      <xdr:row>57</xdr:row>
      <xdr:rowOff>76085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08047"/>
          <a:ext cx="889000" cy="4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146615</xdr:rowOff>
    </xdr:from>
    <xdr:to>
      <xdr:col>10</xdr:col>
      <xdr:colOff>114300</xdr:colOff>
      <xdr:row>57</xdr:row>
      <xdr:rowOff>35397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76365"/>
          <a:ext cx="889000" cy="23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111821</xdr:rowOff>
    </xdr:from>
    <xdr:to>
      <xdr:col>24</xdr:col>
      <xdr:colOff>114300</xdr:colOff>
      <xdr:row>57</xdr:row>
      <xdr:rowOff>41971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1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90248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91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52164</xdr:rowOff>
    </xdr:from>
    <xdr:to>
      <xdr:col>20</xdr:col>
      <xdr:colOff>38100</xdr:colOff>
      <xdr:row>57</xdr:row>
      <xdr:rowOff>153764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2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144891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17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25285</xdr:rowOff>
    </xdr:from>
    <xdr:to>
      <xdr:col>15</xdr:col>
      <xdr:colOff>101600</xdr:colOff>
      <xdr:row>57</xdr:row>
      <xdr:rowOff>126885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9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118012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9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156047</xdr:rowOff>
    </xdr:from>
    <xdr:to>
      <xdr:col>10</xdr:col>
      <xdr:colOff>165100</xdr:colOff>
      <xdr:row>57</xdr:row>
      <xdr:rowOff>86197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5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77324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4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95815</xdr:rowOff>
    </xdr:from>
    <xdr:to>
      <xdr:col>6</xdr:col>
      <xdr:colOff>38100</xdr:colOff>
      <xdr:row>56</xdr:row>
      <xdr:rowOff>25965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17092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1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77674</xdr:rowOff>
    </xdr:from>
    <xdr:to>
      <xdr:col>24</xdr:col>
      <xdr:colOff>63500</xdr:colOff>
      <xdr:row>74</xdr:row>
      <xdr:rowOff>131074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593524"/>
          <a:ext cx="838200" cy="22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131074</xdr:rowOff>
    </xdr:from>
    <xdr:to>
      <xdr:col>19</xdr:col>
      <xdr:colOff>177800</xdr:colOff>
      <xdr:row>74</xdr:row>
      <xdr:rowOff>171262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18374"/>
          <a:ext cx="889000" cy="4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52969</xdr:rowOff>
    </xdr:from>
    <xdr:to>
      <xdr:col>15</xdr:col>
      <xdr:colOff>50800</xdr:colOff>
      <xdr:row>74</xdr:row>
      <xdr:rowOff>171262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40269"/>
          <a:ext cx="889000" cy="11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52969</xdr:rowOff>
    </xdr:from>
    <xdr:to>
      <xdr:col>10</xdr:col>
      <xdr:colOff>114300</xdr:colOff>
      <xdr:row>76</xdr:row>
      <xdr:rowOff>60559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40269"/>
          <a:ext cx="889000" cy="35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26874</xdr:rowOff>
    </xdr:from>
    <xdr:to>
      <xdr:col>24</xdr:col>
      <xdr:colOff>114300</xdr:colOff>
      <xdr:row>73</xdr:row>
      <xdr:rowOff>128474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4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49751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39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80274</xdr:rowOff>
    </xdr:from>
    <xdr:to>
      <xdr:col>20</xdr:col>
      <xdr:colOff>38100</xdr:colOff>
      <xdr:row>75</xdr:row>
      <xdr:rowOff>10424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6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26951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4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120462</xdr:rowOff>
    </xdr:from>
    <xdr:to>
      <xdr:col>15</xdr:col>
      <xdr:colOff>101600</xdr:colOff>
      <xdr:row>75</xdr:row>
      <xdr:rowOff>50612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0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67139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582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2169</xdr:rowOff>
    </xdr:from>
    <xdr:to>
      <xdr:col>10</xdr:col>
      <xdr:colOff>165100</xdr:colOff>
      <xdr:row>74</xdr:row>
      <xdr:rowOff>103769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68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120296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46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9759</xdr:rowOff>
    </xdr:from>
    <xdr:to>
      <xdr:col>6</xdr:col>
      <xdr:colOff>38100</xdr:colOff>
      <xdr:row>76</xdr:row>
      <xdr:rowOff>111359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3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127885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15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124116</xdr:rowOff>
    </xdr:from>
    <xdr:to>
      <xdr:col>24</xdr:col>
      <xdr:colOff>63500</xdr:colOff>
      <xdr:row>98</xdr:row>
      <xdr:rowOff>19430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54766"/>
          <a:ext cx="838200" cy="6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162483</xdr:rowOff>
    </xdr:from>
    <xdr:to>
      <xdr:col>19</xdr:col>
      <xdr:colOff>177800</xdr:colOff>
      <xdr:row>98</xdr:row>
      <xdr:rowOff>19430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93133"/>
          <a:ext cx="889000" cy="2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162483</xdr:rowOff>
    </xdr:from>
    <xdr:to>
      <xdr:col>15</xdr:col>
      <xdr:colOff>50800</xdr:colOff>
      <xdr:row>98</xdr:row>
      <xdr:rowOff>1332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93133"/>
          <a:ext cx="889000" cy="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161268</xdr:rowOff>
    </xdr:from>
    <xdr:to>
      <xdr:col>10</xdr:col>
      <xdr:colOff>114300</xdr:colOff>
      <xdr:row>98</xdr:row>
      <xdr:rowOff>1332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791918"/>
          <a:ext cx="889000" cy="1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73316</xdr:rowOff>
    </xdr:from>
    <xdr:to>
      <xdr:col>24</xdr:col>
      <xdr:colOff>114300</xdr:colOff>
      <xdr:row>98</xdr:row>
      <xdr:rowOff>3466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0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51743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8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140080</xdr:rowOff>
    </xdr:from>
    <xdr:to>
      <xdr:col>20</xdr:col>
      <xdr:colOff>38100</xdr:colOff>
      <xdr:row>98</xdr:row>
      <xdr:rowOff>70230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7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61357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111683</xdr:rowOff>
    </xdr:from>
    <xdr:to>
      <xdr:col>15</xdr:col>
      <xdr:colOff>101600</xdr:colOff>
      <xdr:row>98</xdr:row>
      <xdr:rowOff>41833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4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32960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3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121982</xdr:rowOff>
    </xdr:from>
    <xdr:to>
      <xdr:col>10</xdr:col>
      <xdr:colOff>165100</xdr:colOff>
      <xdr:row>98</xdr:row>
      <xdr:rowOff>52132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5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43259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4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110468</xdr:rowOff>
    </xdr:from>
    <xdr:to>
      <xdr:col>6</xdr:col>
      <xdr:colOff>38100</xdr:colOff>
      <xdr:row>98</xdr:row>
      <xdr:rowOff>40618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4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31745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3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2083</xdr:rowOff>
    </xdr:from>
    <xdr:to>
      <xdr:col>55</xdr:col>
      <xdr:colOff>0</xdr:colOff>
      <xdr:row>35</xdr:row>
      <xdr:rowOff>20600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002833"/>
          <a:ext cx="8382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19685</xdr:rowOff>
    </xdr:from>
    <xdr:to>
      <xdr:col>50</xdr:col>
      <xdr:colOff>114300</xdr:colOff>
      <xdr:row>35</xdr:row>
      <xdr:rowOff>20600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02043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19685</xdr:rowOff>
    </xdr:from>
    <xdr:to>
      <xdr:col>45</xdr:col>
      <xdr:colOff>177800</xdr:colOff>
      <xdr:row>35</xdr:row>
      <xdr:rowOff>58775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020435"/>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58775</xdr:rowOff>
    </xdr:from>
    <xdr:to>
      <xdr:col>41</xdr:col>
      <xdr:colOff>50800</xdr:colOff>
      <xdr:row>35</xdr:row>
      <xdr:rowOff>103810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059525"/>
          <a:ext cx="889000" cy="4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122733</xdr:rowOff>
    </xdr:from>
    <xdr:to>
      <xdr:col>55</xdr:col>
      <xdr:colOff>50800</xdr:colOff>
      <xdr:row>35</xdr:row>
      <xdr:rowOff>52883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59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145610</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8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141250</xdr:rowOff>
    </xdr:from>
    <xdr:to>
      <xdr:col>50</xdr:col>
      <xdr:colOff>165100</xdr:colOff>
      <xdr:row>35</xdr:row>
      <xdr:rowOff>71400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59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87927</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7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140335</xdr:rowOff>
    </xdr:from>
    <xdr:to>
      <xdr:col>46</xdr:col>
      <xdr:colOff>38100</xdr:colOff>
      <xdr:row>35</xdr:row>
      <xdr:rowOff>70485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9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87012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74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7975</xdr:rowOff>
    </xdr:from>
    <xdr:to>
      <xdr:col>41</xdr:col>
      <xdr:colOff>101600</xdr:colOff>
      <xdr:row>35</xdr:row>
      <xdr:rowOff>109575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00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126102</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7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53010</xdr:rowOff>
    </xdr:from>
    <xdr:to>
      <xdr:col>36</xdr:col>
      <xdr:colOff>165100</xdr:colOff>
      <xdr:row>35</xdr:row>
      <xdr:rowOff>154610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0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171137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82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93050</xdr:rowOff>
    </xdr:from>
    <xdr:to>
      <xdr:col>55</xdr:col>
      <xdr:colOff>0</xdr:colOff>
      <xdr:row>56</xdr:row>
      <xdr:rowOff>110477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94250"/>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98152</xdr:rowOff>
    </xdr:from>
    <xdr:to>
      <xdr:col>50</xdr:col>
      <xdr:colOff>114300</xdr:colOff>
      <xdr:row>56</xdr:row>
      <xdr:rowOff>93050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527902"/>
          <a:ext cx="889000" cy="16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40861</xdr:rowOff>
    </xdr:from>
    <xdr:to>
      <xdr:col>45</xdr:col>
      <xdr:colOff>177800</xdr:colOff>
      <xdr:row>55</xdr:row>
      <xdr:rowOff>98152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299161"/>
          <a:ext cx="889000" cy="22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40861</xdr:rowOff>
    </xdr:from>
    <xdr:to>
      <xdr:col>41</xdr:col>
      <xdr:colOff>50800</xdr:colOff>
      <xdr:row>55</xdr:row>
      <xdr:rowOff>130963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299161"/>
          <a:ext cx="889000" cy="26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59677</xdr:rowOff>
    </xdr:from>
    <xdr:to>
      <xdr:col>55</xdr:col>
      <xdr:colOff>50800</xdr:colOff>
      <xdr:row>56</xdr:row>
      <xdr:rowOff>161277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6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82554</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1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42250</xdr:rowOff>
    </xdr:from>
    <xdr:to>
      <xdr:col>50</xdr:col>
      <xdr:colOff>165100</xdr:colOff>
      <xdr:row>56</xdr:row>
      <xdr:rowOff>143850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4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160377</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41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47352</xdr:rowOff>
    </xdr:from>
    <xdr:to>
      <xdr:col>46</xdr:col>
      <xdr:colOff>38100</xdr:colOff>
      <xdr:row>55</xdr:row>
      <xdr:rowOff>148952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47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165479</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25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161511</xdr:rowOff>
    </xdr:from>
    <xdr:to>
      <xdr:col>41</xdr:col>
      <xdr:colOff>101600</xdr:colOff>
      <xdr:row>54</xdr:row>
      <xdr:rowOff>91661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2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108188</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02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80163</xdr:rowOff>
    </xdr:from>
    <xdr:to>
      <xdr:col>36</xdr:col>
      <xdr:colOff>165100</xdr:colOff>
      <xdr:row>56</xdr:row>
      <xdr:rowOff>10313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0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26840</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285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10078</xdr:rowOff>
    </xdr:from>
    <xdr:to>
      <xdr:col>55</xdr:col>
      <xdr:colOff>0</xdr:colOff>
      <xdr:row>78</xdr:row>
      <xdr:rowOff>12201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83178"/>
          <a:ext cx="8382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12201</xdr:rowOff>
    </xdr:from>
    <xdr:to>
      <xdr:col>50</xdr:col>
      <xdr:colOff>114300</xdr:colOff>
      <xdr:row>78</xdr:row>
      <xdr:rowOff>51702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85301"/>
          <a:ext cx="889000" cy="3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51702</xdr:rowOff>
    </xdr:from>
    <xdr:to>
      <xdr:col>45</xdr:col>
      <xdr:colOff>177800</xdr:colOff>
      <xdr:row>78</xdr:row>
      <xdr:rowOff>66877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24802"/>
          <a:ext cx="889000" cy="1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62095</xdr:rowOff>
    </xdr:from>
    <xdr:to>
      <xdr:col>41</xdr:col>
      <xdr:colOff>50800</xdr:colOff>
      <xdr:row>78</xdr:row>
      <xdr:rowOff>66877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35195"/>
          <a:ext cx="889000" cy="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130728</xdr:rowOff>
    </xdr:from>
    <xdr:to>
      <xdr:col>55</xdr:col>
      <xdr:colOff>50800</xdr:colOff>
      <xdr:row>78</xdr:row>
      <xdr:rowOff>60878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3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45655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4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132851</xdr:rowOff>
    </xdr:from>
    <xdr:to>
      <xdr:col>50</xdr:col>
      <xdr:colOff>165100</xdr:colOff>
      <xdr:row>78</xdr:row>
      <xdr:rowOff>63001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3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54128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902</xdr:rowOff>
    </xdr:from>
    <xdr:to>
      <xdr:col>46</xdr:col>
      <xdr:colOff>38100</xdr:colOff>
      <xdr:row>78</xdr:row>
      <xdr:rowOff>102502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7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93629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6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16077</xdr:rowOff>
    </xdr:from>
    <xdr:to>
      <xdr:col>41</xdr:col>
      <xdr:colOff>101600</xdr:colOff>
      <xdr:row>78</xdr:row>
      <xdr:rowOff>117677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108804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8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11295</xdr:rowOff>
    </xdr:from>
    <xdr:to>
      <xdr:col>36</xdr:col>
      <xdr:colOff>165100</xdr:colOff>
      <xdr:row>78</xdr:row>
      <xdr:rowOff>112895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8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104022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7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18067</xdr:rowOff>
    </xdr:from>
    <xdr:to>
      <xdr:col>55</xdr:col>
      <xdr:colOff>0</xdr:colOff>
      <xdr:row>95</xdr:row>
      <xdr:rowOff>53742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305817"/>
          <a:ext cx="838200" cy="3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53742</xdr:rowOff>
    </xdr:from>
    <xdr:to>
      <xdr:col>50</xdr:col>
      <xdr:colOff>114300</xdr:colOff>
      <xdr:row>96</xdr:row>
      <xdr:rowOff>5242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341492"/>
          <a:ext cx="889000" cy="12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106896</xdr:rowOff>
    </xdr:from>
    <xdr:to>
      <xdr:col>45</xdr:col>
      <xdr:colOff>177800</xdr:colOff>
      <xdr:row>96</xdr:row>
      <xdr:rowOff>5242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394646"/>
          <a:ext cx="889000" cy="6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106896</xdr:rowOff>
    </xdr:from>
    <xdr:to>
      <xdr:col>41</xdr:col>
      <xdr:colOff>50800</xdr:colOff>
      <xdr:row>95</xdr:row>
      <xdr:rowOff>107220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394646"/>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138717</xdr:rowOff>
    </xdr:from>
    <xdr:to>
      <xdr:col>55</xdr:col>
      <xdr:colOff>50800</xdr:colOff>
      <xdr:row>95</xdr:row>
      <xdr:rowOff>68867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5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161594</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10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2942</xdr:rowOff>
    </xdr:from>
    <xdr:to>
      <xdr:col>50</xdr:col>
      <xdr:colOff>165100</xdr:colOff>
      <xdr:row>95</xdr:row>
      <xdr:rowOff>104542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29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121069</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065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125892</xdr:rowOff>
    </xdr:from>
    <xdr:to>
      <xdr:col>46</xdr:col>
      <xdr:colOff>38100</xdr:colOff>
      <xdr:row>96</xdr:row>
      <xdr:rowOff>56042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1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47169</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50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56096</xdr:rowOff>
    </xdr:from>
    <xdr:to>
      <xdr:col>41</xdr:col>
      <xdr:colOff>101600</xdr:colOff>
      <xdr:row>95</xdr:row>
      <xdr:rowOff>157696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2773</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11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56420</xdr:rowOff>
    </xdr:from>
    <xdr:to>
      <xdr:col>36</xdr:col>
      <xdr:colOff>165100</xdr:colOff>
      <xdr:row>95</xdr:row>
      <xdr:rowOff>158020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4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3097</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11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161417</xdr:rowOff>
    </xdr:from>
    <xdr:to>
      <xdr:col>85</xdr:col>
      <xdr:colOff>127000</xdr:colOff>
      <xdr:row>38</xdr:row>
      <xdr:rowOff>31824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505067"/>
          <a:ext cx="838200" cy="4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161417</xdr:rowOff>
    </xdr:from>
    <xdr:to>
      <xdr:col>81</xdr:col>
      <xdr:colOff>50800</xdr:colOff>
      <xdr:row>38</xdr:row>
      <xdr:rowOff>47536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05067"/>
          <a:ext cx="889000" cy="5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14001</xdr:rowOff>
    </xdr:from>
    <xdr:to>
      <xdr:col>76</xdr:col>
      <xdr:colOff>114300</xdr:colOff>
      <xdr:row>38</xdr:row>
      <xdr:rowOff>47536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529101"/>
          <a:ext cx="889000" cy="3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21666</xdr:rowOff>
    </xdr:from>
    <xdr:to>
      <xdr:col>71</xdr:col>
      <xdr:colOff>177800</xdr:colOff>
      <xdr:row>38</xdr:row>
      <xdr:rowOff>14001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65316"/>
          <a:ext cx="889000" cy="16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152474</xdr:rowOff>
    </xdr:from>
    <xdr:to>
      <xdr:col>85</xdr:col>
      <xdr:colOff>177800</xdr:colOff>
      <xdr:row>38</xdr:row>
      <xdr:rowOff>82624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9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67401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1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110617</xdr:rowOff>
    </xdr:from>
    <xdr:to>
      <xdr:col>81</xdr:col>
      <xdr:colOff>101600</xdr:colOff>
      <xdr:row>38</xdr:row>
      <xdr:rowOff>40767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31894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168186</xdr:rowOff>
    </xdr:from>
    <xdr:to>
      <xdr:col>76</xdr:col>
      <xdr:colOff>165100</xdr:colOff>
      <xdr:row>38</xdr:row>
      <xdr:rowOff>98336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51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89463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60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134650</xdr:rowOff>
    </xdr:from>
    <xdr:to>
      <xdr:col>72</xdr:col>
      <xdr:colOff>38100</xdr:colOff>
      <xdr:row>38</xdr:row>
      <xdr:rowOff>64801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783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55928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7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142316</xdr:rowOff>
    </xdr:from>
    <xdr:to>
      <xdr:col>67</xdr:col>
      <xdr:colOff>101600</xdr:colOff>
      <xdr:row>37</xdr:row>
      <xdr:rowOff>72466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1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63593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0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51602</xdr:rowOff>
    </xdr:from>
    <xdr:to>
      <xdr:col>85</xdr:col>
      <xdr:colOff>127000</xdr:colOff>
      <xdr:row>56</xdr:row>
      <xdr:rowOff>59813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481352"/>
          <a:ext cx="838200" cy="17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30178</xdr:rowOff>
    </xdr:from>
    <xdr:to>
      <xdr:col>81</xdr:col>
      <xdr:colOff>50800</xdr:colOff>
      <xdr:row>56</xdr:row>
      <xdr:rowOff>59813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631378"/>
          <a:ext cx="889000" cy="2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30178</xdr:rowOff>
    </xdr:from>
    <xdr:to>
      <xdr:col>76</xdr:col>
      <xdr:colOff>114300</xdr:colOff>
      <xdr:row>56</xdr:row>
      <xdr:rowOff>146622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631378"/>
          <a:ext cx="889000" cy="11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66877</xdr:rowOff>
    </xdr:from>
    <xdr:to>
      <xdr:col>71</xdr:col>
      <xdr:colOff>177800</xdr:colOff>
      <xdr:row>56</xdr:row>
      <xdr:rowOff>146622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68077"/>
          <a:ext cx="889000" cy="7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802</xdr:rowOff>
    </xdr:from>
    <xdr:to>
      <xdr:col>85</xdr:col>
      <xdr:colOff>177800</xdr:colOff>
      <xdr:row>55</xdr:row>
      <xdr:rowOff>102402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3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23679</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8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9013</xdr:rowOff>
    </xdr:from>
    <xdr:to>
      <xdr:col>81</xdr:col>
      <xdr:colOff>101600</xdr:colOff>
      <xdr:row>56</xdr:row>
      <xdr:rowOff>110613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1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101740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0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150828</xdr:rowOff>
    </xdr:from>
    <xdr:to>
      <xdr:col>76</xdr:col>
      <xdr:colOff>165100</xdr:colOff>
      <xdr:row>56</xdr:row>
      <xdr:rowOff>80978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72105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7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95822</xdr:rowOff>
    </xdr:from>
    <xdr:to>
      <xdr:col>72</xdr:col>
      <xdr:colOff>38100</xdr:colOff>
      <xdr:row>57</xdr:row>
      <xdr:rowOff>25972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9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17099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8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16077</xdr:rowOff>
    </xdr:from>
    <xdr:to>
      <xdr:col>67</xdr:col>
      <xdr:colOff>101600</xdr:colOff>
      <xdr:row>56</xdr:row>
      <xdr:rowOff>117677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1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108804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26163</xdr:rowOff>
    </xdr:from>
    <xdr:to>
      <xdr:col>85</xdr:col>
      <xdr:colOff>127000</xdr:colOff>
      <xdr:row>79</xdr:row>
      <xdr:rowOff>91063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70713"/>
          <a:ext cx="838200" cy="6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87623</xdr:rowOff>
    </xdr:from>
    <xdr:to>
      <xdr:col>81</xdr:col>
      <xdr:colOff>50800</xdr:colOff>
      <xdr:row>79</xdr:row>
      <xdr:rowOff>91063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32173"/>
          <a:ext cx="889000" cy="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11488</xdr:rowOff>
    </xdr:from>
    <xdr:to>
      <xdr:col>76</xdr:col>
      <xdr:colOff>114300</xdr:colOff>
      <xdr:row>79</xdr:row>
      <xdr:rowOff>87623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56038"/>
          <a:ext cx="889000" cy="7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11488</xdr:rowOff>
    </xdr:from>
    <xdr:to>
      <xdr:col>71</xdr:col>
      <xdr:colOff>177800</xdr:colOff>
      <xdr:row>79</xdr:row>
      <xdr:rowOff>78893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556038"/>
          <a:ext cx="889000" cy="6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146813</xdr:rowOff>
    </xdr:from>
    <xdr:to>
      <xdr:col>85</xdr:col>
      <xdr:colOff>177800</xdr:colOff>
      <xdr:row>79</xdr:row>
      <xdr:rowOff>76963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1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64879</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3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40263</xdr:rowOff>
    </xdr:from>
    <xdr:to>
      <xdr:col>81</xdr:col>
      <xdr:colOff>101600</xdr:colOff>
      <xdr:row>79</xdr:row>
      <xdr:rowOff>141863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8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132990</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677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36823</xdr:rowOff>
    </xdr:from>
    <xdr:to>
      <xdr:col>76</xdr:col>
      <xdr:colOff>165100</xdr:colOff>
      <xdr:row>79</xdr:row>
      <xdr:rowOff>138423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8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132138</xdr:rowOff>
    </xdr:from>
    <xdr:to>
      <xdr:col>72</xdr:col>
      <xdr:colOff>38100</xdr:colOff>
      <xdr:row>79</xdr:row>
      <xdr:rowOff>62288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0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53415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9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28093</xdr:rowOff>
    </xdr:from>
    <xdr:to>
      <xdr:col>67</xdr:col>
      <xdr:colOff>101600</xdr:colOff>
      <xdr:row>79</xdr:row>
      <xdr:rowOff>129693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7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120820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6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166830</xdr:rowOff>
    </xdr:from>
    <xdr:to>
      <xdr:col>85</xdr:col>
      <xdr:colOff>127000</xdr:colOff>
      <xdr:row>94</xdr:row>
      <xdr:rowOff>96352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111680"/>
          <a:ext cx="838200" cy="10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166830</xdr:rowOff>
    </xdr:from>
    <xdr:to>
      <xdr:col>81</xdr:col>
      <xdr:colOff>50800</xdr:colOff>
      <xdr:row>94</xdr:row>
      <xdr:rowOff>57294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111680"/>
          <a:ext cx="889000" cy="6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149622</xdr:rowOff>
    </xdr:from>
    <xdr:to>
      <xdr:col>76</xdr:col>
      <xdr:colOff>114300</xdr:colOff>
      <xdr:row>94</xdr:row>
      <xdr:rowOff>57294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094472"/>
          <a:ext cx="889000" cy="7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149622</xdr:rowOff>
    </xdr:from>
    <xdr:to>
      <xdr:col>71</xdr:col>
      <xdr:colOff>177800</xdr:colOff>
      <xdr:row>94</xdr:row>
      <xdr:rowOff>6367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094472"/>
          <a:ext cx="8890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45552</xdr:rowOff>
    </xdr:from>
    <xdr:to>
      <xdr:col>85</xdr:col>
      <xdr:colOff>177800</xdr:colOff>
      <xdr:row>94</xdr:row>
      <xdr:rowOff>147152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16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68429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013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116030</xdr:rowOff>
    </xdr:from>
    <xdr:to>
      <xdr:col>81</xdr:col>
      <xdr:colOff>101600</xdr:colOff>
      <xdr:row>94</xdr:row>
      <xdr:rowOff>46180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06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62707</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83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6494</xdr:rowOff>
    </xdr:from>
    <xdr:to>
      <xdr:col>76</xdr:col>
      <xdr:colOff>165100</xdr:colOff>
      <xdr:row>94</xdr:row>
      <xdr:rowOff>108094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12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124621</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89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98822</xdr:rowOff>
    </xdr:from>
    <xdr:to>
      <xdr:col>72</xdr:col>
      <xdr:colOff>38100</xdr:colOff>
      <xdr:row>94</xdr:row>
      <xdr:rowOff>28972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04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45499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81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127017</xdr:rowOff>
    </xdr:from>
    <xdr:to>
      <xdr:col>67</xdr:col>
      <xdr:colOff>101600</xdr:colOff>
      <xdr:row>94</xdr:row>
      <xdr:rowOff>57167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07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73694</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584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101273</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6444923"/>
          <a:ext cx="1269" cy="20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18076</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7046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47950</xdr:rowOff>
    </xdr:from>
    <xdr:ext cx="469744"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622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101273</xdr:rowOff>
    </xdr:from>
    <xdr:to>
      <xdr:col>116</xdr:col>
      <xdr:colOff>152400</xdr:colOff>
      <xdr:row>37</xdr:row>
      <xdr:rowOff>101273</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444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122075</xdr:rowOff>
    </xdr:from>
    <xdr:to>
      <xdr:col>116</xdr:col>
      <xdr:colOff>63500</xdr:colOff>
      <xdr:row>37</xdr:row>
      <xdr:rowOff>152707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1323300" y="6465725"/>
          <a:ext cx="8382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62527</xdr:rowOff>
    </xdr:from>
    <xdr:ext cx="378565"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77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84100</xdr:rowOff>
    </xdr:from>
    <xdr:to>
      <xdr:col>116</xdr:col>
      <xdr:colOff>114300</xdr:colOff>
      <xdr:row>39</xdr:row>
      <xdr:rowOff>14250</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5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51895</xdr:rowOff>
    </xdr:from>
    <xdr:to>
      <xdr:col>111</xdr:col>
      <xdr:colOff>177800</xdr:colOff>
      <xdr:row>37</xdr:row>
      <xdr:rowOff>152707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5366845"/>
          <a:ext cx="889000" cy="112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80259</xdr:rowOff>
    </xdr:from>
    <xdr:to>
      <xdr:col>112</xdr:col>
      <xdr:colOff>38100</xdr:colOff>
      <xdr:row>39</xdr:row>
      <xdr:rowOff>10409</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59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1536</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688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51895</xdr:rowOff>
    </xdr:from>
    <xdr:to>
      <xdr:col>107</xdr:col>
      <xdr:colOff>50800</xdr:colOff>
      <xdr:row>37</xdr:row>
      <xdr:rowOff>161531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19545300" y="5366845"/>
          <a:ext cx="889000" cy="113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71938</xdr:rowOff>
    </xdr:from>
    <xdr:to>
      <xdr:col>107</xdr:col>
      <xdr:colOff>101600</xdr:colOff>
      <xdr:row>39</xdr:row>
      <xdr:rowOff>2088</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5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164665</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679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161531</xdr:rowOff>
    </xdr:from>
    <xdr:to>
      <xdr:col>102</xdr:col>
      <xdr:colOff>114300</xdr:colOff>
      <xdr:row>38</xdr:row>
      <xdr:rowOff>24600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8656300" y="6505181"/>
          <a:ext cx="889000" cy="3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85151</xdr:rowOff>
    </xdr:from>
    <xdr:to>
      <xdr:col>102</xdr:col>
      <xdr:colOff>165100</xdr:colOff>
      <xdr:row>39</xdr:row>
      <xdr:rowOff>15301</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600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6428</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692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80442</xdr:rowOff>
    </xdr:from>
    <xdr:to>
      <xdr:col>98</xdr:col>
      <xdr:colOff>38100</xdr:colOff>
      <xdr:row>39</xdr:row>
      <xdr:rowOff>10592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5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1719</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688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71275</xdr:rowOff>
    </xdr:from>
    <xdr:to>
      <xdr:col>116</xdr:col>
      <xdr:colOff>114300</xdr:colOff>
      <xdr:row>38</xdr:row>
      <xdr:rowOff>1425</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41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3499</xdr:rowOff>
    </xdr:from>
    <xdr:ext cx="469744"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34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101907</xdr:rowOff>
    </xdr:from>
    <xdr:to>
      <xdr:col>112</xdr:col>
      <xdr:colOff>38100</xdr:colOff>
      <xdr:row>38</xdr:row>
      <xdr:rowOff>32057</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44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48584</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088428" y="622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1095</xdr:rowOff>
    </xdr:from>
    <xdr:to>
      <xdr:col>107</xdr:col>
      <xdr:colOff>101600</xdr:colOff>
      <xdr:row>31</xdr:row>
      <xdr:rowOff>102695</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53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119222</xdr:rowOff>
    </xdr:from>
    <xdr:ext cx="534377"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67111" y="509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110731</xdr:rowOff>
    </xdr:from>
    <xdr:to>
      <xdr:col>102</xdr:col>
      <xdr:colOff>165100</xdr:colOff>
      <xdr:row>38</xdr:row>
      <xdr:rowOff>40881</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45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57408</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10428" y="622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145250</xdr:rowOff>
    </xdr:from>
    <xdr:to>
      <xdr:col>98</xdr:col>
      <xdr:colOff>38100</xdr:colOff>
      <xdr:row>38</xdr:row>
      <xdr:rowOff>75400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48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91927</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21428" y="626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議会費，民生費，労働費，農林水産業費，土木費，</a:t>
          </a:r>
          <a:r>
            <a:rPr kumimoji="1" lang="ja-JP" altLang="en-US" sz="1100">
              <a:solidFill>
                <a:schemeClr val="dk1"/>
              </a:solidFill>
              <a:effectLst/>
              <a:latin typeface="+mn-lt"/>
              <a:ea typeface="+mn-ea"/>
              <a:cs typeface="+mn-cs"/>
            </a:rPr>
            <a:t>教育費，</a:t>
          </a:r>
          <a:r>
            <a:rPr kumimoji="1" lang="ja-JP" altLang="ja-JP" sz="1100">
              <a:solidFill>
                <a:schemeClr val="dk1"/>
              </a:solidFill>
              <a:effectLst/>
              <a:latin typeface="+mn-lt"/>
              <a:ea typeface="+mn-ea"/>
              <a:cs typeface="+mn-cs"/>
            </a:rPr>
            <a:t>公債費，諸支出金が類似団体平均よりも高くなっている。主な要因として，議会費は，外海離島という地理的要因から旅費が類似団体と比較して高くなっている。民生費は，高齢者人口の増加や障害福祉費が年々増加傾向にあり，労働費は，シルバー人材センターへの委託事業が大部分を占めている。農林水産業費は，農林水産物輸送コスト支援事業が大きく影響し，土木費は，道路や港湾をはじめとするインフラ整備に加え，公営住宅の長寿命化が大半を占めている。</a:t>
          </a:r>
          <a:r>
            <a:rPr kumimoji="1" lang="ja-JP" altLang="en-US" sz="1100">
              <a:solidFill>
                <a:schemeClr val="dk1"/>
              </a:solidFill>
              <a:effectLst/>
              <a:latin typeface="+mn-lt"/>
              <a:ea typeface="+mn-ea"/>
              <a:cs typeface="+mn-cs"/>
            </a:rPr>
            <a:t>教育費は小中学校の長寿命化等の改修が要因であり，</a:t>
          </a:r>
          <a:r>
            <a:rPr kumimoji="1" lang="ja-JP" altLang="ja-JP" sz="1100">
              <a:solidFill>
                <a:schemeClr val="dk1"/>
              </a:solidFill>
              <a:effectLst/>
              <a:latin typeface="+mn-lt"/>
              <a:ea typeface="+mn-ea"/>
              <a:cs typeface="+mn-cs"/>
            </a:rPr>
            <a:t>公債費は，新庁舎建設事業で発行した地方債の元金償還が始まり，依然として類似団体と比較すると高い状況である。今後の見込みとして，総務費は防災関連事業費等により増加，民生費は子育て支援対策への取組みや障害福祉費の増加，商工費は脱炭素推進事業の実施による増加，教育費は小学校等の長寿命化事業に伴う増加が見込ま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鹿児島県和泊町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財政調整基金を取り崩して予算編成を行ったが，年度途中で積戻しを行い，実質収支額，実質単年度収支額ともに黒字となっている。財政調整基金残高については，標準財政規模の一定割合を考慮し，現在の水準を保てるよう努める。また，当初予算編成時にシーリング枠を設定し，一般政策経費の削減を図り，さらに補正予算の査定制度の導入等により歳出が大幅に抑制された。今後も自主財源の確保や，事務事業の見直し・統廃合など歳出の精査を図り，健全な行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鹿児島県和泊町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黒字額は，全体として昨年度より増加した。令和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については，主に一般会計の割合が高くなり，介護保険特別会計が低くなった。一般会計については，財政健全化の取組として導入した，当初予算編成時のシーリング枠の設定や査定制度等により歳出が抑制され，実質収支額の増加につながった。　　</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しかし，特別会計への繰出金や公債費も依然として高い水準にあり，和泊町下水道事業会計・和泊町農業集落排水事業会計において，既存施設の機能強化事業が実施され，多額の費用を要し一般会計からの負担金の増加が懸念される。当会計においては，</a:t>
          </a:r>
          <a:r>
            <a:rPr kumimoji="1" lang="ja-JP" altLang="en-US" sz="1100">
              <a:solidFill>
                <a:schemeClr val="dk1"/>
              </a:solidFill>
              <a:effectLst/>
              <a:latin typeface="+mn-lt"/>
              <a:ea typeface="+mn-ea"/>
              <a:cs typeface="+mn-cs"/>
            </a:rPr>
            <a:t>令和７</a:t>
          </a:r>
          <a:r>
            <a:rPr kumimoji="1" lang="ja-JP" altLang="ja-JP" sz="1100">
              <a:solidFill>
                <a:schemeClr val="dk1"/>
              </a:solidFill>
              <a:effectLst/>
              <a:latin typeface="+mn-lt"/>
              <a:ea typeface="+mn-ea"/>
              <a:cs typeface="+mn-cs"/>
            </a:rPr>
            <a:t>年度に経営戦略を策定し経営健全化に取り組むとともに，一般会計においても，町税の徴収強化やふるさと納税の推進等による収入確保に取り組み，財政健全化に努める。</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鹿児島県和泊町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元利償還金については</a:t>
          </a:r>
          <a:r>
            <a:rPr kumimoji="1" lang="en-US" altLang="ja-JP" sz="1100">
              <a:solidFill>
                <a:schemeClr val="dk1"/>
              </a:solidFill>
              <a:effectLst/>
              <a:latin typeface="+mn-lt"/>
              <a:ea typeface="+mn-ea"/>
              <a:cs typeface="+mn-cs"/>
            </a:rPr>
            <a:t>67</a:t>
          </a:r>
          <a:r>
            <a:rPr kumimoji="1" lang="ja-JP" altLang="ja-JP" sz="1100">
              <a:solidFill>
                <a:schemeClr val="dk1"/>
              </a:solidFill>
              <a:effectLst/>
              <a:latin typeface="+mn-lt"/>
              <a:ea typeface="+mn-ea"/>
              <a:cs typeface="+mn-cs"/>
            </a:rPr>
            <a:t>百万円減少し，公営企業債の元利償還金に対する繰入金は</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している。算入公債費等について</a:t>
          </a:r>
          <a:r>
            <a:rPr kumimoji="1" lang="ja-JP" altLang="en-US" sz="1100">
              <a:solidFill>
                <a:schemeClr val="dk1"/>
              </a:solidFill>
              <a:effectLst/>
              <a:latin typeface="+mn-lt"/>
              <a:ea typeface="+mn-ea"/>
              <a:cs typeface="+mn-cs"/>
            </a:rPr>
            <a:t>も</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百万円減少したため，実質公債費比率の分子は，</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a:effectLst/>
          </a:endParaRPr>
        </a:p>
        <a:p>
          <a:r>
            <a:rPr kumimoji="1" lang="ja-JP" altLang="ja-JP" sz="1100">
              <a:solidFill>
                <a:schemeClr val="dk1"/>
              </a:solidFill>
              <a:effectLst/>
              <a:latin typeface="+mn-lt"/>
              <a:ea typeface="+mn-ea"/>
              <a:cs typeface="+mn-cs"/>
            </a:rPr>
            <a:t>　今後は，各種起債の償還が順調に進むと思われるが，新庁舎建設事業に対する地方債の元利償還が開始されたことから大幅な減少は見込めない。公営企業債の元利償還金に対する繰入金は，既存施設の維持管理や人口の減少等で，大幅な改善は見込めない。今後とも，新規地方債の発行抑制に努めるとともに，公営企業会計等の料金の見直し等も検討する必要がある。</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鹿児島県和泊町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前年度に</a:t>
          </a:r>
          <a:r>
            <a:rPr kumimoji="1" lang="ja-JP" altLang="ja-JP" sz="1100">
              <a:solidFill>
                <a:schemeClr val="dk1"/>
              </a:solidFill>
              <a:effectLst/>
              <a:latin typeface="+mn-lt"/>
              <a:ea typeface="+mn-ea"/>
              <a:cs typeface="+mn-cs"/>
            </a:rPr>
            <a:t>繰上償還を行ったこともあり，起債残高がより減ったことに併せて，基金残高増加したことから，将来負担比率は前年度より改善した。今後も継続して財政健全化に取り組む。また，基金については，財政調整基金は標準財政規模の一定割合を維持し，特定目的基金については，有線テレビや防災無線の更新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公共施設等総合管理基金等への積極的な積立を行い，基金の目的に合わせて有効に活用する。また，基金の一部を債券運用し，財源確保に努める。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鹿児島県和泊町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年度末の基金残高は，普通会計で約</a:t>
          </a:r>
          <a:r>
            <a:rPr kumimoji="1" lang="en-US" altLang="ja-JP" sz="1100">
              <a:solidFill>
                <a:schemeClr val="dk1"/>
              </a:solidFill>
              <a:effectLst/>
              <a:latin typeface="+mn-lt"/>
              <a:ea typeface="+mn-ea"/>
              <a:cs typeface="+mn-cs"/>
            </a:rPr>
            <a:t>3,726</a:t>
          </a:r>
          <a:r>
            <a:rPr kumimoji="1" lang="ja-JP" altLang="ja-JP" sz="1100">
              <a:solidFill>
                <a:schemeClr val="dk1"/>
              </a:solidFill>
              <a:effectLst/>
              <a:latin typeface="+mn-lt"/>
              <a:ea typeface="+mn-ea"/>
              <a:cs typeface="+mn-cs"/>
            </a:rPr>
            <a:t>百万円となっており，前年度から約</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百万円の増加となっている。</a:t>
          </a:r>
          <a:endParaRPr lang="ja-JP" altLang="ja-JP" sz="1400">
            <a:effectLst/>
          </a:endParaRPr>
        </a:p>
        <a:p>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財政調整</a:t>
          </a:r>
          <a:r>
            <a:rPr kumimoji="1" lang="ja-JP" altLang="ja-JP" sz="1100">
              <a:solidFill>
                <a:schemeClr val="dk1"/>
              </a:solidFill>
              <a:effectLst/>
              <a:latin typeface="+mn-lt"/>
              <a:ea typeface="+mn-ea"/>
              <a:cs typeface="+mn-cs"/>
            </a:rPr>
            <a:t>基金に</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百万，</a:t>
          </a:r>
          <a:r>
            <a:rPr kumimoji="1" lang="ja-JP" altLang="en-US" sz="1100">
              <a:solidFill>
                <a:schemeClr val="dk1"/>
              </a:solidFill>
              <a:effectLst/>
              <a:latin typeface="+mn-lt"/>
              <a:ea typeface="+mn-ea"/>
              <a:cs typeface="+mn-cs"/>
            </a:rPr>
            <a:t>減債</a:t>
          </a:r>
          <a:r>
            <a:rPr kumimoji="1" lang="ja-JP" altLang="ja-JP" sz="1100">
              <a:solidFill>
                <a:schemeClr val="dk1"/>
              </a:solidFill>
              <a:effectLst/>
              <a:latin typeface="+mn-lt"/>
              <a:ea typeface="+mn-ea"/>
              <a:cs typeface="+mn-cs"/>
            </a:rPr>
            <a:t>基金に</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和泊町えらぶゆり振興</a:t>
          </a:r>
          <a:r>
            <a:rPr kumimoji="1" lang="ja-JP" altLang="ja-JP" sz="1100">
              <a:solidFill>
                <a:schemeClr val="dk1"/>
              </a:solidFill>
              <a:effectLst/>
              <a:latin typeface="+mn-lt"/>
              <a:ea typeface="+mn-ea"/>
              <a:cs typeface="+mn-cs"/>
            </a:rPr>
            <a:t>基金</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百万円新設したことなどが主な要因である。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・財政調整基金については標準財政規模の一定割合を維持し，特定目的基金への積み立てを増やしていく。特に</a:t>
          </a:r>
          <a:r>
            <a:rPr kumimoji="1" lang="ja-JP" altLang="en-US" sz="1100">
              <a:solidFill>
                <a:schemeClr val="dk1"/>
              </a:solidFill>
              <a:effectLst/>
              <a:latin typeface="+mn-lt"/>
              <a:ea typeface="+mn-ea"/>
              <a:cs typeface="+mn-cs"/>
            </a:rPr>
            <a:t>公共施設の老朽化に伴い維持管理経費の増加が見込まれるため，これらに充当できる公共施設等総合管理基金やふるさと納税を活用した事業の充実を図るために和泊町ゆりのふるさと基金</a:t>
          </a:r>
          <a:r>
            <a:rPr kumimoji="1" lang="ja-JP" altLang="ja-JP" sz="1100">
              <a:solidFill>
                <a:schemeClr val="dk1"/>
              </a:solidFill>
              <a:effectLst/>
              <a:latin typeface="+mn-lt"/>
              <a:ea typeface="+mn-ea"/>
              <a:cs typeface="+mn-cs"/>
            </a:rPr>
            <a:t>を中心に積立を行う。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・和泊町公共施設等総合管理基金：新庁舎をはじめとする公共施設の維持管理に関する経費</a:t>
          </a:r>
          <a:endParaRPr lang="ja-JP" altLang="ja-JP" sz="1400">
            <a:effectLst/>
          </a:endParaRPr>
        </a:p>
        <a:p>
          <a:r>
            <a:rPr kumimoji="1" lang="ja-JP" altLang="ja-JP" sz="1100">
              <a:solidFill>
                <a:schemeClr val="dk1"/>
              </a:solidFill>
              <a:effectLst/>
              <a:latin typeface="+mn-lt"/>
              <a:ea typeface="+mn-ea"/>
              <a:cs typeface="+mn-cs"/>
            </a:rPr>
            <a:t>・和泊町土地改良事業基金：国営沖永良部土地改良事業（地下ダム事業）の地元負担金に関する経費</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・和泊町総合交流施設建設基金：和泊町総合交流施設建設に要する経費</a:t>
          </a:r>
          <a:endParaRPr lang="ja-JP" altLang="ja-JP" sz="1400">
            <a:effectLst/>
          </a:endParaRPr>
        </a:p>
        <a:p>
          <a:r>
            <a:rPr kumimoji="1" lang="ja-JP" altLang="ja-JP" sz="1100">
              <a:solidFill>
                <a:schemeClr val="dk1"/>
              </a:solidFill>
              <a:effectLst/>
              <a:latin typeface="+mn-lt"/>
              <a:ea typeface="+mn-ea"/>
              <a:cs typeface="+mn-cs"/>
            </a:rPr>
            <a:t>・和泊町放送施設更新準備基金：和泊町有線テレビ及び防災無線の更新に要する経費</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・和泊町</a:t>
          </a:r>
          <a:r>
            <a:rPr kumimoji="1" lang="ja-JP" altLang="en-US" sz="1100">
              <a:solidFill>
                <a:schemeClr val="dk1"/>
              </a:solidFill>
              <a:effectLst/>
              <a:latin typeface="+mn-lt"/>
              <a:ea typeface="+mn-ea"/>
              <a:cs typeface="+mn-cs"/>
            </a:rPr>
            <a:t>ゆりのふるさと</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ふるさと納税寄附金を財源とした</a:t>
          </a:r>
          <a:r>
            <a:rPr kumimoji="1" lang="ja-JP" altLang="ja-JP" sz="1100">
              <a:solidFill>
                <a:schemeClr val="dk1"/>
              </a:solidFill>
              <a:effectLst/>
              <a:latin typeface="+mn-lt"/>
              <a:ea typeface="+mn-ea"/>
              <a:cs typeface="+mn-cs"/>
            </a:rPr>
            <a:t>個性豊かで活力あるふるさとづくり事業への活用</a:t>
          </a:r>
          <a:endParaRPr lang="ja-JP" altLang="ja-JP">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・和泊町公共施設等総合管理基金：公共施設の維持管理に充てるため</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百万取崩し，</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百万円積立を行った。</a:t>
          </a:r>
          <a:endParaRPr lang="ja-JP" altLang="ja-JP" sz="1400">
            <a:effectLst/>
          </a:endParaRPr>
        </a:p>
        <a:p>
          <a:r>
            <a:rPr kumimoji="1" lang="ja-JP" altLang="ja-JP" sz="1100">
              <a:solidFill>
                <a:schemeClr val="dk1"/>
              </a:solidFill>
              <a:effectLst/>
              <a:latin typeface="+mn-lt"/>
              <a:ea typeface="+mn-ea"/>
              <a:cs typeface="+mn-cs"/>
            </a:rPr>
            <a:t>・和泊町土地改良事業基金：増減なし。</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・和泊町総合交流施設建設基金：総合交流施設建設に備えて</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百万円積立を行った。</a:t>
          </a:r>
          <a:endParaRPr lang="ja-JP" altLang="ja-JP" sz="1400">
            <a:effectLst/>
          </a:endParaRPr>
        </a:p>
        <a:p>
          <a:r>
            <a:rPr kumimoji="1" lang="ja-JP" altLang="ja-JP" sz="1100">
              <a:solidFill>
                <a:schemeClr val="dk1"/>
              </a:solidFill>
              <a:effectLst/>
              <a:latin typeface="+mn-lt"/>
              <a:ea typeface="+mn-ea"/>
              <a:cs typeface="+mn-cs"/>
            </a:rPr>
            <a:t>・和泊町放送施設更新準備基金：増減なし。</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・和泊町ゆりのふるさと基金：</a:t>
          </a:r>
          <a:r>
            <a:rPr kumimoji="1" lang="ja-JP" altLang="en-US" sz="1100">
              <a:solidFill>
                <a:schemeClr val="dk1"/>
              </a:solidFill>
              <a:effectLst/>
              <a:latin typeface="+mn-lt"/>
              <a:ea typeface="+mn-ea"/>
              <a:cs typeface="+mn-cs"/>
            </a:rPr>
            <a:t>基金活用事業の充実により</a:t>
          </a:r>
          <a:r>
            <a:rPr kumimoji="1" lang="en-US" altLang="ja-JP" sz="1100">
              <a:solidFill>
                <a:schemeClr val="dk1"/>
              </a:solidFill>
              <a:effectLst/>
              <a:latin typeface="+mn-lt"/>
              <a:ea typeface="+mn-ea"/>
              <a:cs typeface="+mn-cs"/>
            </a:rPr>
            <a:t>36</a:t>
          </a:r>
          <a:r>
            <a:rPr kumimoji="1" lang="ja-JP" altLang="en-US" sz="1100">
              <a:solidFill>
                <a:schemeClr val="dk1"/>
              </a:solidFill>
              <a:effectLst/>
              <a:latin typeface="+mn-lt"/>
              <a:ea typeface="+mn-ea"/>
              <a:cs typeface="+mn-cs"/>
            </a:rPr>
            <a:t>百万円取崩し，</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百万円積立を行った。</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・和泊町公共施設等総合管理基金：公共施設等の長寿命化・統廃合等への活用を図る。</a:t>
          </a:r>
          <a:endParaRPr lang="ja-JP" altLang="ja-JP" sz="1400">
            <a:effectLst/>
          </a:endParaRPr>
        </a:p>
        <a:p>
          <a:r>
            <a:rPr kumimoji="1" lang="ja-JP" altLang="ja-JP" sz="1100">
              <a:solidFill>
                <a:schemeClr val="dk1"/>
              </a:solidFill>
              <a:effectLst/>
              <a:latin typeface="+mn-lt"/>
              <a:ea typeface="+mn-ea"/>
              <a:cs typeface="+mn-cs"/>
            </a:rPr>
            <a:t>・和泊町土地改良事業基金：積立は完了し，令和７年</a:t>
          </a:r>
          <a:r>
            <a:rPr kumimoji="1" lang="ja-JP" altLang="en-US" sz="1100">
              <a:solidFill>
                <a:schemeClr val="dk1"/>
              </a:solidFill>
              <a:effectLst/>
              <a:latin typeface="+mn-lt"/>
              <a:ea typeface="+mn-ea"/>
              <a:cs typeface="+mn-cs"/>
            </a:rPr>
            <a:t>～８年度で</a:t>
          </a:r>
          <a:r>
            <a:rPr kumimoji="1" lang="ja-JP" altLang="ja-JP" sz="1100">
              <a:solidFill>
                <a:schemeClr val="dk1"/>
              </a:solidFill>
              <a:effectLst/>
              <a:latin typeface="+mn-lt"/>
              <a:ea typeface="+mn-ea"/>
              <a:cs typeface="+mn-cs"/>
            </a:rPr>
            <a:t>取り崩す。</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・和泊町総合交流施設建設基金：総合交流施設建設</a:t>
          </a:r>
          <a:r>
            <a:rPr kumimoji="1" lang="ja-JP" altLang="en-US" sz="1100">
              <a:solidFill>
                <a:schemeClr val="dk1"/>
              </a:solidFill>
              <a:effectLst/>
              <a:latin typeface="+mn-lt"/>
              <a:ea typeface="+mn-ea"/>
              <a:cs typeface="+mn-cs"/>
            </a:rPr>
            <a:t>の計画が一旦中止となったため，積立は行わず基金については今後検討していく。</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・和泊町放送施設更新準備基金：放送施設の更新準備のため取崩し，財政負担の軽減を図る。</a:t>
          </a:r>
          <a:endParaRPr lang="ja-JP" altLang="ja-JP" sz="1400">
            <a:effectLst/>
          </a:endParaRPr>
        </a:p>
        <a:p>
          <a:r>
            <a:rPr kumimoji="1" lang="ja-JP" altLang="ja-JP" sz="1100">
              <a:solidFill>
                <a:schemeClr val="dk1"/>
              </a:solidFill>
              <a:effectLst/>
              <a:latin typeface="+mn-lt"/>
              <a:ea typeface="+mn-ea"/>
              <a:cs typeface="+mn-cs"/>
            </a:rPr>
            <a:t>・和泊町ゆりのふるさと基金：</a:t>
          </a:r>
          <a:r>
            <a:rPr kumimoji="1" lang="ja-JP" altLang="en-US" sz="1100">
              <a:solidFill>
                <a:schemeClr val="dk1"/>
              </a:solidFill>
              <a:effectLst/>
              <a:latin typeface="+mn-lt"/>
              <a:ea typeface="+mn-ea"/>
              <a:cs typeface="+mn-cs"/>
            </a:rPr>
            <a:t>財源であるふるさと納税を推進し，</a:t>
          </a:r>
          <a:r>
            <a:rPr kumimoji="1" lang="ja-JP" altLang="ja-JP" sz="1100">
              <a:solidFill>
                <a:schemeClr val="dk1"/>
              </a:solidFill>
              <a:effectLst/>
              <a:latin typeface="+mn-lt"/>
              <a:ea typeface="+mn-ea"/>
              <a:cs typeface="+mn-cs"/>
            </a:rPr>
            <a:t>個性豊かで活力あるふるさとづくり事業</a:t>
          </a:r>
          <a:r>
            <a:rPr kumimoji="1" lang="ja-JP" altLang="en-US" sz="1100">
              <a:solidFill>
                <a:schemeClr val="dk1"/>
              </a:solidFill>
              <a:effectLst/>
              <a:latin typeface="+mn-lt"/>
              <a:ea typeface="+mn-ea"/>
              <a:cs typeface="+mn-cs"/>
            </a:rPr>
            <a:t>の充実を図る。</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年度末の基金残高は，約</a:t>
          </a:r>
          <a:r>
            <a:rPr kumimoji="1" lang="en-US" altLang="ja-JP" sz="1100">
              <a:solidFill>
                <a:schemeClr val="dk1"/>
              </a:solidFill>
              <a:effectLst/>
              <a:latin typeface="+mn-lt"/>
              <a:ea typeface="+mn-ea"/>
              <a:cs typeface="+mn-cs"/>
            </a:rPr>
            <a:t>1,054</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百万円増加した。</a:t>
          </a:r>
          <a:endParaRPr lang="ja-JP" altLang="ja-JP" sz="1400">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年度からの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か年間を「財政健全化集中対策期間」令和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年間を「第</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期財政健全化集中対策期間」と設定し，財政構造改革として、歳入歳出両面にわたる取組を進めてきたが，そうした取組をしても解消できない財源不足や災害，国補正等の対応については，財源調整的に基金の取り崩し等により対応してき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・台風常襲地帯である本町は，大規模災害の発生など不測の事態に備えるため，予算編成や予算執行における効率化の徹底はもとより，</a:t>
          </a:r>
          <a:r>
            <a:rPr kumimoji="1" lang="ja-JP" altLang="en-US" sz="1100">
              <a:solidFill>
                <a:schemeClr val="dk1"/>
              </a:solidFill>
              <a:effectLst/>
              <a:latin typeface="+mn-lt"/>
              <a:ea typeface="+mn-ea"/>
              <a:cs typeface="+mn-cs"/>
            </a:rPr>
            <a:t>令和７年度から</a:t>
          </a:r>
          <a:r>
            <a:rPr kumimoji="1" lang="ja-JP" altLang="ja-JP" sz="1100">
              <a:solidFill>
                <a:schemeClr val="dk1"/>
              </a:solidFill>
              <a:effectLst/>
              <a:latin typeface="+mn-lt"/>
              <a:ea typeface="+mn-ea"/>
              <a:cs typeface="+mn-cs"/>
            </a:rPr>
            <a:t>「第</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期財政健全化集中対策期間」</a:t>
          </a:r>
          <a:r>
            <a:rPr kumimoji="1" lang="ja-JP" altLang="en-US" sz="1100">
              <a:solidFill>
                <a:schemeClr val="dk1"/>
              </a:solidFill>
              <a:effectLst/>
              <a:latin typeface="+mn-lt"/>
              <a:ea typeface="+mn-ea"/>
              <a:cs typeface="+mn-cs"/>
            </a:rPr>
            <a:t>と設定し，財政健全化</a:t>
          </a:r>
          <a:r>
            <a:rPr kumimoji="1" lang="ja-JP" altLang="ja-JP" sz="1100">
              <a:solidFill>
                <a:schemeClr val="dk1"/>
              </a:solidFill>
              <a:effectLst/>
              <a:latin typeface="+mn-lt"/>
              <a:ea typeface="+mn-ea"/>
              <a:cs typeface="+mn-cs"/>
            </a:rPr>
            <a:t>の取組み（新規起債の発行額を６億円以内）を着実に進め，財政調整基金の残高を引き続き確保していく。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年度末の基金残高は，約</a:t>
          </a:r>
          <a:r>
            <a:rPr kumimoji="1" lang="en-US" altLang="ja-JP" sz="1100">
              <a:solidFill>
                <a:schemeClr val="dk1"/>
              </a:solidFill>
              <a:effectLst/>
              <a:latin typeface="+mn-lt"/>
              <a:ea typeface="+mn-ea"/>
              <a:cs typeface="+mn-cs"/>
            </a:rPr>
            <a:t>222</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百万円の増加となっている。　</a:t>
          </a:r>
          <a:endParaRPr lang="ja-JP" altLang="ja-JP" sz="1400">
            <a:effectLst/>
          </a:endParaRPr>
        </a:p>
        <a:p>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は繰上償還を行っており，今後も継続して行うことを想定し積み増しした。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・減債基金を活用した地方債の償還も視野に入れ，計画的に積立を行う。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BF0F721-B9E2-4C99-8897-F9D4A6268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E402F0-6057-4D44-A81A-A01544195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E7E4A0B-9E52-415D-B2C7-92604256B0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C811B32-B503-4144-B48C-800E4F2EB33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896DC22-841D-4B77-A576-7AD7C14221D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3D363B1-819F-4C6B-A144-B56042106DC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7D86A78-80AF-47D5-B774-8D5F3A9E7D7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D1DC547-4E7B-422C-89BC-56BEE2B954A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16BE4D1-C6A1-4148-B2FC-B999F9527EB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E5BC2C6-2F2F-4553-81EF-98C7BD2D018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8C8693A-7CFA-4B03-BA9A-6EA7CF1B6C3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207233B-D395-46A9-B6C7-A12AE1426DA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5,975
5,848
40.39
7,280,707
7,103,761
154,842
4,052,472
7,387,017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FDDB8BA-8113-47CC-8C3D-EE4F5C2E70E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4716137-6731-42E3-82A6-4D03DA5666B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178AEBA-19CE-4C0E-892D-EA286C2CFF5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16.2
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A027AA9-04C1-4F9D-89DA-07783675459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0045AE6-B692-4E4B-965E-728B7796A4A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E9EF4A4-0659-42B8-81F2-DD4D6FB6F01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DDF4FFF-F863-4FAC-BAB3-E15F906AE8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FACC226-5619-4C87-A90F-AB7F7DFCAB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3D15531-769A-40F2-B146-0A9D5FFFF21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B9E02ED-44BB-42B9-AF02-27B5DBEA494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8554037-B562-420E-826B-FECD218384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D5AF1CA-FBA9-4A11-8B00-77D6EEFDA1B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EDEB9D1-AF08-41CB-9D21-754A70C8F2B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65FED56-C85D-4A6F-A672-F396D1228FB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4499EEA-2BBE-4DAF-A0DB-2377BA48D41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A330F27-6BF6-4E7D-9528-BDF4366E6CE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2880C5A-6933-4C2E-BA8A-7C44448453A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FFEDB14-F527-43EC-82E1-C2CC222EBB6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8927DB7-012C-43DE-9710-347243613E4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377A60D-032E-40AD-AC69-DF50904FA95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37C21B2-49E1-4DFA-9616-B11CE42F72D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9D1A83E-2B79-4930-9961-4237A8B82EB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B22367E-0784-4A1A-BD82-F436C756E8C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1E81F23-8CDF-4635-AF37-D988B144624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FC32084-54B9-4AE9-847B-D8142769113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BF51493-93A9-4450-9D03-9DBE3BB3F60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3DC63FB-243F-45F2-AA77-DBE436A8BB0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CBFBDBD-6A6D-4F49-A920-6B2FB4A12B4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9A2C7CA-1545-4BF1-959E-BF954DEAB77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7D22035-658D-4069-8EED-A12D2BC739C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45E8E38-59DF-4206-9506-46EE425070A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DBDACE1-D828-47F9-920A-6F9BBEAB7A9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3FCC45E-A811-46BD-83B2-44CB3F61455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DCADC0C-4C0E-44E5-9B62-63BC2DB07DA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DD91285-C6A6-41D9-9206-B4DBC72FBF4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有形固定資産減価償却率は類似団体平均よりも高くなっている。本町は，公共施設等総合管理計画及び個別施設計画を策定済みであり，総合管理計画において公共施設施設における総床面積の</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％削減を目標としている。今後は，個別計画に基づいた長寿命化や統廃合，民間譲渡等について計画的に進める。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9DFB9BD-C2A1-43E7-8A16-91BD3F22F08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18BD9CF-889A-4D63-9BAA-72740BB1739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BEF4407-22B4-4BE2-B28A-D909671CB54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66A4086B-0847-4340-9C30-CFC919A0B52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208F0E33-B46B-4E66-AC3C-C64557F72655}"/>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B84A0BB-7AD5-4953-88DB-99825D643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CEDC7E62-677F-4981-93CA-5AF34A5A25B3}"/>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2BE6FD5-5BF9-4445-A8B5-9345F1BD8A0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36D0802-2E6E-4AE9-B13E-B009E1E024E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751786B-8E67-411B-ACCC-C482835C7DF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46B5A8E-47C7-4F9E-874C-39407A207A24}"/>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93B1BAF6-59EB-438D-B377-0DFD0717533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AD0DFAB-7522-47FF-AB78-9ECCB25A042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64C9E5E-335E-432E-BA13-CBCFC460E9D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0655811-589F-4AE9-AB91-B67C50231D1C}"/>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BE8D751-81B5-45BB-94C6-60A7D0C671C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4E325EA-0ED8-4F74-B7C4-685F2C8FC9C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242CC832-D461-443A-BDD2-14D1EC5EDB3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9B129C5A-3CA5-4C25-A1B2-22806EE1E1D5}"/>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9C4FE6B7-77F6-4BD1-8036-3AAEAB72D30C}"/>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B624C68D-B88B-41BA-9837-BC3F16AC8C77}"/>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927FDE39-8C39-44F1-923B-FCC8C0609F50}"/>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C3FDF09C-75B0-45AF-B5DB-90D9DF93D163}"/>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72" name="有形固定資産減価償却率平均値テキスト">
          <a:extLst>
            <a:ext uri="{FF2B5EF4-FFF2-40B4-BE49-F238E27FC236}">
              <a16:creationId xmlns:a16="http://schemas.microsoft.com/office/drawing/2014/main" id="{27BB4069-A101-4894-A2D4-B474D95DF786}"/>
            </a:ext>
          </a:extLst>
        </xdr:cNvPr>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DEBEA91D-E5EB-4765-BF2E-48FEECDFFB95}"/>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8EECFC01-9DE8-48B4-AD88-9982AD92A9B8}"/>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18B318A8-7438-4794-9F0E-E15942FE4A8C}"/>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44BC5DE7-9E27-4E00-A4C9-227CA24081D1}"/>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9A97C5F4-FD91-4F6A-A616-1431CD0512EB}"/>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B1D615C-0A07-40F1-AD5A-5C554FD0B08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4B025FD-AE00-4DF0-887F-6E803B1208A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B23881D-3FCE-406D-9220-6353AB58B5E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1F1E93B-DBEC-463C-8A0E-A4A21B00612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385493E-AD5B-40FF-8FDE-6460692D75E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68489</xdr:rowOff>
    </xdr:from>
    <xdr:to>
      <xdr:col>23</xdr:col>
      <xdr:colOff>136525</xdr:colOff>
      <xdr:row>29</xdr:row>
      <xdr:rowOff>170089</xdr:rowOff>
    </xdr:to>
    <xdr:sp macro="" textlink="">
      <xdr:nvSpPr>
        <xdr:cNvPr id="83" name="楕円 82">
          <a:extLst>
            <a:ext uri="{FF2B5EF4-FFF2-40B4-BE49-F238E27FC236}">
              <a16:creationId xmlns:a16="http://schemas.microsoft.com/office/drawing/2014/main" id="{687F03BA-78E6-4CA4-AA28-FBDA8AF20825}"/>
            </a:ext>
          </a:extLst>
        </xdr:cNvPr>
        <xdr:cNvSpPr/>
      </xdr:nvSpPr>
      <xdr:spPr>
        <a:xfrm>
          <a:off x="4711700" y="58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46916</xdr:rowOff>
    </xdr:from>
    <xdr:ext cx="405111" cy="259045"/>
    <xdr:sp macro="" textlink="">
      <xdr:nvSpPr>
        <xdr:cNvPr id="84" name="有形固定資産減価償却率該当値テキスト">
          <a:extLst>
            <a:ext uri="{FF2B5EF4-FFF2-40B4-BE49-F238E27FC236}">
              <a16:creationId xmlns:a16="http://schemas.microsoft.com/office/drawing/2014/main" id="{EA14E31A-AF73-4A02-9711-FE991AAA093D}"/>
            </a:ext>
          </a:extLst>
        </xdr:cNvPr>
        <xdr:cNvSpPr txBox="1"/>
      </xdr:nvSpPr>
      <xdr:spPr>
        <a:xfrm>
          <a:off x="4813300" y="579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34562</xdr:rowOff>
    </xdr:from>
    <xdr:to>
      <xdr:col>19</xdr:col>
      <xdr:colOff>187325</xdr:colOff>
      <xdr:row>29</xdr:row>
      <xdr:rowOff>136162</xdr:rowOff>
    </xdr:to>
    <xdr:sp macro="" textlink="">
      <xdr:nvSpPr>
        <xdr:cNvPr id="85" name="楕円 84">
          <a:extLst>
            <a:ext uri="{FF2B5EF4-FFF2-40B4-BE49-F238E27FC236}">
              <a16:creationId xmlns:a16="http://schemas.microsoft.com/office/drawing/2014/main" id="{3CA4FE2D-7D93-4E4C-9048-A8ECFD2B7F67}"/>
            </a:ext>
          </a:extLst>
        </xdr:cNvPr>
        <xdr:cNvSpPr/>
      </xdr:nvSpPr>
      <xdr:spPr>
        <a:xfrm>
          <a:off x="4000500" y="57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85362</xdr:rowOff>
    </xdr:from>
    <xdr:to>
      <xdr:col>23</xdr:col>
      <xdr:colOff>85725</xdr:colOff>
      <xdr:row>29</xdr:row>
      <xdr:rowOff>119289</xdr:rowOff>
    </xdr:to>
    <xdr:cxnSp macro="">
      <xdr:nvCxnSpPr>
        <xdr:cNvPr id="86" name="直線コネクタ 85">
          <a:extLst>
            <a:ext uri="{FF2B5EF4-FFF2-40B4-BE49-F238E27FC236}">
              <a16:creationId xmlns:a16="http://schemas.microsoft.com/office/drawing/2014/main" id="{CB89A6BA-CF59-4785-BB34-46081E32F3CD}"/>
            </a:ext>
          </a:extLst>
        </xdr:cNvPr>
        <xdr:cNvCxnSpPr/>
      </xdr:nvCxnSpPr>
      <xdr:spPr>
        <a:xfrm>
          <a:off x="4051300" y="5828937"/>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147411</xdr:rowOff>
    </xdr:from>
    <xdr:to>
      <xdr:col>15</xdr:col>
      <xdr:colOff>187325</xdr:colOff>
      <xdr:row>29</xdr:row>
      <xdr:rowOff>77561</xdr:rowOff>
    </xdr:to>
    <xdr:sp macro="" textlink="">
      <xdr:nvSpPr>
        <xdr:cNvPr id="87" name="楕円 86">
          <a:extLst>
            <a:ext uri="{FF2B5EF4-FFF2-40B4-BE49-F238E27FC236}">
              <a16:creationId xmlns:a16="http://schemas.microsoft.com/office/drawing/2014/main" id="{CD8DE93D-A34D-4E61-8C11-1544D972E74F}"/>
            </a:ext>
          </a:extLst>
        </xdr:cNvPr>
        <xdr:cNvSpPr/>
      </xdr:nvSpPr>
      <xdr:spPr>
        <a:xfrm>
          <a:off x="3238500" y="57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26761</xdr:rowOff>
    </xdr:from>
    <xdr:to>
      <xdr:col>19</xdr:col>
      <xdr:colOff>136525</xdr:colOff>
      <xdr:row>29</xdr:row>
      <xdr:rowOff>85362</xdr:rowOff>
    </xdr:to>
    <xdr:cxnSp macro="">
      <xdr:nvCxnSpPr>
        <xdr:cNvPr id="88" name="直線コネクタ 87">
          <a:extLst>
            <a:ext uri="{FF2B5EF4-FFF2-40B4-BE49-F238E27FC236}">
              <a16:creationId xmlns:a16="http://schemas.microsoft.com/office/drawing/2014/main" id="{037A7825-332C-4CB5-8CE6-5B479C391102}"/>
            </a:ext>
          </a:extLst>
        </xdr:cNvPr>
        <xdr:cNvCxnSpPr/>
      </xdr:nvCxnSpPr>
      <xdr:spPr>
        <a:xfrm>
          <a:off x="3289300" y="5770336"/>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85725</xdr:rowOff>
    </xdr:from>
    <xdr:to>
      <xdr:col>11</xdr:col>
      <xdr:colOff>187325</xdr:colOff>
      <xdr:row>29</xdr:row>
      <xdr:rowOff>15875</xdr:rowOff>
    </xdr:to>
    <xdr:sp macro="" textlink="">
      <xdr:nvSpPr>
        <xdr:cNvPr id="89" name="楕円 88">
          <a:extLst>
            <a:ext uri="{FF2B5EF4-FFF2-40B4-BE49-F238E27FC236}">
              <a16:creationId xmlns:a16="http://schemas.microsoft.com/office/drawing/2014/main" id="{67DC05D8-E675-4A09-9E5B-A50348CFA393}"/>
            </a:ext>
          </a:extLst>
        </xdr:cNvPr>
        <xdr:cNvSpPr/>
      </xdr:nvSpPr>
      <xdr:spPr>
        <a:xfrm>
          <a:off x="2476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136525</xdr:rowOff>
    </xdr:from>
    <xdr:to>
      <xdr:col>15</xdr:col>
      <xdr:colOff>136525</xdr:colOff>
      <xdr:row>29</xdr:row>
      <xdr:rowOff>26761</xdr:rowOff>
    </xdr:to>
    <xdr:cxnSp macro="">
      <xdr:nvCxnSpPr>
        <xdr:cNvPr id="90" name="直線コネクタ 89">
          <a:extLst>
            <a:ext uri="{FF2B5EF4-FFF2-40B4-BE49-F238E27FC236}">
              <a16:creationId xmlns:a16="http://schemas.microsoft.com/office/drawing/2014/main" id="{544DEDD2-B435-4D29-A5F3-665E0768B0FD}"/>
            </a:ext>
          </a:extLst>
        </xdr:cNvPr>
        <xdr:cNvCxnSpPr/>
      </xdr:nvCxnSpPr>
      <xdr:spPr>
        <a:xfrm>
          <a:off x="2527300" y="5708650"/>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33292</xdr:rowOff>
    </xdr:from>
    <xdr:to>
      <xdr:col>7</xdr:col>
      <xdr:colOff>187325</xdr:colOff>
      <xdr:row>28</xdr:row>
      <xdr:rowOff>134892</xdr:rowOff>
    </xdr:to>
    <xdr:sp macro="" textlink="">
      <xdr:nvSpPr>
        <xdr:cNvPr id="91" name="楕円 90">
          <a:extLst>
            <a:ext uri="{FF2B5EF4-FFF2-40B4-BE49-F238E27FC236}">
              <a16:creationId xmlns:a16="http://schemas.microsoft.com/office/drawing/2014/main" id="{E2E738CB-1FAE-450F-BB34-F5332EF746D4}"/>
            </a:ext>
          </a:extLst>
        </xdr:cNvPr>
        <xdr:cNvSpPr/>
      </xdr:nvSpPr>
      <xdr:spPr>
        <a:xfrm>
          <a:off x="1714500" y="560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84092</xdr:rowOff>
    </xdr:from>
    <xdr:to>
      <xdr:col>11</xdr:col>
      <xdr:colOff>136525</xdr:colOff>
      <xdr:row>28</xdr:row>
      <xdr:rowOff>136525</xdr:rowOff>
    </xdr:to>
    <xdr:cxnSp macro="">
      <xdr:nvCxnSpPr>
        <xdr:cNvPr id="92" name="直線コネクタ 91">
          <a:extLst>
            <a:ext uri="{FF2B5EF4-FFF2-40B4-BE49-F238E27FC236}">
              <a16:creationId xmlns:a16="http://schemas.microsoft.com/office/drawing/2014/main" id="{83042AD5-73C3-4CFF-8FE5-982CF46DD564}"/>
            </a:ext>
          </a:extLst>
        </xdr:cNvPr>
        <xdr:cNvCxnSpPr/>
      </xdr:nvCxnSpPr>
      <xdr:spPr>
        <a:xfrm>
          <a:off x="1765300" y="565621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3" name="n_1aveValue有形固定資産減価償却率">
          <a:extLst>
            <a:ext uri="{FF2B5EF4-FFF2-40B4-BE49-F238E27FC236}">
              <a16:creationId xmlns:a16="http://schemas.microsoft.com/office/drawing/2014/main" id="{D44B36C5-81F3-4526-87A7-EF111332C829}"/>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4" name="n_2aveValue有形固定資産減価償却率">
          <a:extLst>
            <a:ext uri="{FF2B5EF4-FFF2-40B4-BE49-F238E27FC236}">
              <a16:creationId xmlns:a16="http://schemas.microsoft.com/office/drawing/2014/main" id="{E6B52A29-B295-45C1-AF96-EA0F4A69E041}"/>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5" name="n_3aveValue有形固定資産減価償却率">
          <a:extLst>
            <a:ext uri="{FF2B5EF4-FFF2-40B4-BE49-F238E27FC236}">
              <a16:creationId xmlns:a16="http://schemas.microsoft.com/office/drawing/2014/main" id="{3E4C3865-D2DA-40BD-B284-C1DA6AB87528}"/>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96" name="n_4aveValue有形固定資産減価償却率">
          <a:extLst>
            <a:ext uri="{FF2B5EF4-FFF2-40B4-BE49-F238E27FC236}">
              <a16:creationId xmlns:a16="http://schemas.microsoft.com/office/drawing/2014/main" id="{BC7A7BE6-2F85-41CC-B161-1796CC89288F}"/>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127289</xdr:rowOff>
    </xdr:from>
    <xdr:ext cx="405111" cy="259045"/>
    <xdr:sp macro="" textlink="">
      <xdr:nvSpPr>
        <xdr:cNvPr id="97" name="n_1mainValue有形固定資産減価償却率">
          <a:extLst>
            <a:ext uri="{FF2B5EF4-FFF2-40B4-BE49-F238E27FC236}">
              <a16:creationId xmlns:a16="http://schemas.microsoft.com/office/drawing/2014/main" id="{05B4AB51-5A17-4C9E-AA01-9A0F563ED863}"/>
            </a:ext>
          </a:extLst>
        </xdr:cNvPr>
        <xdr:cNvSpPr txBox="1"/>
      </xdr:nvSpPr>
      <xdr:spPr>
        <a:xfrm>
          <a:off x="3836044" y="587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94088</xdr:rowOff>
    </xdr:from>
    <xdr:ext cx="405111" cy="259045"/>
    <xdr:sp macro="" textlink="">
      <xdr:nvSpPr>
        <xdr:cNvPr id="98" name="n_2mainValue有形固定資産減価償却率">
          <a:extLst>
            <a:ext uri="{FF2B5EF4-FFF2-40B4-BE49-F238E27FC236}">
              <a16:creationId xmlns:a16="http://schemas.microsoft.com/office/drawing/2014/main" id="{E072B3BD-0718-4831-83B0-FE5B0AF7772E}"/>
            </a:ext>
          </a:extLst>
        </xdr:cNvPr>
        <xdr:cNvSpPr txBox="1"/>
      </xdr:nvSpPr>
      <xdr:spPr>
        <a:xfrm>
          <a:off x="3086744" y="549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32402</xdr:rowOff>
    </xdr:from>
    <xdr:ext cx="405111" cy="259045"/>
    <xdr:sp macro="" textlink="">
      <xdr:nvSpPr>
        <xdr:cNvPr id="99" name="n_3mainValue有形固定資産減価償却率">
          <a:extLst>
            <a:ext uri="{FF2B5EF4-FFF2-40B4-BE49-F238E27FC236}">
              <a16:creationId xmlns:a16="http://schemas.microsoft.com/office/drawing/2014/main" id="{F3D55795-9221-45BB-B5F8-D54C280664CB}"/>
            </a:ext>
          </a:extLst>
        </xdr:cNvPr>
        <xdr:cNvSpPr txBox="1"/>
      </xdr:nvSpPr>
      <xdr:spPr>
        <a:xfrm>
          <a:off x="23247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151419</xdr:rowOff>
    </xdr:from>
    <xdr:ext cx="405111" cy="259045"/>
    <xdr:sp macro="" textlink="">
      <xdr:nvSpPr>
        <xdr:cNvPr id="100" name="n_4mainValue有形固定資産減価償却率">
          <a:extLst>
            <a:ext uri="{FF2B5EF4-FFF2-40B4-BE49-F238E27FC236}">
              <a16:creationId xmlns:a16="http://schemas.microsoft.com/office/drawing/2014/main" id="{EC72CF5C-F62B-4A3F-8B5D-3C334577A231}"/>
            </a:ext>
          </a:extLst>
        </xdr:cNvPr>
        <xdr:cNvSpPr txBox="1"/>
      </xdr:nvSpPr>
      <xdr:spPr>
        <a:xfrm>
          <a:off x="1562744" y="538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C74D140-E741-4111-BE53-78478034231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BD0BE10-BF2F-44BB-B383-254DB7559D4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18B815E-0D9E-4B69-BF39-934CE1CAF41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CC6844F-9480-40FA-9790-241E714C719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C2970F1-6B90-4F81-A8AF-36306CDF162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F849233-2652-4A7A-A409-569C851C756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7AA3B49-3AD6-48B6-BDDF-220EFA6A058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A129E0A-39FD-46C3-8AA2-883663E0404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3BC1BD1C-34E7-4B7A-AB40-0B541D610C0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D790503-3C18-4B60-8FCE-C786D7DD1A3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5F309B7-60A8-40E8-9B79-C3B9BB31645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9CCE1A2-553B-4BC5-96F3-EB9D6A93026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078673B-3836-4A55-B894-6B5347E56AD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地方債の償還は順調に行われているが，債務償還比率は，類似団体内平均値に近づいてきたものの，依然として高い水準にある。現在，基金についても順調に積み立てているので，当面の間，債務償還比率は改善される見込みで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1A6D5D1-A984-4C9D-AFB0-EA55266F0E1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BEF180F-8884-4C4A-8044-2D3ECED6997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3A95161-BD9A-439E-934C-1DEE325BF34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E30DC8D0-FAD6-4322-BF16-B8E991B5E18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76B0F157-E4BA-4514-96C3-34C273CE57E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F8E6EB12-B656-4E28-A783-9BB28C419D3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DFDAC33-F71F-4DFD-AEE4-729DF03C284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30BEF606-2129-4BB9-9E4F-3DB99F76CE6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18E8C4B-4CF6-4347-91D0-9EEB704CCD6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8BE0DC01-2351-4E62-A0E5-7A7D9A78BF7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94206D35-34C8-4F79-9C6C-F12421E3ED1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5CC29426-6CA6-423B-A6C4-51911F6C725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BFB4F64A-1A5E-42F1-AAEB-EDAB7E71176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E73CE5DA-7953-4E3B-82A2-6D534DE750C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6CD6ECD3-82BC-42F0-9496-9AE4906257D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7654389-C6F2-4A4B-B1D3-A94D0EA463C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E2EB412-E77D-4033-8C1C-9290A626E71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6C227A54-CB48-4F08-8B07-5827C56ED7DD}"/>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F5946FBF-17BD-4AB4-A624-EB25B4854EB3}"/>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4A457068-955B-43AF-98D1-4A873BE639F0}"/>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F2997272-1683-4022-A283-90E71899BC0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BA4CC4F0-C412-425E-BCE6-A7948CB8D20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a:extLst>
            <a:ext uri="{FF2B5EF4-FFF2-40B4-BE49-F238E27FC236}">
              <a16:creationId xmlns:a16="http://schemas.microsoft.com/office/drawing/2014/main" id="{A7141E93-B052-4D2F-9E6B-6A71E6C28E7A}"/>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AD30AFA6-2B5A-4377-A53B-7069B6E49049}"/>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869B9DE0-F05B-4AB7-9048-5E884D53DF86}"/>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DCB23F44-1A83-42F6-85A4-20405F39DF2E}"/>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3C89CD0E-7604-4CF9-91D1-0224BCC582F9}"/>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B826FCCB-FB0B-4268-B98B-0424F84C0B4E}"/>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99BE5EA-0E0A-4449-ACCC-67B7C65D129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0B0BBCF-8F06-4D6A-8A7E-2F8D6C1E6A4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59F3B62-2C71-4CFF-A891-BCF80481757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8E091A2-D192-42CC-86F9-BD7D4E5BC1A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E8112EB-9AFD-4636-9A2E-7C34CCF67C1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10968</xdr:rowOff>
    </xdr:from>
    <xdr:to>
      <xdr:col>76</xdr:col>
      <xdr:colOff>73025</xdr:colOff>
      <xdr:row>29</xdr:row>
      <xdr:rowOff>112568</xdr:rowOff>
    </xdr:to>
    <xdr:sp macro="" textlink="">
      <xdr:nvSpPr>
        <xdr:cNvPr id="147" name="楕円 146">
          <a:extLst>
            <a:ext uri="{FF2B5EF4-FFF2-40B4-BE49-F238E27FC236}">
              <a16:creationId xmlns:a16="http://schemas.microsoft.com/office/drawing/2014/main" id="{6D8A3E6E-BB1D-4DC0-A775-FFA9E8AB8D13}"/>
            </a:ext>
          </a:extLst>
        </xdr:cNvPr>
        <xdr:cNvSpPr/>
      </xdr:nvSpPr>
      <xdr:spPr>
        <a:xfrm>
          <a:off x="14744700" y="575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160845</xdr:rowOff>
    </xdr:from>
    <xdr:ext cx="469744" cy="259045"/>
    <xdr:sp macro="" textlink="">
      <xdr:nvSpPr>
        <xdr:cNvPr id="148" name="債務償還比率該当値テキスト">
          <a:extLst>
            <a:ext uri="{FF2B5EF4-FFF2-40B4-BE49-F238E27FC236}">
              <a16:creationId xmlns:a16="http://schemas.microsoft.com/office/drawing/2014/main" id="{0DE6EC9F-1E21-46BA-8EC8-DEE82F37A8B7}"/>
            </a:ext>
          </a:extLst>
        </xdr:cNvPr>
        <xdr:cNvSpPr txBox="1"/>
      </xdr:nvSpPr>
      <xdr:spPr>
        <a:xfrm>
          <a:off x="14846300" y="573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166070</xdr:rowOff>
    </xdr:from>
    <xdr:to>
      <xdr:col>72</xdr:col>
      <xdr:colOff>123825</xdr:colOff>
      <xdr:row>29</xdr:row>
      <xdr:rowOff>96220</xdr:rowOff>
    </xdr:to>
    <xdr:sp macro="" textlink="">
      <xdr:nvSpPr>
        <xdr:cNvPr id="149" name="楕円 148">
          <a:extLst>
            <a:ext uri="{FF2B5EF4-FFF2-40B4-BE49-F238E27FC236}">
              <a16:creationId xmlns:a16="http://schemas.microsoft.com/office/drawing/2014/main" id="{3678366E-6101-4E1E-B945-B3489A8B713D}"/>
            </a:ext>
          </a:extLst>
        </xdr:cNvPr>
        <xdr:cNvSpPr/>
      </xdr:nvSpPr>
      <xdr:spPr>
        <a:xfrm>
          <a:off x="14033500" y="57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45420</xdr:rowOff>
    </xdr:from>
    <xdr:to>
      <xdr:col>76</xdr:col>
      <xdr:colOff>22225</xdr:colOff>
      <xdr:row>29</xdr:row>
      <xdr:rowOff>61768</xdr:rowOff>
    </xdr:to>
    <xdr:cxnSp macro="">
      <xdr:nvCxnSpPr>
        <xdr:cNvPr id="150" name="直線コネクタ 149">
          <a:extLst>
            <a:ext uri="{FF2B5EF4-FFF2-40B4-BE49-F238E27FC236}">
              <a16:creationId xmlns:a16="http://schemas.microsoft.com/office/drawing/2014/main" id="{35E9606B-7854-4248-84F2-CF4A8DA1EED9}"/>
            </a:ext>
          </a:extLst>
        </xdr:cNvPr>
        <xdr:cNvCxnSpPr/>
      </xdr:nvCxnSpPr>
      <xdr:spPr>
        <a:xfrm>
          <a:off x="14084300" y="5788995"/>
          <a:ext cx="711200" cy="1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56615</xdr:rowOff>
    </xdr:from>
    <xdr:to>
      <xdr:col>68</xdr:col>
      <xdr:colOff>123825</xdr:colOff>
      <xdr:row>29</xdr:row>
      <xdr:rowOff>158215</xdr:rowOff>
    </xdr:to>
    <xdr:sp macro="" textlink="">
      <xdr:nvSpPr>
        <xdr:cNvPr id="151" name="楕円 150">
          <a:extLst>
            <a:ext uri="{FF2B5EF4-FFF2-40B4-BE49-F238E27FC236}">
              <a16:creationId xmlns:a16="http://schemas.microsoft.com/office/drawing/2014/main" id="{33B17BEB-66DA-45CD-921D-92EF604A2EBB}"/>
            </a:ext>
          </a:extLst>
        </xdr:cNvPr>
        <xdr:cNvSpPr/>
      </xdr:nvSpPr>
      <xdr:spPr>
        <a:xfrm>
          <a:off x="13271500" y="58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45420</xdr:rowOff>
    </xdr:from>
    <xdr:to>
      <xdr:col>72</xdr:col>
      <xdr:colOff>73025</xdr:colOff>
      <xdr:row>29</xdr:row>
      <xdr:rowOff>107415</xdr:rowOff>
    </xdr:to>
    <xdr:cxnSp macro="">
      <xdr:nvCxnSpPr>
        <xdr:cNvPr id="152" name="直線コネクタ 151">
          <a:extLst>
            <a:ext uri="{FF2B5EF4-FFF2-40B4-BE49-F238E27FC236}">
              <a16:creationId xmlns:a16="http://schemas.microsoft.com/office/drawing/2014/main" id="{26F64FF9-C49A-4B9E-9B68-D0633B9AC8FB}"/>
            </a:ext>
          </a:extLst>
        </xdr:cNvPr>
        <xdr:cNvCxnSpPr/>
      </xdr:nvCxnSpPr>
      <xdr:spPr>
        <a:xfrm flipV="1">
          <a:off x="13322300" y="5788995"/>
          <a:ext cx="762000" cy="6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89308</xdr:rowOff>
    </xdr:from>
    <xdr:to>
      <xdr:col>64</xdr:col>
      <xdr:colOff>123825</xdr:colOff>
      <xdr:row>30</xdr:row>
      <xdr:rowOff>19458</xdr:rowOff>
    </xdr:to>
    <xdr:sp macro="" textlink="">
      <xdr:nvSpPr>
        <xdr:cNvPr id="153" name="楕円 152">
          <a:extLst>
            <a:ext uri="{FF2B5EF4-FFF2-40B4-BE49-F238E27FC236}">
              <a16:creationId xmlns:a16="http://schemas.microsoft.com/office/drawing/2014/main" id="{33298AF8-852C-45CF-B88D-3AE8A43B791E}"/>
            </a:ext>
          </a:extLst>
        </xdr:cNvPr>
        <xdr:cNvSpPr/>
      </xdr:nvSpPr>
      <xdr:spPr>
        <a:xfrm>
          <a:off x="12509500" y="583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107415</xdr:rowOff>
    </xdr:from>
    <xdr:to>
      <xdr:col>68</xdr:col>
      <xdr:colOff>73025</xdr:colOff>
      <xdr:row>29</xdr:row>
      <xdr:rowOff>140108</xdr:rowOff>
    </xdr:to>
    <xdr:cxnSp macro="">
      <xdr:nvCxnSpPr>
        <xdr:cNvPr id="154" name="直線コネクタ 153">
          <a:extLst>
            <a:ext uri="{FF2B5EF4-FFF2-40B4-BE49-F238E27FC236}">
              <a16:creationId xmlns:a16="http://schemas.microsoft.com/office/drawing/2014/main" id="{005D7935-9AA0-414D-B645-379914ACE915}"/>
            </a:ext>
          </a:extLst>
        </xdr:cNvPr>
        <xdr:cNvCxnSpPr/>
      </xdr:nvCxnSpPr>
      <xdr:spPr>
        <a:xfrm flipV="1">
          <a:off x="12560300" y="5850990"/>
          <a:ext cx="762000" cy="3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118337</xdr:rowOff>
    </xdr:from>
    <xdr:to>
      <xdr:col>60</xdr:col>
      <xdr:colOff>123825</xdr:colOff>
      <xdr:row>31</xdr:row>
      <xdr:rowOff>48487</xdr:rowOff>
    </xdr:to>
    <xdr:sp macro="" textlink="">
      <xdr:nvSpPr>
        <xdr:cNvPr id="155" name="楕円 154">
          <a:extLst>
            <a:ext uri="{FF2B5EF4-FFF2-40B4-BE49-F238E27FC236}">
              <a16:creationId xmlns:a16="http://schemas.microsoft.com/office/drawing/2014/main" id="{2ABDD9AB-153B-4743-A681-60410A9C92BC}"/>
            </a:ext>
          </a:extLst>
        </xdr:cNvPr>
        <xdr:cNvSpPr/>
      </xdr:nvSpPr>
      <xdr:spPr>
        <a:xfrm>
          <a:off x="11747500" y="60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140108</xdr:rowOff>
    </xdr:from>
    <xdr:to>
      <xdr:col>64</xdr:col>
      <xdr:colOff>73025</xdr:colOff>
      <xdr:row>30</xdr:row>
      <xdr:rowOff>169137</xdr:rowOff>
    </xdr:to>
    <xdr:cxnSp macro="">
      <xdr:nvCxnSpPr>
        <xdr:cNvPr id="156" name="直線コネクタ 155">
          <a:extLst>
            <a:ext uri="{FF2B5EF4-FFF2-40B4-BE49-F238E27FC236}">
              <a16:creationId xmlns:a16="http://schemas.microsoft.com/office/drawing/2014/main" id="{04454646-4F8F-4C8A-8957-AFD61AF2AB25}"/>
            </a:ext>
          </a:extLst>
        </xdr:cNvPr>
        <xdr:cNvCxnSpPr/>
      </xdr:nvCxnSpPr>
      <xdr:spPr>
        <a:xfrm flipV="1">
          <a:off x="11798300" y="5883683"/>
          <a:ext cx="762000" cy="20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490401B6-16D2-4CCF-B7ED-FB92799FFD55}"/>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6722032E-D497-425E-8053-64A5B2B205FC}"/>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7640CB6F-5AD1-408B-ACB4-81334529DAE6}"/>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F3B44D12-6F4E-4F8A-B076-EF58094C5FFD}"/>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87347</xdr:rowOff>
    </xdr:from>
    <xdr:ext cx="469744" cy="259045"/>
    <xdr:sp macro="" textlink="">
      <xdr:nvSpPr>
        <xdr:cNvPr id="161" name="n_1mainValue債務償還比率">
          <a:extLst>
            <a:ext uri="{FF2B5EF4-FFF2-40B4-BE49-F238E27FC236}">
              <a16:creationId xmlns:a16="http://schemas.microsoft.com/office/drawing/2014/main" id="{CFC3BBB3-4C67-4889-9771-81EE163159C3}"/>
            </a:ext>
          </a:extLst>
        </xdr:cNvPr>
        <xdr:cNvSpPr txBox="1"/>
      </xdr:nvSpPr>
      <xdr:spPr>
        <a:xfrm>
          <a:off x="13836727" y="583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149342</xdr:rowOff>
    </xdr:from>
    <xdr:ext cx="469744" cy="259045"/>
    <xdr:sp macro="" textlink="">
      <xdr:nvSpPr>
        <xdr:cNvPr id="162" name="n_2mainValue債務償還比率">
          <a:extLst>
            <a:ext uri="{FF2B5EF4-FFF2-40B4-BE49-F238E27FC236}">
              <a16:creationId xmlns:a16="http://schemas.microsoft.com/office/drawing/2014/main" id="{90A82ACA-86A5-4F97-8B4F-44CC105D5A45}"/>
            </a:ext>
          </a:extLst>
        </xdr:cNvPr>
        <xdr:cNvSpPr txBox="1"/>
      </xdr:nvSpPr>
      <xdr:spPr>
        <a:xfrm>
          <a:off x="13087427" y="58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10585</xdr:rowOff>
    </xdr:from>
    <xdr:ext cx="469744" cy="259045"/>
    <xdr:sp macro="" textlink="">
      <xdr:nvSpPr>
        <xdr:cNvPr id="163" name="n_3mainValue債務償還比率">
          <a:extLst>
            <a:ext uri="{FF2B5EF4-FFF2-40B4-BE49-F238E27FC236}">
              <a16:creationId xmlns:a16="http://schemas.microsoft.com/office/drawing/2014/main" id="{579DB78F-9ECA-40D7-B748-ABF6D68464DB}"/>
            </a:ext>
          </a:extLst>
        </xdr:cNvPr>
        <xdr:cNvSpPr txBox="1"/>
      </xdr:nvSpPr>
      <xdr:spPr>
        <a:xfrm>
          <a:off x="12325427" y="592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39614</xdr:rowOff>
    </xdr:from>
    <xdr:ext cx="469744" cy="259045"/>
    <xdr:sp macro="" textlink="">
      <xdr:nvSpPr>
        <xdr:cNvPr id="164" name="n_4mainValue債務償還比率">
          <a:extLst>
            <a:ext uri="{FF2B5EF4-FFF2-40B4-BE49-F238E27FC236}">
              <a16:creationId xmlns:a16="http://schemas.microsoft.com/office/drawing/2014/main" id="{364B3137-7EF8-4DEB-9956-BCD891EBF1ED}"/>
            </a:ext>
          </a:extLst>
        </xdr:cNvPr>
        <xdr:cNvSpPr txBox="1"/>
      </xdr:nvSpPr>
      <xdr:spPr>
        <a:xfrm>
          <a:off x="11563427" y="612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6897D4E-3BD1-4FB3-BC15-1E96616AA78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39D964C-8352-4EA7-A740-3DD3916DAD1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FD06E09-9560-4ACC-AD57-1B864FB63E3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5C598628-F4DE-432D-BCC3-D2DB12E2A4C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5FB95852-69D7-4082-95DC-B00458B0AF8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82035104-FF40-4234-912E-FB3417F5C0C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798DAF-E41D-482E-8141-BE53FC87B8B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3DE73F-C46A-4678-88B9-1832CD801D4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0DE42C9-8634-480B-9485-3DCDBA57C7B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38A9B0-6C20-4921-990E-C735482FD43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38D74E-27F5-431D-BE0B-8B4239B478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51F582-98C0-4D6A-9BC7-370B622347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0A4C1E-99BC-4134-B4D5-21D694D7CCA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6F7FAF-30FD-4F54-A2AC-1DBA21A7F5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D91F91-5ACA-475E-B7D3-36E078BFA2E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2C7FBB-3316-4318-954B-4FD382DBF2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5,975
5,848
40.39
7,280,707
7,103,761
154,842
4,052,472
7,387,017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A1A8DA-056F-449D-979A-9765584A648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7E76EB-B1D4-45F7-89C2-4CF58C176F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841489-CAAB-4500-B5FB-202E7DAE3C4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16.2
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A050D1-D0DE-4DF7-96E0-55BC48B140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C04A78-7155-4034-B416-C0FE1D2D7E5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D2716F1-C690-4F1F-A21B-1F94A400B5E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C9A82B-FE6F-47E6-8426-7A451D4ED4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DB1A51-1697-42CA-A90E-4B77A65C8E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8FCC23-3ED4-421B-8369-4C53084801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FB82986-76C0-48AF-B53C-D55AF51215F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56E13B9-8646-4408-9B65-F931760C41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EA3FCE-E64E-4672-8993-9A881393A2F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3DBD490-3AAA-4303-BFEF-463A7FC516A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9E8765-C8DD-4A35-947D-575FE0F15C4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560D34-BF7C-4A68-881D-25D1DE41166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800A5AC-D856-40DE-AC90-760D8145CAD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1A81C06-F962-44C0-A72D-5060DB1709B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0ED05F0-7649-4C36-8EEC-55DB0ED7440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DD19A50-7E78-4380-A3AA-146BC698CF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5162BD2-60A6-4294-A672-04EC7B8165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943625-6589-496F-B9E8-B81586D1CF0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D94539-E4DE-45BF-B467-91DD77A2642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2AFD61-0B3E-40AB-836A-4F7BB1AAB5D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616AC7-8FF5-4638-83DE-DFF6DFC2A24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DE4684C-B5D5-450A-AEA5-FFAE011DDD3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A009060-9439-4BD2-8AE5-5771FC8C45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43BE5E-0B80-4664-9801-422391ADEAB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9B85EB8-6771-47F4-B01E-D003908A038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F021632-DB01-4A9B-A3A0-85EC742E746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5139DCE-12B1-4168-8284-598DE340A0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2B2CAB-0C70-405C-BA9B-12D21332BFD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D809396-37A6-4C6F-B470-1DDFAA74831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CED74A0-F4F6-4B51-B70D-551DFADC8F1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5039239-A5E6-4DDB-B6C8-C51D8D2C509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CAB3168-6CA3-4607-ADFB-34EBF4906F2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7775DDC-3189-4150-AB44-794E3159DC7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94A696A-0A11-45AC-82C5-E7F1CDC1185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BA8C660-A793-41A4-99C1-0DB5277055D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B54A07D-4BD9-4274-9A87-FA8737501AA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D119CED-42D2-4F2F-A801-F421936A007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75EBEE-18D4-4E2D-83DA-9FBCB237582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62A2557-26E0-4E33-AEC8-753449B9203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23131F5-F3EC-4980-8018-EFAFEA6F5E9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9A55EC7-9BAD-4B6E-A1E3-DEFFC8507D2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B332ADF-2D12-47EB-8E11-5D54EBC7167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9600AFCA-A711-4F02-9620-894BDF7F01C4}"/>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8313B71B-7F60-41B3-BFA9-46D8099F7B4B}"/>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3D506B5A-AD6E-438A-8354-7A55842C1B43}"/>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7F8360C4-9C2D-4B88-9B7D-CCC7B666DECB}"/>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9CC2CD7F-BEEC-4914-B63D-3DA37661A712}"/>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CA965861-939C-43FB-8F5B-FF69613BF9BA}"/>
            </a:ext>
          </a:extLst>
        </xdr:cNvPr>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AF894056-8659-4780-A09A-9304F299A64B}"/>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DFE2D534-1E4F-4506-8619-717666BE6064}"/>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2926D6C4-1C61-439E-B0AA-F1824FB78D17}"/>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DA20D9FE-AC05-40E6-B816-BF9F60F85FCD}"/>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2DBAEB5-2786-4575-9180-91C8D4393B15}"/>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7D47169-E45D-452B-865B-C76C04D32D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6A8E13-238B-47A9-85F1-CF92639EBB8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7FD471-64F7-4E64-BAA8-6B722EFB67A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BA91635-968F-4C03-8AC6-0FF86885638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5561C89-76F8-4FB8-A9CF-06872013215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166370</xdr:rowOff>
    </xdr:from>
    <xdr:to>
      <xdr:col>24</xdr:col>
      <xdr:colOff>114300</xdr:colOff>
      <xdr:row>39</xdr:row>
      <xdr:rowOff>96520</xdr:rowOff>
    </xdr:to>
    <xdr:sp macro="" textlink="">
      <xdr:nvSpPr>
        <xdr:cNvPr id="73" name="楕円 72">
          <a:extLst>
            <a:ext uri="{FF2B5EF4-FFF2-40B4-BE49-F238E27FC236}">
              <a16:creationId xmlns:a16="http://schemas.microsoft.com/office/drawing/2014/main" id="{49D75C0A-0F8F-4133-A82A-CF893F384B36}"/>
            </a:ext>
          </a:extLst>
        </xdr:cNvPr>
        <xdr:cNvSpPr/>
      </xdr:nvSpPr>
      <xdr:spPr>
        <a:xfrm>
          <a:off x="45847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144797</xdr:rowOff>
    </xdr:from>
    <xdr:ext cx="405111" cy="259045"/>
    <xdr:sp macro="" textlink="">
      <xdr:nvSpPr>
        <xdr:cNvPr id="74" name="【道路】&#10;有形固定資産減価償却率該当値テキスト">
          <a:extLst>
            <a:ext uri="{FF2B5EF4-FFF2-40B4-BE49-F238E27FC236}">
              <a16:creationId xmlns:a16="http://schemas.microsoft.com/office/drawing/2014/main" id="{B4065544-BBAB-4B97-904D-2E3D80FF263A}"/>
            </a:ext>
          </a:extLst>
        </xdr:cNvPr>
        <xdr:cNvSpPr txBox="1"/>
      </xdr:nvSpPr>
      <xdr:spPr>
        <a:xfrm>
          <a:off x="4673600"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145415</xdr:rowOff>
    </xdr:from>
    <xdr:to>
      <xdr:col>20</xdr:col>
      <xdr:colOff>38100</xdr:colOff>
      <xdr:row>39</xdr:row>
      <xdr:rowOff>75565</xdr:rowOff>
    </xdr:to>
    <xdr:sp macro="" textlink="">
      <xdr:nvSpPr>
        <xdr:cNvPr id="75" name="楕円 74">
          <a:extLst>
            <a:ext uri="{FF2B5EF4-FFF2-40B4-BE49-F238E27FC236}">
              <a16:creationId xmlns:a16="http://schemas.microsoft.com/office/drawing/2014/main" id="{A11334C7-0691-44CC-A5EE-1A264050E720}"/>
            </a:ext>
          </a:extLst>
        </xdr:cNvPr>
        <xdr:cNvSpPr/>
      </xdr:nvSpPr>
      <xdr:spPr>
        <a:xfrm>
          <a:off x="3746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24765</xdr:rowOff>
    </xdr:from>
    <xdr:to>
      <xdr:col>24</xdr:col>
      <xdr:colOff>63500</xdr:colOff>
      <xdr:row>39</xdr:row>
      <xdr:rowOff>45720</xdr:rowOff>
    </xdr:to>
    <xdr:cxnSp macro="">
      <xdr:nvCxnSpPr>
        <xdr:cNvPr id="76" name="直線コネクタ 75">
          <a:extLst>
            <a:ext uri="{FF2B5EF4-FFF2-40B4-BE49-F238E27FC236}">
              <a16:creationId xmlns:a16="http://schemas.microsoft.com/office/drawing/2014/main" id="{1C6063D3-DDF1-415B-8306-A2E59AC4F142}"/>
            </a:ext>
          </a:extLst>
        </xdr:cNvPr>
        <xdr:cNvCxnSpPr/>
      </xdr:nvCxnSpPr>
      <xdr:spPr>
        <a:xfrm>
          <a:off x="3797300" y="671131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124460</xdr:rowOff>
    </xdr:from>
    <xdr:to>
      <xdr:col>15</xdr:col>
      <xdr:colOff>101600</xdr:colOff>
      <xdr:row>39</xdr:row>
      <xdr:rowOff>54610</xdr:rowOff>
    </xdr:to>
    <xdr:sp macro="" textlink="">
      <xdr:nvSpPr>
        <xdr:cNvPr id="77" name="楕円 76">
          <a:extLst>
            <a:ext uri="{FF2B5EF4-FFF2-40B4-BE49-F238E27FC236}">
              <a16:creationId xmlns:a16="http://schemas.microsoft.com/office/drawing/2014/main" id="{5AE76191-9CB1-4B1B-A28C-054D318BA50E}"/>
            </a:ext>
          </a:extLst>
        </xdr:cNvPr>
        <xdr:cNvSpPr/>
      </xdr:nvSpPr>
      <xdr:spPr>
        <a:xfrm>
          <a:off x="2857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3810</xdr:rowOff>
    </xdr:from>
    <xdr:to>
      <xdr:col>19</xdr:col>
      <xdr:colOff>177800</xdr:colOff>
      <xdr:row>39</xdr:row>
      <xdr:rowOff>24765</xdr:rowOff>
    </xdr:to>
    <xdr:cxnSp macro="">
      <xdr:nvCxnSpPr>
        <xdr:cNvPr id="78" name="直線コネクタ 77">
          <a:extLst>
            <a:ext uri="{FF2B5EF4-FFF2-40B4-BE49-F238E27FC236}">
              <a16:creationId xmlns:a16="http://schemas.microsoft.com/office/drawing/2014/main" id="{2DDBF217-52D5-4CDE-ABC4-B070B2F4866A}"/>
            </a:ext>
          </a:extLst>
        </xdr:cNvPr>
        <xdr:cNvCxnSpPr/>
      </xdr:nvCxnSpPr>
      <xdr:spPr>
        <a:xfrm>
          <a:off x="2908300" y="66903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111125</xdr:rowOff>
    </xdr:from>
    <xdr:to>
      <xdr:col>10</xdr:col>
      <xdr:colOff>165100</xdr:colOff>
      <xdr:row>39</xdr:row>
      <xdr:rowOff>41275</xdr:rowOff>
    </xdr:to>
    <xdr:sp macro="" textlink="">
      <xdr:nvSpPr>
        <xdr:cNvPr id="79" name="楕円 78">
          <a:extLst>
            <a:ext uri="{FF2B5EF4-FFF2-40B4-BE49-F238E27FC236}">
              <a16:creationId xmlns:a16="http://schemas.microsoft.com/office/drawing/2014/main" id="{F5DD24BF-B665-4A89-97C9-78D683B5FD9A}"/>
            </a:ext>
          </a:extLst>
        </xdr:cNvPr>
        <xdr:cNvSpPr/>
      </xdr:nvSpPr>
      <xdr:spPr>
        <a:xfrm>
          <a:off x="1968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161925</xdr:rowOff>
    </xdr:from>
    <xdr:to>
      <xdr:col>15</xdr:col>
      <xdr:colOff>50800</xdr:colOff>
      <xdr:row>39</xdr:row>
      <xdr:rowOff>3810</xdr:rowOff>
    </xdr:to>
    <xdr:cxnSp macro="">
      <xdr:nvCxnSpPr>
        <xdr:cNvPr id="80" name="直線コネクタ 79">
          <a:extLst>
            <a:ext uri="{FF2B5EF4-FFF2-40B4-BE49-F238E27FC236}">
              <a16:creationId xmlns:a16="http://schemas.microsoft.com/office/drawing/2014/main" id="{B6BC0E0C-7E05-4D50-90D0-1483A42B6EAD}"/>
            </a:ext>
          </a:extLst>
        </xdr:cNvPr>
        <xdr:cNvCxnSpPr/>
      </xdr:nvCxnSpPr>
      <xdr:spPr>
        <a:xfrm>
          <a:off x="2019300" y="66770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93980</xdr:rowOff>
    </xdr:from>
    <xdr:to>
      <xdr:col>6</xdr:col>
      <xdr:colOff>38100</xdr:colOff>
      <xdr:row>39</xdr:row>
      <xdr:rowOff>24130</xdr:rowOff>
    </xdr:to>
    <xdr:sp macro="" textlink="">
      <xdr:nvSpPr>
        <xdr:cNvPr id="81" name="楕円 80">
          <a:extLst>
            <a:ext uri="{FF2B5EF4-FFF2-40B4-BE49-F238E27FC236}">
              <a16:creationId xmlns:a16="http://schemas.microsoft.com/office/drawing/2014/main" id="{9AC17935-D0D2-479B-A043-A19C0A56D3F2}"/>
            </a:ext>
          </a:extLst>
        </xdr:cNvPr>
        <xdr:cNvSpPr/>
      </xdr:nvSpPr>
      <xdr:spPr>
        <a:xfrm>
          <a:off x="1079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144780</xdr:rowOff>
    </xdr:from>
    <xdr:to>
      <xdr:col>10</xdr:col>
      <xdr:colOff>114300</xdr:colOff>
      <xdr:row>38</xdr:row>
      <xdr:rowOff>161925</xdr:rowOff>
    </xdr:to>
    <xdr:cxnSp macro="">
      <xdr:nvCxnSpPr>
        <xdr:cNvPr id="82" name="直線コネクタ 81">
          <a:extLst>
            <a:ext uri="{FF2B5EF4-FFF2-40B4-BE49-F238E27FC236}">
              <a16:creationId xmlns:a16="http://schemas.microsoft.com/office/drawing/2014/main" id="{475124E7-15DE-4CF9-BD73-D1AF0F0CEC0E}"/>
            </a:ext>
          </a:extLst>
        </xdr:cNvPr>
        <xdr:cNvCxnSpPr/>
      </xdr:nvCxnSpPr>
      <xdr:spPr>
        <a:xfrm>
          <a:off x="1130300" y="66598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D382F46E-F5F6-4A11-A3E1-4B663A8200B3}"/>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F70EC30F-A7A5-4D92-AD0E-2CE4C5E801DD}"/>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BA7D5AC9-B361-4515-B4A0-4944CC7A602E}"/>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CB5C51C1-3764-43A6-AB5A-0303114C5A21}"/>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66692</xdr:rowOff>
    </xdr:from>
    <xdr:ext cx="405111" cy="259045"/>
    <xdr:sp macro="" textlink="">
      <xdr:nvSpPr>
        <xdr:cNvPr id="87" name="n_1mainValue【道路】&#10;有形固定資産減価償却率">
          <a:extLst>
            <a:ext uri="{FF2B5EF4-FFF2-40B4-BE49-F238E27FC236}">
              <a16:creationId xmlns:a16="http://schemas.microsoft.com/office/drawing/2014/main" id="{4BE3DC38-559C-4623-A8F8-5AFE030F3DA5}"/>
            </a:ext>
          </a:extLst>
        </xdr:cNvPr>
        <xdr:cNvSpPr txBox="1"/>
      </xdr:nvSpPr>
      <xdr:spPr>
        <a:xfrm>
          <a:off x="35820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45737</xdr:rowOff>
    </xdr:from>
    <xdr:ext cx="405111" cy="259045"/>
    <xdr:sp macro="" textlink="">
      <xdr:nvSpPr>
        <xdr:cNvPr id="88" name="n_2mainValue【道路】&#10;有形固定資産減価償却率">
          <a:extLst>
            <a:ext uri="{FF2B5EF4-FFF2-40B4-BE49-F238E27FC236}">
              <a16:creationId xmlns:a16="http://schemas.microsoft.com/office/drawing/2014/main" id="{75F41DE8-F4A1-4939-A835-2DA639DF4F47}"/>
            </a:ext>
          </a:extLst>
        </xdr:cNvPr>
        <xdr:cNvSpPr txBox="1"/>
      </xdr:nvSpPr>
      <xdr:spPr>
        <a:xfrm>
          <a:off x="2705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32402</xdr:rowOff>
    </xdr:from>
    <xdr:ext cx="405111" cy="259045"/>
    <xdr:sp macro="" textlink="">
      <xdr:nvSpPr>
        <xdr:cNvPr id="89" name="n_3mainValue【道路】&#10;有形固定資産減価償却率">
          <a:extLst>
            <a:ext uri="{FF2B5EF4-FFF2-40B4-BE49-F238E27FC236}">
              <a16:creationId xmlns:a16="http://schemas.microsoft.com/office/drawing/2014/main" id="{F09EAD04-3EB0-46A1-9E53-F703FE3B3F0B}"/>
            </a:ext>
          </a:extLst>
        </xdr:cNvPr>
        <xdr:cNvSpPr txBox="1"/>
      </xdr:nvSpPr>
      <xdr:spPr>
        <a:xfrm>
          <a:off x="18167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15257</xdr:rowOff>
    </xdr:from>
    <xdr:ext cx="405111" cy="259045"/>
    <xdr:sp macro="" textlink="">
      <xdr:nvSpPr>
        <xdr:cNvPr id="90" name="n_4mainValue【道路】&#10;有形固定資産減価償却率">
          <a:extLst>
            <a:ext uri="{FF2B5EF4-FFF2-40B4-BE49-F238E27FC236}">
              <a16:creationId xmlns:a16="http://schemas.microsoft.com/office/drawing/2014/main" id="{2A1EFEA9-19A5-4789-82D9-F9ECC6145F61}"/>
            </a:ext>
          </a:extLst>
        </xdr:cNvPr>
        <xdr:cNvSpPr txBox="1"/>
      </xdr:nvSpPr>
      <xdr:spPr>
        <a:xfrm>
          <a:off x="927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D6B059E-5085-4A86-A8E6-1ADCCBC5FCB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CB0FC56-C324-4798-86C1-D3B53BFBD0A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8E12AE8-A0C9-4B6A-B892-374E6891AAB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EE02732-0FE3-492B-BB02-95AB88B3E67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C0404AD-C6D2-416E-B470-4DAED193522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9361020-648D-4634-92C5-BB513219B51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0E7805-982B-47CA-B1AE-9AA18F00AA1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E0717DD-1EC7-4728-97F8-CA8CDA9CDA6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F514DA7-57C6-442D-9552-E475D0758B1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49AFA2E-7AB8-498E-8A69-91890024A57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6B38014-2814-41DC-8F89-BA918370B23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2605CF7-1647-46E9-8B41-53E7666EA8E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6A2BA4C-01F0-415E-A23E-E2C1098CFC0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4FA5FE0B-6681-41C8-BEAB-B026C275A57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0F8C67C-5E35-4EB6-82B3-CE51878041B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5CFB9DB5-0972-4A71-85C5-44053B28C6B8}"/>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BCBC23D-D3EF-412F-97A3-538C76ECC49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A3DD2237-3903-4B11-9F82-BA6474B84D94}"/>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780E85E-6338-4AFF-8509-EF541C6C765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D5836EEC-A975-4BA0-B5EC-D247AAB60FBF}"/>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9A05E15-4D52-4283-9DDA-06D5CF96D6A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52525EE6-9C3F-4598-83C5-49E21296FE67}"/>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9B7B3C0-8FA4-440A-8230-3BF3B8B2A7E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F1E58EE4-360B-424A-9296-FA1E39108F97}"/>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765E977C-6C00-4BBD-80F6-41A941AD461D}"/>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D6C4A4E7-3D52-429B-A294-F1EDC197036C}"/>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5B4FDC70-F2FC-458A-9914-3DA1407BF606}"/>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823B9795-A428-49D3-9B5A-A0369F2D504D}"/>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621B3D4B-F10E-40B5-906C-356240AFD702}"/>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9132BFD2-80A6-49A0-902B-F5E1FA352B60}"/>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E1B1E442-4A90-49ED-9F53-29FC7D45F880}"/>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0A7792E1-9652-4E5E-B2B5-3BC47F6CA8B4}"/>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3748D5D8-4645-4E94-96CC-29EBC6037DE7}"/>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AAD05AAA-A9D4-4124-ABE6-8E6C00DA140B}"/>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41C7CBB-2920-456C-B43E-F04CFF2A4FA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B05E99-71FB-4755-AE4D-019920A1E07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DE7170E-CDBB-4C96-B74A-33818BDC36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400AFA7-68BD-455F-9858-B4ED5F1E616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854D50F-6CD2-43E7-9408-94BA531C67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66790</xdr:rowOff>
    </xdr:from>
    <xdr:to>
      <xdr:col>55</xdr:col>
      <xdr:colOff>50800</xdr:colOff>
      <xdr:row>41</xdr:row>
      <xdr:rowOff>168390</xdr:rowOff>
    </xdr:to>
    <xdr:sp macro="" textlink="">
      <xdr:nvSpPr>
        <xdr:cNvPr id="130" name="楕円 129">
          <a:extLst>
            <a:ext uri="{FF2B5EF4-FFF2-40B4-BE49-F238E27FC236}">
              <a16:creationId xmlns:a16="http://schemas.microsoft.com/office/drawing/2014/main" id="{A447F70B-5F60-45A1-8ED8-E44F9886FEA8}"/>
            </a:ext>
          </a:extLst>
        </xdr:cNvPr>
        <xdr:cNvSpPr/>
      </xdr:nvSpPr>
      <xdr:spPr>
        <a:xfrm>
          <a:off x="10426700" y="70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BF77892A-2911-4B1C-A48A-889345287E32}"/>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69482</xdr:rowOff>
    </xdr:from>
    <xdr:to>
      <xdr:col>50</xdr:col>
      <xdr:colOff>165100</xdr:colOff>
      <xdr:row>41</xdr:row>
      <xdr:rowOff>171082</xdr:rowOff>
    </xdr:to>
    <xdr:sp macro="" textlink="">
      <xdr:nvSpPr>
        <xdr:cNvPr id="132" name="楕円 131">
          <a:extLst>
            <a:ext uri="{FF2B5EF4-FFF2-40B4-BE49-F238E27FC236}">
              <a16:creationId xmlns:a16="http://schemas.microsoft.com/office/drawing/2014/main" id="{170CC79E-7FA7-456A-AE62-690F5AD727D0}"/>
            </a:ext>
          </a:extLst>
        </xdr:cNvPr>
        <xdr:cNvSpPr/>
      </xdr:nvSpPr>
      <xdr:spPr>
        <a:xfrm>
          <a:off x="9588500" y="709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117590</xdr:rowOff>
    </xdr:from>
    <xdr:to>
      <xdr:col>55</xdr:col>
      <xdr:colOff>0</xdr:colOff>
      <xdr:row>41</xdr:row>
      <xdr:rowOff>120282</xdr:rowOff>
    </xdr:to>
    <xdr:cxnSp macro="">
      <xdr:nvCxnSpPr>
        <xdr:cNvPr id="133" name="直線コネクタ 132">
          <a:extLst>
            <a:ext uri="{FF2B5EF4-FFF2-40B4-BE49-F238E27FC236}">
              <a16:creationId xmlns:a16="http://schemas.microsoft.com/office/drawing/2014/main" id="{E9C9D5D5-6324-4467-9CC0-EA112D48FE7C}"/>
            </a:ext>
          </a:extLst>
        </xdr:cNvPr>
        <xdr:cNvCxnSpPr/>
      </xdr:nvCxnSpPr>
      <xdr:spPr>
        <a:xfrm flipV="1">
          <a:off x="9639300" y="7147040"/>
          <a:ext cx="838200" cy="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95839</xdr:rowOff>
    </xdr:from>
    <xdr:to>
      <xdr:col>46</xdr:col>
      <xdr:colOff>38100</xdr:colOff>
      <xdr:row>42</xdr:row>
      <xdr:rowOff>25989</xdr:rowOff>
    </xdr:to>
    <xdr:sp macro="" textlink="">
      <xdr:nvSpPr>
        <xdr:cNvPr id="134" name="楕円 133">
          <a:extLst>
            <a:ext uri="{FF2B5EF4-FFF2-40B4-BE49-F238E27FC236}">
              <a16:creationId xmlns:a16="http://schemas.microsoft.com/office/drawing/2014/main" id="{D9A01E26-A3BE-4F84-B817-2256070190AB}"/>
            </a:ext>
          </a:extLst>
        </xdr:cNvPr>
        <xdr:cNvSpPr/>
      </xdr:nvSpPr>
      <xdr:spPr>
        <a:xfrm>
          <a:off x="8699500" y="712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120282</xdr:rowOff>
    </xdr:from>
    <xdr:to>
      <xdr:col>50</xdr:col>
      <xdr:colOff>114300</xdr:colOff>
      <xdr:row>41</xdr:row>
      <xdr:rowOff>146639</xdr:rowOff>
    </xdr:to>
    <xdr:cxnSp macro="">
      <xdr:nvCxnSpPr>
        <xdr:cNvPr id="135" name="直線コネクタ 134">
          <a:extLst>
            <a:ext uri="{FF2B5EF4-FFF2-40B4-BE49-F238E27FC236}">
              <a16:creationId xmlns:a16="http://schemas.microsoft.com/office/drawing/2014/main" id="{A3B09238-A4AB-45D9-A930-2F708650B3E3}"/>
            </a:ext>
          </a:extLst>
        </xdr:cNvPr>
        <xdr:cNvCxnSpPr/>
      </xdr:nvCxnSpPr>
      <xdr:spPr>
        <a:xfrm flipV="1">
          <a:off x="8750300" y="7149732"/>
          <a:ext cx="889000" cy="2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96127</xdr:rowOff>
    </xdr:from>
    <xdr:to>
      <xdr:col>41</xdr:col>
      <xdr:colOff>101600</xdr:colOff>
      <xdr:row>42</xdr:row>
      <xdr:rowOff>26277</xdr:rowOff>
    </xdr:to>
    <xdr:sp macro="" textlink="">
      <xdr:nvSpPr>
        <xdr:cNvPr id="136" name="楕円 135">
          <a:extLst>
            <a:ext uri="{FF2B5EF4-FFF2-40B4-BE49-F238E27FC236}">
              <a16:creationId xmlns:a16="http://schemas.microsoft.com/office/drawing/2014/main" id="{1FD87EDC-2C2B-4A6D-A1D7-74E570CB5966}"/>
            </a:ext>
          </a:extLst>
        </xdr:cNvPr>
        <xdr:cNvSpPr/>
      </xdr:nvSpPr>
      <xdr:spPr>
        <a:xfrm>
          <a:off x="7810500" y="712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146639</xdr:rowOff>
    </xdr:from>
    <xdr:to>
      <xdr:col>45</xdr:col>
      <xdr:colOff>177800</xdr:colOff>
      <xdr:row>41</xdr:row>
      <xdr:rowOff>146927</xdr:rowOff>
    </xdr:to>
    <xdr:cxnSp macro="">
      <xdr:nvCxnSpPr>
        <xdr:cNvPr id="137" name="直線コネクタ 136">
          <a:extLst>
            <a:ext uri="{FF2B5EF4-FFF2-40B4-BE49-F238E27FC236}">
              <a16:creationId xmlns:a16="http://schemas.microsoft.com/office/drawing/2014/main" id="{689F8C10-CC53-42F9-B026-452CD758F0FA}"/>
            </a:ext>
          </a:extLst>
        </xdr:cNvPr>
        <xdr:cNvCxnSpPr/>
      </xdr:nvCxnSpPr>
      <xdr:spPr>
        <a:xfrm flipV="1">
          <a:off x="7861300" y="7176089"/>
          <a:ext cx="8890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97141</xdr:rowOff>
    </xdr:from>
    <xdr:to>
      <xdr:col>36</xdr:col>
      <xdr:colOff>165100</xdr:colOff>
      <xdr:row>42</xdr:row>
      <xdr:rowOff>27291</xdr:rowOff>
    </xdr:to>
    <xdr:sp macro="" textlink="">
      <xdr:nvSpPr>
        <xdr:cNvPr id="138" name="楕円 137">
          <a:extLst>
            <a:ext uri="{FF2B5EF4-FFF2-40B4-BE49-F238E27FC236}">
              <a16:creationId xmlns:a16="http://schemas.microsoft.com/office/drawing/2014/main" id="{364BA1F1-D874-4398-B5FE-3E49E3A1CE5F}"/>
            </a:ext>
          </a:extLst>
        </xdr:cNvPr>
        <xdr:cNvSpPr/>
      </xdr:nvSpPr>
      <xdr:spPr>
        <a:xfrm>
          <a:off x="6921500" y="712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146927</xdr:rowOff>
    </xdr:from>
    <xdr:to>
      <xdr:col>41</xdr:col>
      <xdr:colOff>50800</xdr:colOff>
      <xdr:row>41</xdr:row>
      <xdr:rowOff>147941</xdr:rowOff>
    </xdr:to>
    <xdr:cxnSp macro="">
      <xdr:nvCxnSpPr>
        <xdr:cNvPr id="139" name="直線コネクタ 138">
          <a:extLst>
            <a:ext uri="{FF2B5EF4-FFF2-40B4-BE49-F238E27FC236}">
              <a16:creationId xmlns:a16="http://schemas.microsoft.com/office/drawing/2014/main" id="{1DC59523-EFB6-4AD2-A83D-E05249B51DC4}"/>
            </a:ext>
          </a:extLst>
        </xdr:cNvPr>
        <xdr:cNvCxnSpPr/>
      </xdr:nvCxnSpPr>
      <xdr:spPr>
        <a:xfrm flipV="1">
          <a:off x="6972300" y="7176377"/>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59D2D8F3-FC73-4C4B-84CF-BA415479FD75}"/>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8661B035-546E-4031-AD38-C0B68C110560}"/>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CB77222E-F00B-4768-8AF1-D2FBBA139425}"/>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1FC64E60-6A2C-4B60-9090-8463086682B3}"/>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162209</xdr:rowOff>
    </xdr:from>
    <xdr:ext cx="534377" cy="259045"/>
    <xdr:sp macro="" textlink="">
      <xdr:nvSpPr>
        <xdr:cNvPr id="144" name="n_1mainValue【道路】&#10;一人当たり延長">
          <a:extLst>
            <a:ext uri="{FF2B5EF4-FFF2-40B4-BE49-F238E27FC236}">
              <a16:creationId xmlns:a16="http://schemas.microsoft.com/office/drawing/2014/main" id="{BA10ACF5-1F11-43B4-9A62-8F645CB4113C}"/>
            </a:ext>
          </a:extLst>
        </xdr:cNvPr>
        <xdr:cNvSpPr txBox="1"/>
      </xdr:nvSpPr>
      <xdr:spPr>
        <a:xfrm>
          <a:off x="9359411" y="719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17116</xdr:rowOff>
    </xdr:from>
    <xdr:ext cx="534377" cy="259045"/>
    <xdr:sp macro="" textlink="">
      <xdr:nvSpPr>
        <xdr:cNvPr id="145" name="n_2mainValue【道路】&#10;一人当たり延長">
          <a:extLst>
            <a:ext uri="{FF2B5EF4-FFF2-40B4-BE49-F238E27FC236}">
              <a16:creationId xmlns:a16="http://schemas.microsoft.com/office/drawing/2014/main" id="{64EFF12D-3E93-4CAF-A858-78FA613583D0}"/>
            </a:ext>
          </a:extLst>
        </xdr:cNvPr>
        <xdr:cNvSpPr txBox="1"/>
      </xdr:nvSpPr>
      <xdr:spPr>
        <a:xfrm>
          <a:off x="8483111" y="721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17404</xdr:rowOff>
    </xdr:from>
    <xdr:ext cx="534377" cy="259045"/>
    <xdr:sp macro="" textlink="">
      <xdr:nvSpPr>
        <xdr:cNvPr id="146" name="n_3mainValue【道路】&#10;一人当たり延長">
          <a:extLst>
            <a:ext uri="{FF2B5EF4-FFF2-40B4-BE49-F238E27FC236}">
              <a16:creationId xmlns:a16="http://schemas.microsoft.com/office/drawing/2014/main" id="{AC8FA818-803B-4145-852E-CAF34A2E2C14}"/>
            </a:ext>
          </a:extLst>
        </xdr:cNvPr>
        <xdr:cNvSpPr txBox="1"/>
      </xdr:nvSpPr>
      <xdr:spPr>
        <a:xfrm>
          <a:off x="7594111" y="721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18418</xdr:rowOff>
    </xdr:from>
    <xdr:ext cx="534377" cy="259045"/>
    <xdr:sp macro="" textlink="">
      <xdr:nvSpPr>
        <xdr:cNvPr id="147" name="n_4mainValue【道路】&#10;一人当たり延長">
          <a:extLst>
            <a:ext uri="{FF2B5EF4-FFF2-40B4-BE49-F238E27FC236}">
              <a16:creationId xmlns:a16="http://schemas.microsoft.com/office/drawing/2014/main" id="{58DFFA5D-BA4D-41A9-BB24-01FF300372DB}"/>
            </a:ext>
          </a:extLst>
        </xdr:cNvPr>
        <xdr:cNvSpPr txBox="1"/>
      </xdr:nvSpPr>
      <xdr:spPr>
        <a:xfrm>
          <a:off x="6705111" y="721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D347459-9BFC-4C0C-BF94-20ECD581FC1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72A0C01-411B-438D-913F-9B2E4D6DB6C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50F0E59-24CC-47F7-9152-7BFD3B74C14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DEDF3D5-9D6A-43B7-A48E-D7BAB49B55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D0D2046-F274-4721-8DDD-CD22762ED63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8F3C89F-60AD-4F78-A223-605D1BE7137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E68CA29-74BF-42A4-B7FE-40CF1DF3A7C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699EB4B-3312-4861-AD18-F2CD73FF604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6F67997-0F8D-4B99-819F-EF65E939832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0647962-2C91-4880-8BE6-32B8DCB1112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680262C-0279-40D3-9E17-D7EA765BF78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9B95F5C-53DB-4AA0-812F-C1A8DB8193D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136DA07-69E8-4F8A-A53D-2FACA456068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708D995-B7A1-4595-B5CE-628C71A62F6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94AE94A-23A7-4A93-A0B8-ADA5454750F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3C82970-684C-4C82-83E5-14B253BBB25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4C91BB-510F-4A29-BD58-786662D7ACD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EB6CAA9-1608-45D0-83CD-F71D020BD5A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F863689-E984-4A2B-8DFB-98BE3DE0A73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91754DB-FD1B-4B8B-B040-9A58C98CFED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E8109C1-A054-4C78-BDFA-EA38FB9E49C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EAEA060-C648-4551-A556-65CE31E3C0A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7BF986B-84D6-485C-A550-52881D38DA0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1D6C103-E977-457A-AC45-5C4EC5A9D35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46B227D-801A-46A0-B9E6-E821DD14C03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1BC1E87B-3F7B-4A79-B3DB-16988FAE2904}"/>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1F91813-E80C-4262-8BCC-7F13D74B4FA8}"/>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F4F1B3B3-DB78-41DB-80E4-B9FCC0515DD9}"/>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AA7B06E-85F5-4F22-AAD0-DDDC73046F6C}"/>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238C9278-8CF1-4BAE-BAB8-70A5FAE97C6F}"/>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5486CC8-93BD-467A-990D-6D5DD8F27FFE}"/>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7FBF8BA2-62AC-4D48-9581-5A440C74586A}"/>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4B677B28-8B60-431F-A1AF-D5FD15FDE91E}"/>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B53EA094-C68A-4871-9188-DE002FF38A3D}"/>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3CA14BDF-96D4-4B30-AFE3-5C6119A34939}"/>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9F62326B-0E0C-4AF2-ACB0-731A77C7A4CF}"/>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677038-D0D3-4A2E-AB19-A414840B698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B0FF3A6-7FE0-453F-BEBF-723CAA82CC6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288CACB-5D1A-4BEE-BB4E-AFF52FF054A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53AD60D-30FF-4A7E-9167-612B2E2F6A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C5E4392-F2C6-42B3-B761-BB1821D5458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61867</xdr:rowOff>
    </xdr:from>
    <xdr:to>
      <xdr:col>24</xdr:col>
      <xdr:colOff>114300</xdr:colOff>
      <xdr:row>61</xdr:row>
      <xdr:rowOff>163467</xdr:rowOff>
    </xdr:to>
    <xdr:sp macro="" textlink="">
      <xdr:nvSpPr>
        <xdr:cNvPr id="189" name="楕円 188">
          <a:extLst>
            <a:ext uri="{FF2B5EF4-FFF2-40B4-BE49-F238E27FC236}">
              <a16:creationId xmlns:a16="http://schemas.microsoft.com/office/drawing/2014/main" id="{8DAF6CC7-9024-44B1-93C9-DDA70D30908E}"/>
            </a:ext>
          </a:extLst>
        </xdr:cNvPr>
        <xdr:cNvSpPr/>
      </xdr:nvSpPr>
      <xdr:spPr>
        <a:xfrm>
          <a:off x="45847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40294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BD9FB3C-C1D0-4CBF-9337-70E9A27A61DC}"/>
            </a:ext>
          </a:extLst>
        </xdr:cNvPr>
        <xdr:cNvSpPr txBox="1"/>
      </xdr:nvSpPr>
      <xdr:spPr>
        <a:xfrm>
          <a:off x="4673600"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42273</xdr:rowOff>
    </xdr:from>
    <xdr:to>
      <xdr:col>20</xdr:col>
      <xdr:colOff>38100</xdr:colOff>
      <xdr:row>61</xdr:row>
      <xdr:rowOff>143873</xdr:rowOff>
    </xdr:to>
    <xdr:sp macro="" textlink="">
      <xdr:nvSpPr>
        <xdr:cNvPr id="191" name="楕円 190">
          <a:extLst>
            <a:ext uri="{FF2B5EF4-FFF2-40B4-BE49-F238E27FC236}">
              <a16:creationId xmlns:a16="http://schemas.microsoft.com/office/drawing/2014/main" id="{01C8C772-D26E-4A18-A6D4-2936859F84D3}"/>
            </a:ext>
          </a:extLst>
        </xdr:cNvPr>
        <xdr:cNvSpPr/>
      </xdr:nvSpPr>
      <xdr:spPr>
        <a:xfrm>
          <a:off x="3746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93073</xdr:rowOff>
    </xdr:from>
    <xdr:to>
      <xdr:col>24</xdr:col>
      <xdr:colOff>63500</xdr:colOff>
      <xdr:row>61</xdr:row>
      <xdr:rowOff>112667</xdr:rowOff>
    </xdr:to>
    <xdr:cxnSp macro="">
      <xdr:nvCxnSpPr>
        <xdr:cNvPr id="192" name="直線コネクタ 191">
          <a:extLst>
            <a:ext uri="{FF2B5EF4-FFF2-40B4-BE49-F238E27FC236}">
              <a16:creationId xmlns:a16="http://schemas.microsoft.com/office/drawing/2014/main" id="{0CF03E24-3DDA-487B-80C7-EC939DBE1804}"/>
            </a:ext>
          </a:extLst>
        </xdr:cNvPr>
        <xdr:cNvCxnSpPr/>
      </xdr:nvCxnSpPr>
      <xdr:spPr>
        <a:xfrm>
          <a:off x="3797300" y="1055152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22678</xdr:rowOff>
    </xdr:from>
    <xdr:to>
      <xdr:col>15</xdr:col>
      <xdr:colOff>101600</xdr:colOff>
      <xdr:row>61</xdr:row>
      <xdr:rowOff>124278</xdr:rowOff>
    </xdr:to>
    <xdr:sp macro="" textlink="">
      <xdr:nvSpPr>
        <xdr:cNvPr id="193" name="楕円 192">
          <a:extLst>
            <a:ext uri="{FF2B5EF4-FFF2-40B4-BE49-F238E27FC236}">
              <a16:creationId xmlns:a16="http://schemas.microsoft.com/office/drawing/2014/main" id="{05490AD4-D2E7-482A-A732-06F1C177C7FC}"/>
            </a:ext>
          </a:extLst>
        </xdr:cNvPr>
        <xdr:cNvSpPr/>
      </xdr:nvSpPr>
      <xdr:spPr>
        <a:xfrm>
          <a:off x="2857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73478</xdr:rowOff>
    </xdr:from>
    <xdr:to>
      <xdr:col>19</xdr:col>
      <xdr:colOff>177800</xdr:colOff>
      <xdr:row>61</xdr:row>
      <xdr:rowOff>93073</xdr:rowOff>
    </xdr:to>
    <xdr:cxnSp macro="">
      <xdr:nvCxnSpPr>
        <xdr:cNvPr id="194" name="直線コネクタ 193">
          <a:extLst>
            <a:ext uri="{FF2B5EF4-FFF2-40B4-BE49-F238E27FC236}">
              <a16:creationId xmlns:a16="http://schemas.microsoft.com/office/drawing/2014/main" id="{B081268A-924D-42EA-B993-D25BAF21E7DF}"/>
            </a:ext>
          </a:extLst>
        </xdr:cNvPr>
        <xdr:cNvCxnSpPr/>
      </xdr:nvCxnSpPr>
      <xdr:spPr>
        <a:xfrm>
          <a:off x="2908300" y="1053192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3084</xdr:rowOff>
    </xdr:from>
    <xdr:to>
      <xdr:col>10</xdr:col>
      <xdr:colOff>165100</xdr:colOff>
      <xdr:row>61</xdr:row>
      <xdr:rowOff>104684</xdr:rowOff>
    </xdr:to>
    <xdr:sp macro="" textlink="">
      <xdr:nvSpPr>
        <xdr:cNvPr id="195" name="楕円 194">
          <a:extLst>
            <a:ext uri="{FF2B5EF4-FFF2-40B4-BE49-F238E27FC236}">
              <a16:creationId xmlns:a16="http://schemas.microsoft.com/office/drawing/2014/main" id="{6377B0F6-4E62-486C-BA59-3B365213F199}"/>
            </a:ext>
          </a:extLst>
        </xdr:cNvPr>
        <xdr:cNvSpPr/>
      </xdr:nvSpPr>
      <xdr:spPr>
        <a:xfrm>
          <a:off x="1968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53884</xdr:rowOff>
    </xdr:from>
    <xdr:to>
      <xdr:col>15</xdr:col>
      <xdr:colOff>50800</xdr:colOff>
      <xdr:row>61</xdr:row>
      <xdr:rowOff>73478</xdr:rowOff>
    </xdr:to>
    <xdr:cxnSp macro="">
      <xdr:nvCxnSpPr>
        <xdr:cNvPr id="196" name="直線コネクタ 195">
          <a:extLst>
            <a:ext uri="{FF2B5EF4-FFF2-40B4-BE49-F238E27FC236}">
              <a16:creationId xmlns:a16="http://schemas.microsoft.com/office/drawing/2014/main" id="{56668B0E-CBB7-4750-B962-9549D6192207}"/>
            </a:ext>
          </a:extLst>
        </xdr:cNvPr>
        <xdr:cNvCxnSpPr/>
      </xdr:nvCxnSpPr>
      <xdr:spPr>
        <a:xfrm>
          <a:off x="2019300" y="105123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156573</xdr:rowOff>
    </xdr:from>
    <xdr:to>
      <xdr:col>6</xdr:col>
      <xdr:colOff>38100</xdr:colOff>
      <xdr:row>61</xdr:row>
      <xdr:rowOff>86723</xdr:rowOff>
    </xdr:to>
    <xdr:sp macro="" textlink="">
      <xdr:nvSpPr>
        <xdr:cNvPr id="197" name="楕円 196">
          <a:extLst>
            <a:ext uri="{FF2B5EF4-FFF2-40B4-BE49-F238E27FC236}">
              <a16:creationId xmlns:a16="http://schemas.microsoft.com/office/drawing/2014/main" id="{4996CF88-FDF8-43AD-8F67-EA13D06028B2}"/>
            </a:ext>
          </a:extLst>
        </xdr:cNvPr>
        <xdr:cNvSpPr/>
      </xdr:nvSpPr>
      <xdr:spPr>
        <a:xfrm>
          <a:off x="1079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35923</xdr:rowOff>
    </xdr:from>
    <xdr:to>
      <xdr:col>10</xdr:col>
      <xdr:colOff>114300</xdr:colOff>
      <xdr:row>61</xdr:row>
      <xdr:rowOff>53884</xdr:rowOff>
    </xdr:to>
    <xdr:cxnSp macro="">
      <xdr:nvCxnSpPr>
        <xdr:cNvPr id="198" name="直線コネクタ 197">
          <a:extLst>
            <a:ext uri="{FF2B5EF4-FFF2-40B4-BE49-F238E27FC236}">
              <a16:creationId xmlns:a16="http://schemas.microsoft.com/office/drawing/2014/main" id="{D7BA0817-704E-4206-A732-A6D20C6536BF}"/>
            </a:ext>
          </a:extLst>
        </xdr:cNvPr>
        <xdr:cNvCxnSpPr/>
      </xdr:nvCxnSpPr>
      <xdr:spPr>
        <a:xfrm>
          <a:off x="1130300" y="1049437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DBDA1CE-7455-46EF-89DF-7501A20BD362}"/>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F06999A-4DD2-4990-A274-987925C85790}"/>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CC9D9E7-5D31-4127-B64E-12FA298755A8}"/>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E18BD5D-45C9-4AD4-8CB4-B296888D44FB}"/>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135000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BE49E0F-1628-43C5-8DFE-527E6F20120F}"/>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115405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7EE3716-4670-4CDD-B55C-8E3C90600E14}"/>
            </a:ext>
          </a:extLst>
        </xdr:cNvPr>
        <xdr:cNvSpPr txBox="1"/>
      </xdr:nvSpPr>
      <xdr:spPr>
        <a:xfrm>
          <a:off x="2705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95811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1DF8CEF-192D-408F-AE68-64CDF431B8E8}"/>
            </a:ext>
          </a:extLst>
        </xdr:cNvPr>
        <xdr:cNvSpPr txBox="1"/>
      </xdr:nvSpPr>
      <xdr:spPr>
        <a:xfrm>
          <a:off x="1816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77850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DDEB2EE-C8C7-41EA-A20B-8A3C4702E758}"/>
            </a:ext>
          </a:extLst>
        </xdr:cNvPr>
        <xdr:cNvSpPr txBox="1"/>
      </xdr:nvSpPr>
      <xdr:spPr>
        <a:xfrm>
          <a:off x="927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EC4F550-F76A-4048-A720-A123B69EEC2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A0E8CD5-DF8A-4929-94DD-71B44DC9F8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1E5DD6E-5174-4865-B0CB-42F000DF69C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B6A20E5-99C9-48D8-9353-4DAB4559DB1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5B9BCA5-53B8-4BD8-ACE8-7DBC8A24B31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D338C8E-421D-4E4B-A893-99F045565DA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7F03AED-60D4-4CE3-B017-57B55E29B0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AD1B2AF-1156-44C9-A067-AD8994278F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F766292-7103-4189-A5F3-23F23632D84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AD70EEC-53E2-4799-A801-DBEF50116E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5E1133A-BEB6-459A-9C75-8A3AAFB8C74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850D366-5DF3-4979-9BB3-7664748D9E4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B451893-326E-441B-9236-677778FB0CE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C6E6A516-BAAB-4556-BDA0-634B0DFBF9F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76CA2D8-7F94-4B40-97B2-36F2315F301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8AB9FE5-016E-47AA-8058-E5CE7000192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5B2F7D8-4BED-4020-B96A-CEF2A265F83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7FACC7D-0E82-46F0-B14C-87E437B06AC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E50A1BC-26D2-455F-AD34-A294B0BA335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6795C24-FBC1-4991-B77C-870AAA34967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E36A00-FAC3-4838-A72C-FA354B1F990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8836029-CF57-4F9E-9BEF-12ED91605C5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FF5BD6F-156E-489D-8502-DD74C78F05B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1AC08708-BD2A-469F-A5FC-4BFA73162BDF}"/>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665DE179-0215-4C25-8F86-138CE5C7C00B}"/>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82C843D4-EACE-49E8-A620-75E70803BAD2}"/>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8B9B225-B646-41F4-A9A9-503A248585DE}"/>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86FD1441-E0E7-4DC8-AC16-FF6EC88BB8B1}"/>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454A6F0-CEC2-488F-9C03-DBE3A636F559}"/>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9200CE7E-7C24-4060-BD20-680DBB38B92B}"/>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B95A0BD2-4ADB-45E9-9B7A-3E7DD026F1D4}"/>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7EA31958-59A5-4B3D-AD34-E0DB81EE1BFE}"/>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EC0F57B8-C9A4-4084-8A75-2534F125EA3D}"/>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300C7B6F-3193-4A5B-BDF4-FA3A6A7B3B0A}"/>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8836586-9568-4E1D-928B-E8C19D180C7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D145A4-718A-46FC-B5BB-EC4554FBD09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912120-048A-4A30-B64B-DB8D520A295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C72D3B1-D7AF-4921-A437-F2FB7A03441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0B0E50-0A8F-4AAC-A888-CC1B2327130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163106</xdr:rowOff>
    </xdr:from>
    <xdr:to>
      <xdr:col>55</xdr:col>
      <xdr:colOff>50800</xdr:colOff>
      <xdr:row>64</xdr:row>
      <xdr:rowOff>93256</xdr:rowOff>
    </xdr:to>
    <xdr:sp macro="" textlink="">
      <xdr:nvSpPr>
        <xdr:cNvPr id="246" name="楕円 245">
          <a:extLst>
            <a:ext uri="{FF2B5EF4-FFF2-40B4-BE49-F238E27FC236}">
              <a16:creationId xmlns:a16="http://schemas.microsoft.com/office/drawing/2014/main" id="{12589A7A-8541-4762-8613-721355684577}"/>
            </a:ext>
          </a:extLst>
        </xdr:cNvPr>
        <xdr:cNvSpPr/>
      </xdr:nvSpPr>
      <xdr:spPr>
        <a:xfrm>
          <a:off x="10426700" y="1096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78033</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8B3E18ED-FDC2-498B-9A33-EC2C58A04E0E}"/>
            </a:ext>
          </a:extLst>
        </xdr:cNvPr>
        <xdr:cNvSpPr txBox="1"/>
      </xdr:nvSpPr>
      <xdr:spPr>
        <a:xfrm>
          <a:off x="10515600" y="1087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164066</xdr:rowOff>
    </xdr:from>
    <xdr:to>
      <xdr:col>50</xdr:col>
      <xdr:colOff>165100</xdr:colOff>
      <xdr:row>64</xdr:row>
      <xdr:rowOff>94216</xdr:rowOff>
    </xdr:to>
    <xdr:sp macro="" textlink="">
      <xdr:nvSpPr>
        <xdr:cNvPr id="248" name="楕円 247">
          <a:extLst>
            <a:ext uri="{FF2B5EF4-FFF2-40B4-BE49-F238E27FC236}">
              <a16:creationId xmlns:a16="http://schemas.microsoft.com/office/drawing/2014/main" id="{08AAD036-7A2B-4AF7-8E9D-1B57F9D20C29}"/>
            </a:ext>
          </a:extLst>
        </xdr:cNvPr>
        <xdr:cNvSpPr/>
      </xdr:nvSpPr>
      <xdr:spPr>
        <a:xfrm>
          <a:off x="9588500" y="1096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42456</xdr:rowOff>
    </xdr:from>
    <xdr:to>
      <xdr:col>55</xdr:col>
      <xdr:colOff>0</xdr:colOff>
      <xdr:row>64</xdr:row>
      <xdr:rowOff>43416</xdr:rowOff>
    </xdr:to>
    <xdr:cxnSp macro="">
      <xdr:nvCxnSpPr>
        <xdr:cNvPr id="249" name="直線コネクタ 248">
          <a:extLst>
            <a:ext uri="{FF2B5EF4-FFF2-40B4-BE49-F238E27FC236}">
              <a16:creationId xmlns:a16="http://schemas.microsoft.com/office/drawing/2014/main" id="{1EC4CB4C-D9A6-485D-A056-DD808B652C26}"/>
            </a:ext>
          </a:extLst>
        </xdr:cNvPr>
        <xdr:cNvCxnSpPr/>
      </xdr:nvCxnSpPr>
      <xdr:spPr>
        <a:xfrm flipV="1">
          <a:off x="9639300" y="11015256"/>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164826</xdr:rowOff>
    </xdr:from>
    <xdr:to>
      <xdr:col>46</xdr:col>
      <xdr:colOff>38100</xdr:colOff>
      <xdr:row>64</xdr:row>
      <xdr:rowOff>94976</xdr:rowOff>
    </xdr:to>
    <xdr:sp macro="" textlink="">
      <xdr:nvSpPr>
        <xdr:cNvPr id="250" name="楕円 249">
          <a:extLst>
            <a:ext uri="{FF2B5EF4-FFF2-40B4-BE49-F238E27FC236}">
              <a16:creationId xmlns:a16="http://schemas.microsoft.com/office/drawing/2014/main" id="{20D2C2BD-2D99-42E6-91D2-014154D0824A}"/>
            </a:ext>
          </a:extLst>
        </xdr:cNvPr>
        <xdr:cNvSpPr/>
      </xdr:nvSpPr>
      <xdr:spPr>
        <a:xfrm>
          <a:off x="8699500" y="109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43416</xdr:rowOff>
    </xdr:from>
    <xdr:to>
      <xdr:col>50</xdr:col>
      <xdr:colOff>114300</xdr:colOff>
      <xdr:row>64</xdr:row>
      <xdr:rowOff>44176</xdr:rowOff>
    </xdr:to>
    <xdr:cxnSp macro="">
      <xdr:nvCxnSpPr>
        <xdr:cNvPr id="251" name="直線コネクタ 250">
          <a:extLst>
            <a:ext uri="{FF2B5EF4-FFF2-40B4-BE49-F238E27FC236}">
              <a16:creationId xmlns:a16="http://schemas.microsoft.com/office/drawing/2014/main" id="{2DA072EB-820E-42FD-A7C8-6E71EB570F0A}"/>
            </a:ext>
          </a:extLst>
        </xdr:cNvPr>
        <xdr:cNvCxnSpPr/>
      </xdr:nvCxnSpPr>
      <xdr:spPr>
        <a:xfrm flipV="1">
          <a:off x="8750300" y="11016216"/>
          <a:ext cx="889000" cy="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164973</xdr:rowOff>
    </xdr:from>
    <xdr:to>
      <xdr:col>41</xdr:col>
      <xdr:colOff>101600</xdr:colOff>
      <xdr:row>64</xdr:row>
      <xdr:rowOff>95123</xdr:rowOff>
    </xdr:to>
    <xdr:sp macro="" textlink="">
      <xdr:nvSpPr>
        <xdr:cNvPr id="252" name="楕円 251">
          <a:extLst>
            <a:ext uri="{FF2B5EF4-FFF2-40B4-BE49-F238E27FC236}">
              <a16:creationId xmlns:a16="http://schemas.microsoft.com/office/drawing/2014/main" id="{F849CE1E-420A-4FF3-8725-F90D242B6828}"/>
            </a:ext>
          </a:extLst>
        </xdr:cNvPr>
        <xdr:cNvSpPr/>
      </xdr:nvSpPr>
      <xdr:spPr>
        <a:xfrm>
          <a:off x="7810500" y="1096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44176</xdr:rowOff>
    </xdr:from>
    <xdr:to>
      <xdr:col>45</xdr:col>
      <xdr:colOff>177800</xdr:colOff>
      <xdr:row>64</xdr:row>
      <xdr:rowOff>44323</xdr:rowOff>
    </xdr:to>
    <xdr:cxnSp macro="">
      <xdr:nvCxnSpPr>
        <xdr:cNvPr id="253" name="直線コネクタ 252">
          <a:extLst>
            <a:ext uri="{FF2B5EF4-FFF2-40B4-BE49-F238E27FC236}">
              <a16:creationId xmlns:a16="http://schemas.microsoft.com/office/drawing/2014/main" id="{A54466DF-EBE5-4179-9EF6-35CBF973D876}"/>
            </a:ext>
          </a:extLst>
        </xdr:cNvPr>
        <xdr:cNvCxnSpPr/>
      </xdr:nvCxnSpPr>
      <xdr:spPr>
        <a:xfrm flipV="1">
          <a:off x="7861300" y="11016976"/>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165478</xdr:rowOff>
    </xdr:from>
    <xdr:to>
      <xdr:col>36</xdr:col>
      <xdr:colOff>165100</xdr:colOff>
      <xdr:row>64</xdr:row>
      <xdr:rowOff>95628</xdr:rowOff>
    </xdr:to>
    <xdr:sp macro="" textlink="">
      <xdr:nvSpPr>
        <xdr:cNvPr id="254" name="楕円 253">
          <a:extLst>
            <a:ext uri="{FF2B5EF4-FFF2-40B4-BE49-F238E27FC236}">
              <a16:creationId xmlns:a16="http://schemas.microsoft.com/office/drawing/2014/main" id="{19C459F3-0768-4B5A-AF4C-058A89F69CC1}"/>
            </a:ext>
          </a:extLst>
        </xdr:cNvPr>
        <xdr:cNvSpPr/>
      </xdr:nvSpPr>
      <xdr:spPr>
        <a:xfrm>
          <a:off x="6921500" y="109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44323</xdr:rowOff>
    </xdr:from>
    <xdr:to>
      <xdr:col>41</xdr:col>
      <xdr:colOff>50800</xdr:colOff>
      <xdr:row>64</xdr:row>
      <xdr:rowOff>44828</xdr:rowOff>
    </xdr:to>
    <xdr:cxnSp macro="">
      <xdr:nvCxnSpPr>
        <xdr:cNvPr id="255" name="直線コネクタ 254">
          <a:extLst>
            <a:ext uri="{FF2B5EF4-FFF2-40B4-BE49-F238E27FC236}">
              <a16:creationId xmlns:a16="http://schemas.microsoft.com/office/drawing/2014/main" id="{3B7521EA-1373-449D-8B2A-B62B03BD3726}"/>
            </a:ext>
          </a:extLst>
        </xdr:cNvPr>
        <xdr:cNvCxnSpPr/>
      </xdr:nvCxnSpPr>
      <xdr:spPr>
        <a:xfrm flipV="1">
          <a:off x="6972300" y="11017123"/>
          <a:ext cx="889000" cy="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38874E0-912E-40A4-9C96-B726F16C27D3}"/>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D6B5328-1ED7-4094-B89B-CC5504FF2503}"/>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B6E101C-680D-440F-AEA4-04632A7FAD81}"/>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4FD8911-195B-4312-8E8F-949A5BE7538B}"/>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85343</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F3D20BF-02FA-4E65-8AA7-7ECF8C95599D}"/>
            </a:ext>
          </a:extLst>
        </xdr:cNvPr>
        <xdr:cNvSpPr txBox="1"/>
      </xdr:nvSpPr>
      <xdr:spPr>
        <a:xfrm>
          <a:off x="9359411" y="1105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86103</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2848C752-6141-40B9-845A-F7D6D3EA1AEE}"/>
            </a:ext>
          </a:extLst>
        </xdr:cNvPr>
        <xdr:cNvSpPr txBox="1"/>
      </xdr:nvSpPr>
      <xdr:spPr>
        <a:xfrm>
          <a:off x="8483111" y="11058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86250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8DD1A329-BC69-4C38-94D4-D13AD7DFCC02}"/>
            </a:ext>
          </a:extLst>
        </xdr:cNvPr>
        <xdr:cNvSpPr txBox="1"/>
      </xdr:nvSpPr>
      <xdr:spPr>
        <a:xfrm>
          <a:off x="7594111" y="1105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86755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21E1A718-A7B9-49D7-A97E-CF36EC55F43A}"/>
            </a:ext>
          </a:extLst>
        </xdr:cNvPr>
        <xdr:cNvSpPr txBox="1"/>
      </xdr:nvSpPr>
      <xdr:spPr>
        <a:xfrm>
          <a:off x="6705111" y="110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166418E-7FE7-448A-966E-BBEA49E3E10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A34C061-15B7-42AC-913E-D0E52D90A6E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6D9ED68-9289-4380-8323-1B364E6C7A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0E39B48-A489-4737-A62A-34D2CD41838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7781AA4-B86A-46C6-940E-9429706897F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C66F311-445B-4449-B274-F561EB6FCB4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CA105FD-83F0-49C4-8CB0-070A4C46E67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969BA3D-122D-4CFD-AFD8-4EE17804C46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44E1B38-6563-4053-938A-ADB3B2096A2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AC6FC39-2DAC-4137-94BC-B082323381C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1AB6AA2-A0EE-4A26-A5AF-360C65A564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EEDD49E-9164-4389-A635-3A5668B4FCB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E032F2A-86F0-45A4-A725-6EEEDDF86F1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83E4553-1BB1-41DF-855E-26EDB096ACC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0C04FED-9C1A-4F59-B559-B61D0542BBF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DFFBDDB-EF8D-44D5-8274-176933696ED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BBCC550-7F7E-40DB-8BE9-DE8FC9CF427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F010E63-1F79-4F5B-B0FB-5DAE6E36C25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D8719A7-E0A8-4983-BF9E-595A4BB8732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7776C07-1F4D-46C4-9773-D60B33E32C3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0C12308-7280-4A73-8B51-4077F48391D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C1E0D2F-384F-4CFB-9D1B-CE55D13FF1B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9123842-B5D7-4C9A-82D0-DA5ED0DCB8A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787B6F1-B761-4AD0-BB0C-CD3B60B519B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4BCC96C-3504-4BA1-9493-F6C937F07078}"/>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4EDFF81-4BC8-4858-9343-882AC4D85AE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62DA276-9E84-44E8-AB19-AAFB375E328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3C0C934-90EF-4888-8304-0B3415E37B07}"/>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BA8EB48A-0A12-45B8-8A12-BDEFA9E25FB1}"/>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4916A41-5FEC-48CC-86DA-AEBDAA5388D6}"/>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9B665A59-B346-4DA4-8B8D-D7ABD26C5D27}"/>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F3869CAF-E27D-4D09-A888-67403B2EA932}"/>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F85DEF62-9DF1-44C8-9392-83569AA571EA}"/>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5A8A7340-2816-4165-ABB4-B7F7DFA1210F}"/>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F1BBAAEF-840E-4FD7-A0D7-EA42E9A80095}"/>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30E2D34-8EB3-48D2-A526-92ADA00415E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3035E3D-4663-4498-AA21-0E12A4A2B64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4D9A08D-DA9F-4220-ABED-7D4E319B4D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1C082C3-E7BB-43B8-91E7-BB65611A339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D1464BD-32C2-47F8-9FC5-1259BDDB8F7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147320</xdr:rowOff>
    </xdr:from>
    <xdr:to>
      <xdr:col>24</xdr:col>
      <xdr:colOff>114300</xdr:colOff>
      <xdr:row>80</xdr:row>
      <xdr:rowOff>77470</xdr:rowOff>
    </xdr:to>
    <xdr:sp macro="" textlink="">
      <xdr:nvSpPr>
        <xdr:cNvPr id="304" name="楕円 303">
          <a:extLst>
            <a:ext uri="{FF2B5EF4-FFF2-40B4-BE49-F238E27FC236}">
              <a16:creationId xmlns:a16="http://schemas.microsoft.com/office/drawing/2014/main" id="{5E71EFF6-7B56-4B49-9A2C-61B8B99FCF4C}"/>
            </a:ext>
          </a:extLst>
        </xdr:cNvPr>
        <xdr:cNvSpPr/>
      </xdr:nvSpPr>
      <xdr:spPr>
        <a:xfrm>
          <a:off x="45847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170197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9763CF2-7164-4012-92E9-94CD105DF98F}"/>
            </a:ext>
          </a:extLst>
        </xdr:cNvPr>
        <xdr:cNvSpPr txBox="1"/>
      </xdr:nvSpPr>
      <xdr:spPr>
        <a:xfrm>
          <a:off x="4673600"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113030</xdr:rowOff>
    </xdr:from>
    <xdr:to>
      <xdr:col>20</xdr:col>
      <xdr:colOff>38100</xdr:colOff>
      <xdr:row>80</xdr:row>
      <xdr:rowOff>43180</xdr:rowOff>
    </xdr:to>
    <xdr:sp macro="" textlink="">
      <xdr:nvSpPr>
        <xdr:cNvPr id="306" name="楕円 305">
          <a:extLst>
            <a:ext uri="{FF2B5EF4-FFF2-40B4-BE49-F238E27FC236}">
              <a16:creationId xmlns:a16="http://schemas.microsoft.com/office/drawing/2014/main" id="{D2F82B07-07ED-4097-8DA3-9B828775B111}"/>
            </a:ext>
          </a:extLst>
        </xdr:cNvPr>
        <xdr:cNvSpPr/>
      </xdr:nvSpPr>
      <xdr:spPr>
        <a:xfrm>
          <a:off x="3746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163830</xdr:rowOff>
    </xdr:from>
    <xdr:to>
      <xdr:col>24</xdr:col>
      <xdr:colOff>63500</xdr:colOff>
      <xdr:row>80</xdr:row>
      <xdr:rowOff>26670</xdr:rowOff>
    </xdr:to>
    <xdr:cxnSp macro="">
      <xdr:nvCxnSpPr>
        <xdr:cNvPr id="307" name="直線コネクタ 306">
          <a:extLst>
            <a:ext uri="{FF2B5EF4-FFF2-40B4-BE49-F238E27FC236}">
              <a16:creationId xmlns:a16="http://schemas.microsoft.com/office/drawing/2014/main" id="{EE10915F-A423-4AB6-8B86-14B3BE9690D0}"/>
            </a:ext>
          </a:extLst>
        </xdr:cNvPr>
        <xdr:cNvCxnSpPr/>
      </xdr:nvCxnSpPr>
      <xdr:spPr>
        <a:xfrm>
          <a:off x="3797300" y="137083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74930</xdr:rowOff>
    </xdr:from>
    <xdr:to>
      <xdr:col>15</xdr:col>
      <xdr:colOff>101600</xdr:colOff>
      <xdr:row>80</xdr:row>
      <xdr:rowOff>5080</xdr:rowOff>
    </xdr:to>
    <xdr:sp macro="" textlink="">
      <xdr:nvSpPr>
        <xdr:cNvPr id="308" name="楕円 307">
          <a:extLst>
            <a:ext uri="{FF2B5EF4-FFF2-40B4-BE49-F238E27FC236}">
              <a16:creationId xmlns:a16="http://schemas.microsoft.com/office/drawing/2014/main" id="{CE90E4EA-A6B0-4158-A974-7BDAE88EC0A5}"/>
            </a:ext>
          </a:extLst>
        </xdr:cNvPr>
        <xdr:cNvSpPr/>
      </xdr:nvSpPr>
      <xdr:spPr>
        <a:xfrm>
          <a:off x="2857500" y="136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125730</xdr:rowOff>
    </xdr:from>
    <xdr:to>
      <xdr:col>19</xdr:col>
      <xdr:colOff>177800</xdr:colOff>
      <xdr:row>79</xdr:row>
      <xdr:rowOff>163830</xdr:rowOff>
    </xdr:to>
    <xdr:cxnSp macro="">
      <xdr:nvCxnSpPr>
        <xdr:cNvPr id="309" name="直線コネクタ 308">
          <a:extLst>
            <a:ext uri="{FF2B5EF4-FFF2-40B4-BE49-F238E27FC236}">
              <a16:creationId xmlns:a16="http://schemas.microsoft.com/office/drawing/2014/main" id="{AAE11E86-601B-435C-8244-C6BBEA615106}"/>
            </a:ext>
          </a:extLst>
        </xdr:cNvPr>
        <xdr:cNvCxnSpPr/>
      </xdr:nvCxnSpPr>
      <xdr:spPr>
        <a:xfrm>
          <a:off x="2908300" y="13670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40639</xdr:rowOff>
    </xdr:from>
    <xdr:to>
      <xdr:col>10</xdr:col>
      <xdr:colOff>165100</xdr:colOff>
      <xdr:row>79</xdr:row>
      <xdr:rowOff>142239</xdr:rowOff>
    </xdr:to>
    <xdr:sp macro="" textlink="">
      <xdr:nvSpPr>
        <xdr:cNvPr id="310" name="楕円 309">
          <a:extLst>
            <a:ext uri="{FF2B5EF4-FFF2-40B4-BE49-F238E27FC236}">
              <a16:creationId xmlns:a16="http://schemas.microsoft.com/office/drawing/2014/main" id="{6738B072-9E6B-4D1B-AA44-6B3FD49DFAFB}"/>
            </a:ext>
          </a:extLst>
        </xdr:cNvPr>
        <xdr:cNvSpPr/>
      </xdr:nvSpPr>
      <xdr:spPr>
        <a:xfrm>
          <a:off x="1968500" y="135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91439</xdr:rowOff>
    </xdr:from>
    <xdr:to>
      <xdr:col>15</xdr:col>
      <xdr:colOff>50800</xdr:colOff>
      <xdr:row>79</xdr:row>
      <xdr:rowOff>125730</xdr:rowOff>
    </xdr:to>
    <xdr:cxnSp macro="">
      <xdr:nvCxnSpPr>
        <xdr:cNvPr id="311" name="直線コネクタ 310">
          <a:extLst>
            <a:ext uri="{FF2B5EF4-FFF2-40B4-BE49-F238E27FC236}">
              <a16:creationId xmlns:a16="http://schemas.microsoft.com/office/drawing/2014/main" id="{F86D483C-DC76-4B7C-9BF9-BC29604F1AEB}"/>
            </a:ext>
          </a:extLst>
        </xdr:cNvPr>
        <xdr:cNvCxnSpPr/>
      </xdr:nvCxnSpPr>
      <xdr:spPr>
        <a:xfrm>
          <a:off x="2019300" y="136359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38736</xdr:rowOff>
    </xdr:from>
    <xdr:to>
      <xdr:col>6</xdr:col>
      <xdr:colOff>38100</xdr:colOff>
      <xdr:row>79</xdr:row>
      <xdr:rowOff>140336</xdr:rowOff>
    </xdr:to>
    <xdr:sp macro="" textlink="">
      <xdr:nvSpPr>
        <xdr:cNvPr id="312" name="楕円 311">
          <a:extLst>
            <a:ext uri="{FF2B5EF4-FFF2-40B4-BE49-F238E27FC236}">
              <a16:creationId xmlns:a16="http://schemas.microsoft.com/office/drawing/2014/main" id="{B4EBBC3F-C0CB-43F6-A5ED-95C967BBFB91}"/>
            </a:ext>
          </a:extLst>
        </xdr:cNvPr>
        <xdr:cNvSpPr/>
      </xdr:nvSpPr>
      <xdr:spPr>
        <a:xfrm>
          <a:off x="1079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89536</xdr:rowOff>
    </xdr:from>
    <xdr:to>
      <xdr:col>10</xdr:col>
      <xdr:colOff>114300</xdr:colOff>
      <xdr:row>79</xdr:row>
      <xdr:rowOff>91439</xdr:rowOff>
    </xdr:to>
    <xdr:cxnSp macro="">
      <xdr:nvCxnSpPr>
        <xdr:cNvPr id="313" name="直線コネクタ 312">
          <a:extLst>
            <a:ext uri="{FF2B5EF4-FFF2-40B4-BE49-F238E27FC236}">
              <a16:creationId xmlns:a16="http://schemas.microsoft.com/office/drawing/2014/main" id="{8BD2E5C2-53BA-449E-87A3-69FF2BCACE3C}"/>
            </a:ext>
          </a:extLst>
        </xdr:cNvPr>
        <xdr:cNvCxnSpPr/>
      </xdr:nvCxnSpPr>
      <xdr:spPr>
        <a:xfrm>
          <a:off x="1130300" y="136340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C9833FD4-FBD9-472B-9A95-5C4D512B6B71}"/>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E427CC56-348F-498E-8CD5-EF30D3EA87DB}"/>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871FE394-15F3-4279-97D4-E87C42DF4338}"/>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43CA5F60-9FC9-439D-AAD9-5822D0865A99}"/>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59707</xdr:rowOff>
    </xdr:from>
    <xdr:ext cx="405111" cy="259045"/>
    <xdr:sp macro="" textlink="">
      <xdr:nvSpPr>
        <xdr:cNvPr id="318" name="n_1mainValue【公営住宅】&#10;有形固定資産減価償却率">
          <a:extLst>
            <a:ext uri="{FF2B5EF4-FFF2-40B4-BE49-F238E27FC236}">
              <a16:creationId xmlns:a16="http://schemas.microsoft.com/office/drawing/2014/main" id="{0F0F939F-6771-4A49-AD39-7A72C3BD6FBD}"/>
            </a:ext>
          </a:extLst>
        </xdr:cNvPr>
        <xdr:cNvSpPr txBox="1"/>
      </xdr:nvSpPr>
      <xdr:spPr>
        <a:xfrm>
          <a:off x="35820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21607</xdr:rowOff>
    </xdr:from>
    <xdr:ext cx="405111" cy="259045"/>
    <xdr:sp macro="" textlink="">
      <xdr:nvSpPr>
        <xdr:cNvPr id="319" name="n_2mainValue【公営住宅】&#10;有形固定資産減価償却率">
          <a:extLst>
            <a:ext uri="{FF2B5EF4-FFF2-40B4-BE49-F238E27FC236}">
              <a16:creationId xmlns:a16="http://schemas.microsoft.com/office/drawing/2014/main" id="{F8BABD38-45FE-4485-B12E-6189D78F97DD}"/>
            </a:ext>
          </a:extLst>
        </xdr:cNvPr>
        <xdr:cNvSpPr txBox="1"/>
      </xdr:nvSpPr>
      <xdr:spPr>
        <a:xfrm>
          <a:off x="270574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158766</xdr:rowOff>
    </xdr:from>
    <xdr:ext cx="405111" cy="259045"/>
    <xdr:sp macro="" textlink="">
      <xdr:nvSpPr>
        <xdr:cNvPr id="320" name="n_3mainValue【公営住宅】&#10;有形固定資産減価償却率">
          <a:extLst>
            <a:ext uri="{FF2B5EF4-FFF2-40B4-BE49-F238E27FC236}">
              <a16:creationId xmlns:a16="http://schemas.microsoft.com/office/drawing/2014/main" id="{F8149118-575A-48E9-A55F-D9BC8853F20F}"/>
            </a:ext>
          </a:extLst>
        </xdr:cNvPr>
        <xdr:cNvSpPr txBox="1"/>
      </xdr:nvSpPr>
      <xdr:spPr>
        <a:xfrm>
          <a:off x="1816744" y="1336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156863</xdr:rowOff>
    </xdr:from>
    <xdr:ext cx="405111" cy="259045"/>
    <xdr:sp macro="" textlink="">
      <xdr:nvSpPr>
        <xdr:cNvPr id="321" name="n_4mainValue【公営住宅】&#10;有形固定資産減価償却率">
          <a:extLst>
            <a:ext uri="{FF2B5EF4-FFF2-40B4-BE49-F238E27FC236}">
              <a16:creationId xmlns:a16="http://schemas.microsoft.com/office/drawing/2014/main" id="{0DAB595A-F6C3-466F-9181-3BCBBFFA2819}"/>
            </a:ext>
          </a:extLst>
        </xdr:cNvPr>
        <xdr:cNvSpPr txBox="1"/>
      </xdr:nvSpPr>
      <xdr:spPr>
        <a:xfrm>
          <a:off x="9277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9949168-1F39-40CB-855E-E092269291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D38D3A7-A9CC-4867-9B67-092FF5B9F0F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4B10A5B-E504-40A7-938F-9264A476DDE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646F001-8F25-4D7C-9AA6-366CAF64B9A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3517AD8-9150-492A-AEBD-791289DC7CA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83F86D8-0835-4ED0-883F-95C8DB170A1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F5E4BEB-08D0-40FE-A4F3-1D3F173E9D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6E0A89E-5F27-4D6D-A053-54822EA06D3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1DCB6C-EFF4-46D4-92E2-C7665CB9515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67BE9BD-C3B2-43D3-B257-636C7CE158E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53C91DC-81B9-462D-A69A-70C1BA9DFD7D}"/>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1D9EC370-7671-4FE6-A063-2BB3AFEF4212}"/>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19C5B361-3694-40A6-8F4F-F455B4E38BC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8623754D-E4C1-4E27-B694-520584E1F064}"/>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BD68E2EE-262F-488E-AAEC-A7932C0E40D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9F3AE06-0E9E-437A-91FD-2875FF8B66C9}"/>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BF4F5AB-A6F6-4D14-B245-21D07FB15BF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8FDF1DEC-EA55-4532-AF23-C3BFE698FB1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246892D-78EA-433B-B9F5-3AA24D0B2F6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060360CB-9C83-48B2-9938-51597B079397}"/>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E3462127-01E3-4143-BC05-7C64DAF16DE8}"/>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26CB0109-BE87-409A-BFEA-98BFAEAF4F63}"/>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4D4E88AB-45EB-4BFD-8489-BBD721CFDC10}"/>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7C4E5E9B-AD94-4836-824B-B2EE6D4AD263}"/>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09189028-92EF-4484-932A-A5315A4726AB}"/>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F3D04A62-2573-4651-BACE-2FCA34875F14}"/>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3F9EC5E2-9F22-4746-B4A1-8249030EB2B6}"/>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5E29DCC7-8640-4555-8581-4B20034C79F0}"/>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D3D94454-EB7A-4822-AC9B-A1B24F8C8700}"/>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C38C1BC7-B109-4B40-B725-52FC9958C6B7}"/>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4B23705-2652-4577-A29F-014CA39472A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8074A86-C71E-4251-8078-3DEFB6095BA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56684C5-B061-4248-BB77-A3B83BF137A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9348EC9-D135-43B8-9DBD-10500F25236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D07D73-8860-4046-833D-D1CEFE9108C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29305</xdr:rowOff>
    </xdr:from>
    <xdr:to>
      <xdr:col>55</xdr:col>
      <xdr:colOff>50800</xdr:colOff>
      <xdr:row>84</xdr:row>
      <xdr:rowOff>130905</xdr:rowOff>
    </xdr:to>
    <xdr:sp macro="" textlink="">
      <xdr:nvSpPr>
        <xdr:cNvPr id="357" name="楕円 356">
          <a:extLst>
            <a:ext uri="{FF2B5EF4-FFF2-40B4-BE49-F238E27FC236}">
              <a16:creationId xmlns:a16="http://schemas.microsoft.com/office/drawing/2014/main" id="{AC860D78-F176-4214-96DE-126E15D25A52}"/>
            </a:ext>
          </a:extLst>
        </xdr:cNvPr>
        <xdr:cNvSpPr/>
      </xdr:nvSpPr>
      <xdr:spPr>
        <a:xfrm>
          <a:off x="10426700" y="1443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7732</xdr:rowOff>
    </xdr:from>
    <xdr:ext cx="469744" cy="259045"/>
    <xdr:sp macro="" textlink="">
      <xdr:nvSpPr>
        <xdr:cNvPr id="358" name="【公営住宅】&#10;一人当たり面積該当値テキスト">
          <a:extLst>
            <a:ext uri="{FF2B5EF4-FFF2-40B4-BE49-F238E27FC236}">
              <a16:creationId xmlns:a16="http://schemas.microsoft.com/office/drawing/2014/main" id="{70ABB3CD-4F82-4D80-AB3E-F56EE0ADC8D0}"/>
            </a:ext>
          </a:extLst>
        </xdr:cNvPr>
        <xdr:cNvSpPr txBox="1"/>
      </xdr:nvSpPr>
      <xdr:spPr>
        <a:xfrm>
          <a:off x="10515600" y="144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34620</xdr:rowOff>
    </xdr:from>
    <xdr:to>
      <xdr:col>50</xdr:col>
      <xdr:colOff>165100</xdr:colOff>
      <xdr:row>84</xdr:row>
      <xdr:rowOff>136220</xdr:rowOff>
    </xdr:to>
    <xdr:sp macro="" textlink="">
      <xdr:nvSpPr>
        <xdr:cNvPr id="359" name="楕円 358">
          <a:extLst>
            <a:ext uri="{FF2B5EF4-FFF2-40B4-BE49-F238E27FC236}">
              <a16:creationId xmlns:a16="http://schemas.microsoft.com/office/drawing/2014/main" id="{C683C685-5988-47CF-9A33-D2E3E2923B7D}"/>
            </a:ext>
          </a:extLst>
        </xdr:cNvPr>
        <xdr:cNvSpPr/>
      </xdr:nvSpPr>
      <xdr:spPr>
        <a:xfrm>
          <a:off x="9588500" y="1443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80105</xdr:rowOff>
    </xdr:from>
    <xdr:to>
      <xdr:col>55</xdr:col>
      <xdr:colOff>0</xdr:colOff>
      <xdr:row>84</xdr:row>
      <xdr:rowOff>85420</xdr:rowOff>
    </xdr:to>
    <xdr:cxnSp macro="">
      <xdr:nvCxnSpPr>
        <xdr:cNvPr id="360" name="直線コネクタ 359">
          <a:extLst>
            <a:ext uri="{FF2B5EF4-FFF2-40B4-BE49-F238E27FC236}">
              <a16:creationId xmlns:a16="http://schemas.microsoft.com/office/drawing/2014/main" id="{613FB976-BF69-450D-A949-7E27528DFD79}"/>
            </a:ext>
          </a:extLst>
        </xdr:cNvPr>
        <xdr:cNvCxnSpPr/>
      </xdr:nvCxnSpPr>
      <xdr:spPr>
        <a:xfrm flipV="1">
          <a:off x="9639300" y="14481905"/>
          <a:ext cx="838200" cy="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38849</xdr:rowOff>
    </xdr:from>
    <xdr:to>
      <xdr:col>46</xdr:col>
      <xdr:colOff>38100</xdr:colOff>
      <xdr:row>84</xdr:row>
      <xdr:rowOff>140449</xdr:rowOff>
    </xdr:to>
    <xdr:sp macro="" textlink="">
      <xdr:nvSpPr>
        <xdr:cNvPr id="361" name="楕円 360">
          <a:extLst>
            <a:ext uri="{FF2B5EF4-FFF2-40B4-BE49-F238E27FC236}">
              <a16:creationId xmlns:a16="http://schemas.microsoft.com/office/drawing/2014/main" id="{B1202FB0-337F-45FD-B34D-2EA9969DEFFA}"/>
            </a:ext>
          </a:extLst>
        </xdr:cNvPr>
        <xdr:cNvSpPr/>
      </xdr:nvSpPr>
      <xdr:spPr>
        <a:xfrm>
          <a:off x="8699500" y="1444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85420</xdr:rowOff>
    </xdr:from>
    <xdr:to>
      <xdr:col>50</xdr:col>
      <xdr:colOff>114300</xdr:colOff>
      <xdr:row>84</xdr:row>
      <xdr:rowOff>89649</xdr:rowOff>
    </xdr:to>
    <xdr:cxnSp macro="">
      <xdr:nvCxnSpPr>
        <xdr:cNvPr id="362" name="直線コネクタ 361">
          <a:extLst>
            <a:ext uri="{FF2B5EF4-FFF2-40B4-BE49-F238E27FC236}">
              <a16:creationId xmlns:a16="http://schemas.microsoft.com/office/drawing/2014/main" id="{9396E961-3430-4AD6-A578-7884E7813E76}"/>
            </a:ext>
          </a:extLst>
        </xdr:cNvPr>
        <xdr:cNvCxnSpPr/>
      </xdr:nvCxnSpPr>
      <xdr:spPr>
        <a:xfrm flipV="1">
          <a:off x="8750300" y="14487220"/>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38449</xdr:rowOff>
    </xdr:from>
    <xdr:to>
      <xdr:col>41</xdr:col>
      <xdr:colOff>101600</xdr:colOff>
      <xdr:row>84</xdr:row>
      <xdr:rowOff>140049</xdr:rowOff>
    </xdr:to>
    <xdr:sp macro="" textlink="">
      <xdr:nvSpPr>
        <xdr:cNvPr id="363" name="楕円 362">
          <a:extLst>
            <a:ext uri="{FF2B5EF4-FFF2-40B4-BE49-F238E27FC236}">
              <a16:creationId xmlns:a16="http://schemas.microsoft.com/office/drawing/2014/main" id="{9552AF6C-D36D-4140-A219-B4DEE3D8B027}"/>
            </a:ext>
          </a:extLst>
        </xdr:cNvPr>
        <xdr:cNvSpPr/>
      </xdr:nvSpPr>
      <xdr:spPr>
        <a:xfrm>
          <a:off x="7810500" y="1444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89249</xdr:rowOff>
    </xdr:from>
    <xdr:to>
      <xdr:col>45</xdr:col>
      <xdr:colOff>177800</xdr:colOff>
      <xdr:row>84</xdr:row>
      <xdr:rowOff>89649</xdr:rowOff>
    </xdr:to>
    <xdr:cxnSp macro="">
      <xdr:nvCxnSpPr>
        <xdr:cNvPr id="364" name="直線コネクタ 363">
          <a:extLst>
            <a:ext uri="{FF2B5EF4-FFF2-40B4-BE49-F238E27FC236}">
              <a16:creationId xmlns:a16="http://schemas.microsoft.com/office/drawing/2014/main" id="{42340377-43A2-4001-A6E2-C6EDBE57B880}"/>
            </a:ext>
          </a:extLst>
        </xdr:cNvPr>
        <xdr:cNvCxnSpPr/>
      </xdr:nvCxnSpPr>
      <xdr:spPr>
        <a:xfrm>
          <a:off x="7861300" y="14491049"/>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42335</xdr:rowOff>
    </xdr:from>
    <xdr:to>
      <xdr:col>36</xdr:col>
      <xdr:colOff>165100</xdr:colOff>
      <xdr:row>84</xdr:row>
      <xdr:rowOff>143935</xdr:rowOff>
    </xdr:to>
    <xdr:sp macro="" textlink="">
      <xdr:nvSpPr>
        <xdr:cNvPr id="365" name="楕円 364">
          <a:extLst>
            <a:ext uri="{FF2B5EF4-FFF2-40B4-BE49-F238E27FC236}">
              <a16:creationId xmlns:a16="http://schemas.microsoft.com/office/drawing/2014/main" id="{85528FD9-9722-4F34-9B6C-92A03F280BEB}"/>
            </a:ext>
          </a:extLst>
        </xdr:cNvPr>
        <xdr:cNvSpPr/>
      </xdr:nvSpPr>
      <xdr:spPr>
        <a:xfrm>
          <a:off x="6921500" y="1444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89249</xdr:rowOff>
    </xdr:from>
    <xdr:to>
      <xdr:col>41</xdr:col>
      <xdr:colOff>50800</xdr:colOff>
      <xdr:row>84</xdr:row>
      <xdr:rowOff>93135</xdr:rowOff>
    </xdr:to>
    <xdr:cxnSp macro="">
      <xdr:nvCxnSpPr>
        <xdr:cNvPr id="366" name="直線コネクタ 365">
          <a:extLst>
            <a:ext uri="{FF2B5EF4-FFF2-40B4-BE49-F238E27FC236}">
              <a16:creationId xmlns:a16="http://schemas.microsoft.com/office/drawing/2014/main" id="{3DB4F542-CD09-4900-81BA-E989ACC51792}"/>
            </a:ext>
          </a:extLst>
        </xdr:cNvPr>
        <xdr:cNvCxnSpPr/>
      </xdr:nvCxnSpPr>
      <xdr:spPr>
        <a:xfrm flipV="1">
          <a:off x="6972300" y="14491049"/>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31ADAE71-64CF-45F5-BC57-934432BE926E}"/>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5737A629-D0FE-4C99-9FB7-77DADF3C9D7E}"/>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a:extLst>
            <a:ext uri="{FF2B5EF4-FFF2-40B4-BE49-F238E27FC236}">
              <a16:creationId xmlns:a16="http://schemas.microsoft.com/office/drawing/2014/main" id="{8E84DB64-40D7-4C6C-95B4-FC4BE84A3494}"/>
            </a:ext>
          </a:extLst>
        </xdr:cNvPr>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FE96D699-0476-4FFF-A436-53EC14CC42AC}"/>
            </a:ext>
          </a:extLst>
        </xdr:cNvPr>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127347</xdr:rowOff>
    </xdr:from>
    <xdr:ext cx="469744" cy="259045"/>
    <xdr:sp macro="" textlink="">
      <xdr:nvSpPr>
        <xdr:cNvPr id="371" name="n_1mainValue【公営住宅】&#10;一人当たり面積">
          <a:extLst>
            <a:ext uri="{FF2B5EF4-FFF2-40B4-BE49-F238E27FC236}">
              <a16:creationId xmlns:a16="http://schemas.microsoft.com/office/drawing/2014/main" id="{B2992872-66C5-473A-BD78-519D582EEB42}"/>
            </a:ext>
          </a:extLst>
        </xdr:cNvPr>
        <xdr:cNvSpPr txBox="1"/>
      </xdr:nvSpPr>
      <xdr:spPr>
        <a:xfrm>
          <a:off x="9391727" y="1452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131576</xdr:rowOff>
    </xdr:from>
    <xdr:ext cx="469744" cy="259045"/>
    <xdr:sp macro="" textlink="">
      <xdr:nvSpPr>
        <xdr:cNvPr id="372" name="n_2mainValue【公営住宅】&#10;一人当たり面積">
          <a:extLst>
            <a:ext uri="{FF2B5EF4-FFF2-40B4-BE49-F238E27FC236}">
              <a16:creationId xmlns:a16="http://schemas.microsoft.com/office/drawing/2014/main" id="{3A6F27A0-8C2C-49C4-88E8-83371A815365}"/>
            </a:ext>
          </a:extLst>
        </xdr:cNvPr>
        <xdr:cNvSpPr txBox="1"/>
      </xdr:nvSpPr>
      <xdr:spPr>
        <a:xfrm>
          <a:off x="8515427" y="1453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156576</xdr:rowOff>
    </xdr:from>
    <xdr:ext cx="469744" cy="259045"/>
    <xdr:sp macro="" textlink="">
      <xdr:nvSpPr>
        <xdr:cNvPr id="373" name="n_3mainValue【公営住宅】&#10;一人当たり面積">
          <a:extLst>
            <a:ext uri="{FF2B5EF4-FFF2-40B4-BE49-F238E27FC236}">
              <a16:creationId xmlns:a16="http://schemas.microsoft.com/office/drawing/2014/main" id="{C02CBE2E-DEC9-42C0-A6D0-4C6E7889DF24}"/>
            </a:ext>
          </a:extLst>
        </xdr:cNvPr>
        <xdr:cNvSpPr txBox="1"/>
      </xdr:nvSpPr>
      <xdr:spPr>
        <a:xfrm>
          <a:off x="7626427" y="1421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160462</xdr:rowOff>
    </xdr:from>
    <xdr:ext cx="469744" cy="259045"/>
    <xdr:sp macro="" textlink="">
      <xdr:nvSpPr>
        <xdr:cNvPr id="374" name="n_4mainValue【公営住宅】&#10;一人当たり面積">
          <a:extLst>
            <a:ext uri="{FF2B5EF4-FFF2-40B4-BE49-F238E27FC236}">
              <a16:creationId xmlns:a16="http://schemas.microsoft.com/office/drawing/2014/main" id="{898528A1-300D-430F-8A0C-FFC138769F82}"/>
            </a:ext>
          </a:extLst>
        </xdr:cNvPr>
        <xdr:cNvSpPr txBox="1"/>
      </xdr:nvSpPr>
      <xdr:spPr>
        <a:xfrm>
          <a:off x="6737427" y="1421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A3DD25AC-E403-477C-AB8F-3C2B0C3DF5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422EBC3-C6A5-4840-B05C-9E65ABD2912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ED2FD96-EE25-40E2-B202-15499819148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3DE2DE4-646B-43A5-B9EF-5CA936242BA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2A38C34-CBD2-4D27-A86C-D4669E35D77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9DCE340-1E6A-4E08-825A-D0277C36238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8F069D5-E411-4652-B392-3C34F65B4FF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857FA3A-3ECF-482C-8DA7-15FDC27A0A4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5FB3D817-4653-4FD3-98AC-4E50430B24B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F1BF9C1-0B56-460E-B9BE-C2B1D88C969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7343BC78-BD5F-4699-AEB0-2AEEE53BBAD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1208A554-29A1-4A86-A54F-79243DE7C52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33A5A7EA-E5EA-452D-BF43-9A923EA5D97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BE7FF394-AF18-4144-AFB3-9406078F44B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C8704E6B-D818-4368-992B-5B71B23A0AE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53FEB55-BCFA-45CE-AED8-94DA7A48BE3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961B2FC7-B94D-4F5F-881D-A48792F33EE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94ECC568-0A9C-4240-BF7F-E5574A47874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99D057EA-E024-45CC-BF05-368033F53B2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BEE30403-03BB-494F-A6FB-F6197261AB8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69DFECDF-46BE-474A-946B-94D095BBAC3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4CC686B4-E420-43B4-ABFB-CE624DB039E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1E122E6A-7029-4209-9647-6B0F0386D93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93311C4-2549-4C59-A90F-408C63420F4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D8BE8FAD-7777-467E-A697-C2546D31802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0B8A8FA4-359B-47D0-A934-7D936FF5B7D4}"/>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7E05B22D-8EF9-4976-8348-9AD77CE69F7D}"/>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1AC93CCB-DB9B-451C-8D81-CEDF4E69937B}"/>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7A00DFDC-7544-403E-90FD-9C33AF29A075}"/>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89DE6055-E922-47D2-B9B2-D4A98DA52EA0}"/>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1C44A891-CFC6-44A2-9AFA-54764E461456}"/>
            </a:ext>
          </a:extLst>
        </xdr:cNvPr>
        <xdr:cNvSpPr txBox="1"/>
      </xdr:nvSpPr>
      <xdr:spPr>
        <a:xfrm>
          <a:off x="4673600" y="1789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01618FA9-9FC4-4F26-8021-8DC48544AF73}"/>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1CF28739-9BD5-4C81-AE6F-B9EE60B80AFB}"/>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4BD6E2C9-7533-4E80-9D8B-54995C7617B5}"/>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D9D2AB42-2AE8-40B0-94F1-44D5E9A1F703}"/>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9D01960E-2DF4-448D-97C7-2FE48D148AD7}"/>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2A90EB7-A04C-4BF2-AD9F-24E8445964C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7D24607-71EC-474E-8F0B-E72BF817433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945BA94-60AA-4FEB-B8BE-9AC3DC01485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51E5588-6595-4A8D-ADC1-F1CBFC67A20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15BDE00-6DAC-4147-8726-00D8326E2F1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118473</xdr:rowOff>
    </xdr:from>
    <xdr:to>
      <xdr:col>24</xdr:col>
      <xdr:colOff>114300</xdr:colOff>
      <xdr:row>107</xdr:row>
      <xdr:rowOff>48623</xdr:rowOff>
    </xdr:to>
    <xdr:sp macro="" textlink="">
      <xdr:nvSpPr>
        <xdr:cNvPr id="416" name="楕円 415">
          <a:extLst>
            <a:ext uri="{FF2B5EF4-FFF2-40B4-BE49-F238E27FC236}">
              <a16:creationId xmlns:a16="http://schemas.microsoft.com/office/drawing/2014/main" id="{6DA2F96D-508F-4321-A158-4A58A58C2AEF}"/>
            </a:ext>
          </a:extLst>
        </xdr:cNvPr>
        <xdr:cNvSpPr/>
      </xdr:nvSpPr>
      <xdr:spPr>
        <a:xfrm>
          <a:off x="45847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96900</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B204FDB7-1C0C-4B03-B0F9-87D87D72D937}"/>
            </a:ext>
          </a:extLst>
        </xdr:cNvPr>
        <xdr:cNvSpPr txBox="1"/>
      </xdr:nvSpPr>
      <xdr:spPr>
        <a:xfrm>
          <a:off x="4673600"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74386</xdr:rowOff>
    </xdr:from>
    <xdr:to>
      <xdr:col>20</xdr:col>
      <xdr:colOff>38100</xdr:colOff>
      <xdr:row>107</xdr:row>
      <xdr:rowOff>4536</xdr:rowOff>
    </xdr:to>
    <xdr:sp macro="" textlink="">
      <xdr:nvSpPr>
        <xdr:cNvPr id="418" name="楕円 417">
          <a:extLst>
            <a:ext uri="{FF2B5EF4-FFF2-40B4-BE49-F238E27FC236}">
              <a16:creationId xmlns:a16="http://schemas.microsoft.com/office/drawing/2014/main" id="{620F3995-0E70-431E-A4A5-024EC86BC652}"/>
            </a:ext>
          </a:extLst>
        </xdr:cNvPr>
        <xdr:cNvSpPr/>
      </xdr:nvSpPr>
      <xdr:spPr>
        <a:xfrm>
          <a:off x="3746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125186</xdr:rowOff>
    </xdr:from>
    <xdr:to>
      <xdr:col>24</xdr:col>
      <xdr:colOff>63500</xdr:colOff>
      <xdr:row>106</xdr:row>
      <xdr:rowOff>169273</xdr:rowOff>
    </xdr:to>
    <xdr:cxnSp macro="">
      <xdr:nvCxnSpPr>
        <xdr:cNvPr id="419" name="直線コネクタ 418">
          <a:extLst>
            <a:ext uri="{FF2B5EF4-FFF2-40B4-BE49-F238E27FC236}">
              <a16:creationId xmlns:a16="http://schemas.microsoft.com/office/drawing/2014/main" id="{536853CD-1E7B-4AF4-8514-90C877877258}"/>
            </a:ext>
          </a:extLst>
        </xdr:cNvPr>
        <xdr:cNvCxnSpPr/>
      </xdr:nvCxnSpPr>
      <xdr:spPr>
        <a:xfrm>
          <a:off x="3797300" y="1829888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28666</xdr:rowOff>
    </xdr:from>
    <xdr:to>
      <xdr:col>15</xdr:col>
      <xdr:colOff>101600</xdr:colOff>
      <xdr:row>106</xdr:row>
      <xdr:rowOff>130266</xdr:rowOff>
    </xdr:to>
    <xdr:sp macro="" textlink="">
      <xdr:nvSpPr>
        <xdr:cNvPr id="420" name="楕円 419">
          <a:extLst>
            <a:ext uri="{FF2B5EF4-FFF2-40B4-BE49-F238E27FC236}">
              <a16:creationId xmlns:a16="http://schemas.microsoft.com/office/drawing/2014/main" id="{E19B104A-BD62-4C38-A60A-E1E3F87D5B8F}"/>
            </a:ext>
          </a:extLst>
        </xdr:cNvPr>
        <xdr:cNvSpPr/>
      </xdr:nvSpPr>
      <xdr:spPr>
        <a:xfrm>
          <a:off x="2857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79466</xdr:rowOff>
    </xdr:from>
    <xdr:to>
      <xdr:col>19</xdr:col>
      <xdr:colOff>177800</xdr:colOff>
      <xdr:row>106</xdr:row>
      <xdr:rowOff>125186</xdr:rowOff>
    </xdr:to>
    <xdr:cxnSp macro="">
      <xdr:nvCxnSpPr>
        <xdr:cNvPr id="421" name="直線コネクタ 420">
          <a:extLst>
            <a:ext uri="{FF2B5EF4-FFF2-40B4-BE49-F238E27FC236}">
              <a16:creationId xmlns:a16="http://schemas.microsoft.com/office/drawing/2014/main" id="{0423ACFD-3970-413C-9140-E35426897B6B}"/>
            </a:ext>
          </a:extLst>
        </xdr:cNvPr>
        <xdr:cNvCxnSpPr/>
      </xdr:nvCxnSpPr>
      <xdr:spPr>
        <a:xfrm>
          <a:off x="2908300" y="1825316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151130</xdr:rowOff>
    </xdr:from>
    <xdr:to>
      <xdr:col>10</xdr:col>
      <xdr:colOff>165100</xdr:colOff>
      <xdr:row>106</xdr:row>
      <xdr:rowOff>81280</xdr:rowOff>
    </xdr:to>
    <xdr:sp macro="" textlink="">
      <xdr:nvSpPr>
        <xdr:cNvPr id="422" name="楕円 421">
          <a:extLst>
            <a:ext uri="{FF2B5EF4-FFF2-40B4-BE49-F238E27FC236}">
              <a16:creationId xmlns:a16="http://schemas.microsoft.com/office/drawing/2014/main" id="{736B6CE3-786E-446D-9D3A-393068886D5F}"/>
            </a:ext>
          </a:extLst>
        </xdr:cNvPr>
        <xdr:cNvSpPr/>
      </xdr:nvSpPr>
      <xdr:spPr>
        <a:xfrm>
          <a:off x="196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30480</xdr:rowOff>
    </xdr:from>
    <xdr:to>
      <xdr:col>15</xdr:col>
      <xdr:colOff>50800</xdr:colOff>
      <xdr:row>106</xdr:row>
      <xdr:rowOff>79466</xdr:rowOff>
    </xdr:to>
    <xdr:cxnSp macro="">
      <xdr:nvCxnSpPr>
        <xdr:cNvPr id="423" name="直線コネクタ 422">
          <a:extLst>
            <a:ext uri="{FF2B5EF4-FFF2-40B4-BE49-F238E27FC236}">
              <a16:creationId xmlns:a16="http://schemas.microsoft.com/office/drawing/2014/main" id="{CB95FDD0-C6DE-443B-9E79-51C6552B5217}"/>
            </a:ext>
          </a:extLst>
        </xdr:cNvPr>
        <xdr:cNvCxnSpPr/>
      </xdr:nvCxnSpPr>
      <xdr:spPr>
        <a:xfrm>
          <a:off x="2019300" y="182041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103777</xdr:rowOff>
    </xdr:from>
    <xdr:to>
      <xdr:col>6</xdr:col>
      <xdr:colOff>38100</xdr:colOff>
      <xdr:row>106</xdr:row>
      <xdr:rowOff>33927</xdr:rowOff>
    </xdr:to>
    <xdr:sp macro="" textlink="">
      <xdr:nvSpPr>
        <xdr:cNvPr id="424" name="楕円 423">
          <a:extLst>
            <a:ext uri="{FF2B5EF4-FFF2-40B4-BE49-F238E27FC236}">
              <a16:creationId xmlns:a16="http://schemas.microsoft.com/office/drawing/2014/main" id="{3569D90D-024C-4F09-B6E5-CF50A5DB2E98}"/>
            </a:ext>
          </a:extLst>
        </xdr:cNvPr>
        <xdr:cNvSpPr/>
      </xdr:nvSpPr>
      <xdr:spPr>
        <a:xfrm>
          <a:off x="1079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154577</xdr:rowOff>
    </xdr:from>
    <xdr:to>
      <xdr:col>10</xdr:col>
      <xdr:colOff>114300</xdr:colOff>
      <xdr:row>106</xdr:row>
      <xdr:rowOff>30480</xdr:rowOff>
    </xdr:to>
    <xdr:cxnSp macro="">
      <xdr:nvCxnSpPr>
        <xdr:cNvPr id="425" name="直線コネクタ 424">
          <a:extLst>
            <a:ext uri="{FF2B5EF4-FFF2-40B4-BE49-F238E27FC236}">
              <a16:creationId xmlns:a16="http://schemas.microsoft.com/office/drawing/2014/main" id="{2E5BF38C-8C04-4731-8908-4545C2B23E10}"/>
            </a:ext>
          </a:extLst>
        </xdr:cNvPr>
        <xdr:cNvCxnSpPr/>
      </xdr:nvCxnSpPr>
      <xdr:spPr>
        <a:xfrm>
          <a:off x="1130300" y="1815682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6" name="n_1aveValue【港湾・漁港】&#10;有形固定資産減価償却率">
          <a:extLst>
            <a:ext uri="{FF2B5EF4-FFF2-40B4-BE49-F238E27FC236}">
              <a16:creationId xmlns:a16="http://schemas.microsoft.com/office/drawing/2014/main" id="{38CDFAFA-172B-4978-8E46-F3170F57A955}"/>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27" name="n_2aveValue【港湾・漁港】&#10;有形固定資産減価償却率">
          <a:extLst>
            <a:ext uri="{FF2B5EF4-FFF2-40B4-BE49-F238E27FC236}">
              <a16:creationId xmlns:a16="http://schemas.microsoft.com/office/drawing/2014/main" id="{005DB2EA-EC56-42E6-9464-D7F2A3F883B1}"/>
            </a:ext>
          </a:extLst>
        </xdr:cNvPr>
        <xdr:cNvSpPr txBox="1"/>
      </xdr:nvSpPr>
      <xdr:spPr>
        <a:xfrm>
          <a:off x="2705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28" name="n_3aveValue【港湾・漁港】&#10;有形固定資産減価償却率">
          <a:extLst>
            <a:ext uri="{FF2B5EF4-FFF2-40B4-BE49-F238E27FC236}">
              <a16:creationId xmlns:a16="http://schemas.microsoft.com/office/drawing/2014/main" id="{01DC353C-C00F-4B63-9BB5-AEEDBC128BF1}"/>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A5F09809-950B-4822-B52E-65B4B88BF659}"/>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167113</xdr:rowOff>
    </xdr:from>
    <xdr:ext cx="405111" cy="259045"/>
    <xdr:sp macro="" textlink="">
      <xdr:nvSpPr>
        <xdr:cNvPr id="430" name="n_1mainValue【港湾・漁港】&#10;有形固定資産減価償却率">
          <a:extLst>
            <a:ext uri="{FF2B5EF4-FFF2-40B4-BE49-F238E27FC236}">
              <a16:creationId xmlns:a16="http://schemas.microsoft.com/office/drawing/2014/main" id="{406AAA57-A410-4B91-BF40-4DD52B238E26}"/>
            </a:ext>
          </a:extLst>
        </xdr:cNvPr>
        <xdr:cNvSpPr txBox="1"/>
      </xdr:nvSpPr>
      <xdr:spPr>
        <a:xfrm>
          <a:off x="35820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121393</xdr:rowOff>
    </xdr:from>
    <xdr:ext cx="405111" cy="259045"/>
    <xdr:sp macro="" textlink="">
      <xdr:nvSpPr>
        <xdr:cNvPr id="431" name="n_2mainValue【港湾・漁港】&#10;有形固定資産減価償却率">
          <a:extLst>
            <a:ext uri="{FF2B5EF4-FFF2-40B4-BE49-F238E27FC236}">
              <a16:creationId xmlns:a16="http://schemas.microsoft.com/office/drawing/2014/main" id="{ACB6FF5F-3EC0-4C91-AB22-203827542313}"/>
            </a:ext>
          </a:extLst>
        </xdr:cNvPr>
        <xdr:cNvSpPr txBox="1"/>
      </xdr:nvSpPr>
      <xdr:spPr>
        <a:xfrm>
          <a:off x="2705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72407</xdr:rowOff>
    </xdr:from>
    <xdr:ext cx="405111" cy="259045"/>
    <xdr:sp macro="" textlink="">
      <xdr:nvSpPr>
        <xdr:cNvPr id="432" name="n_3mainValue【港湾・漁港】&#10;有形固定資産減価償却率">
          <a:extLst>
            <a:ext uri="{FF2B5EF4-FFF2-40B4-BE49-F238E27FC236}">
              <a16:creationId xmlns:a16="http://schemas.microsoft.com/office/drawing/2014/main" id="{A424BBB8-B789-495E-AE29-62616269822F}"/>
            </a:ext>
          </a:extLst>
        </xdr:cNvPr>
        <xdr:cNvSpPr txBox="1"/>
      </xdr:nvSpPr>
      <xdr:spPr>
        <a:xfrm>
          <a:off x="1816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50454</xdr:rowOff>
    </xdr:from>
    <xdr:ext cx="405111" cy="259045"/>
    <xdr:sp macro="" textlink="">
      <xdr:nvSpPr>
        <xdr:cNvPr id="433" name="n_4mainValue【港湾・漁港】&#10;有形固定資産減価償却率">
          <a:extLst>
            <a:ext uri="{FF2B5EF4-FFF2-40B4-BE49-F238E27FC236}">
              <a16:creationId xmlns:a16="http://schemas.microsoft.com/office/drawing/2014/main" id="{7080C576-FD47-4452-AFD4-A8473B87B8BD}"/>
            </a:ext>
          </a:extLst>
        </xdr:cNvPr>
        <xdr:cNvSpPr txBox="1"/>
      </xdr:nvSpPr>
      <xdr:spPr>
        <a:xfrm>
          <a:off x="927744" y="1788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B00EAECB-B8D0-42D9-9B25-5876DBC42C2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AC94B03F-E25F-4C04-AC5D-005A9AE9FAD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A7F91AC2-AC3A-4EA9-A417-E8615E10DA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A16A22DA-0391-4171-85BC-C667BA8974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34D9FEFF-DEFC-4AA5-B087-98C85AB9505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E2CC72AE-199D-4E1E-A227-58142A9D28C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F679024F-D577-4AF5-A446-8B807C489E7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77D1E2A5-9B8F-403E-84EE-BB8CB5B7319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B8BB6C9-9714-4B2B-AB89-5B482FE67E5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D311E199-EB0D-492D-9E6F-462F75C43D8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0B61917C-C75E-4E3E-BC20-8C23BB5E0B5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3E44E56B-0F7E-4785-8C9C-36540823663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289B6E70-FC3F-4483-88AA-344D459A222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0ACDEC75-7313-4446-952B-AD57F679E1A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DF83A416-E690-409D-844F-46893D92B0F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78D49E4A-8B72-4D54-ACF8-52C1EB2C268E}"/>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812E8ED6-6F70-4433-8565-B52E29DD041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8B5DE156-F0FA-470B-8727-8718169E121A}"/>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6B9A09F2-E816-421C-A5DC-431921CFFA0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1AE627E4-1681-4761-881C-A644C48C6F45}"/>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BC3FB918-0FAB-44A8-81BB-96910FE5D6C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40C76084-ACE8-4FDD-8738-B5A7BF436D6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383A9B5C-A5CE-4402-A99F-761B746C9FB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7EF3E646-1719-4243-806F-F47CA8310050}"/>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639C5162-7527-41CE-B00A-4991D6E268B5}"/>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C7C82293-6962-418B-8367-E1F5DEE50363}"/>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F35BCE86-7425-4B67-8F4A-28AE3BF8A635}"/>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4C9B5F8B-0DF8-4253-8994-92EE87072F43}"/>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115978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21F98134-283A-43E3-A809-D15EE0F076AC}"/>
            </a:ext>
          </a:extLst>
        </xdr:cNvPr>
        <xdr:cNvSpPr txBox="1"/>
      </xdr:nvSpPr>
      <xdr:spPr>
        <a:xfrm>
          <a:off x="10515600" y="18289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020C910B-4C71-4702-8EB0-0B1D40525A42}"/>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421A2A3E-D1ED-43F9-8604-ED0ACB71A422}"/>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F6CEE5E6-924F-41CF-A4C4-219599CF2F9B}"/>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DBF43260-FF12-476C-812C-5BE1125451AE}"/>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846535BB-8F82-40FD-8FFE-6B2DA36638F5}"/>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7FD9CAD-0EFC-4B7C-9428-0EC7BFBEE84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9156B41-88C7-4862-80DA-470F05DDB48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F292EC9-001D-45C0-9D85-D02B1780207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BF2DDC4-F93F-424B-81B8-95C964C781A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40D52C5-E49C-4582-BD71-E4E172B1FE3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56135</xdr:rowOff>
    </xdr:from>
    <xdr:to>
      <xdr:col>55</xdr:col>
      <xdr:colOff>50800</xdr:colOff>
      <xdr:row>100</xdr:row>
      <xdr:rowOff>157735</xdr:rowOff>
    </xdr:to>
    <xdr:sp macro="" textlink="">
      <xdr:nvSpPr>
        <xdr:cNvPr id="473" name="楕円 472">
          <a:extLst>
            <a:ext uri="{FF2B5EF4-FFF2-40B4-BE49-F238E27FC236}">
              <a16:creationId xmlns:a16="http://schemas.microsoft.com/office/drawing/2014/main" id="{DE66F650-602A-43BF-9941-CD28082544FF}"/>
            </a:ext>
          </a:extLst>
        </xdr:cNvPr>
        <xdr:cNvSpPr/>
      </xdr:nvSpPr>
      <xdr:spPr>
        <a:xfrm>
          <a:off x="10426700" y="1720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9162</xdr:rowOff>
    </xdr:from>
    <xdr:ext cx="690189" cy="259045"/>
    <xdr:sp macro="" textlink="">
      <xdr:nvSpPr>
        <xdr:cNvPr id="474" name="【港湾・漁港】&#10;一人当たり有形固定資産（償却資産）額該当値テキスト">
          <a:extLst>
            <a:ext uri="{FF2B5EF4-FFF2-40B4-BE49-F238E27FC236}">
              <a16:creationId xmlns:a16="http://schemas.microsoft.com/office/drawing/2014/main" id="{2E5D43DD-507C-4269-BD04-5A8EC90EBCB3}"/>
            </a:ext>
          </a:extLst>
        </xdr:cNvPr>
        <xdr:cNvSpPr txBox="1"/>
      </xdr:nvSpPr>
      <xdr:spPr>
        <a:xfrm>
          <a:off x="10515600" y="17154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97044</xdr:rowOff>
    </xdr:from>
    <xdr:to>
      <xdr:col>50</xdr:col>
      <xdr:colOff>165100</xdr:colOff>
      <xdr:row>101</xdr:row>
      <xdr:rowOff>27194</xdr:rowOff>
    </xdr:to>
    <xdr:sp macro="" textlink="">
      <xdr:nvSpPr>
        <xdr:cNvPr id="475" name="楕円 474">
          <a:extLst>
            <a:ext uri="{FF2B5EF4-FFF2-40B4-BE49-F238E27FC236}">
              <a16:creationId xmlns:a16="http://schemas.microsoft.com/office/drawing/2014/main" id="{B3C865AC-A77F-45E9-9154-B7B7E4137E20}"/>
            </a:ext>
          </a:extLst>
        </xdr:cNvPr>
        <xdr:cNvSpPr/>
      </xdr:nvSpPr>
      <xdr:spPr>
        <a:xfrm>
          <a:off x="9588500" y="1724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106935</xdr:rowOff>
    </xdr:from>
    <xdr:to>
      <xdr:col>55</xdr:col>
      <xdr:colOff>0</xdr:colOff>
      <xdr:row>100</xdr:row>
      <xdr:rowOff>147844</xdr:rowOff>
    </xdr:to>
    <xdr:cxnSp macro="">
      <xdr:nvCxnSpPr>
        <xdr:cNvPr id="476" name="直線コネクタ 475">
          <a:extLst>
            <a:ext uri="{FF2B5EF4-FFF2-40B4-BE49-F238E27FC236}">
              <a16:creationId xmlns:a16="http://schemas.microsoft.com/office/drawing/2014/main" id="{9A9E386B-B1B2-4AEA-B530-613515B634C5}"/>
            </a:ext>
          </a:extLst>
        </xdr:cNvPr>
        <xdr:cNvCxnSpPr/>
      </xdr:nvCxnSpPr>
      <xdr:spPr>
        <a:xfrm flipV="1">
          <a:off x="9639300" y="17251935"/>
          <a:ext cx="838200" cy="4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129575</xdr:rowOff>
    </xdr:from>
    <xdr:to>
      <xdr:col>46</xdr:col>
      <xdr:colOff>38100</xdr:colOff>
      <xdr:row>101</xdr:row>
      <xdr:rowOff>59725</xdr:rowOff>
    </xdr:to>
    <xdr:sp macro="" textlink="">
      <xdr:nvSpPr>
        <xdr:cNvPr id="477" name="楕円 476">
          <a:extLst>
            <a:ext uri="{FF2B5EF4-FFF2-40B4-BE49-F238E27FC236}">
              <a16:creationId xmlns:a16="http://schemas.microsoft.com/office/drawing/2014/main" id="{CAE6EC79-5FDB-4510-92A3-C96A651EC66B}"/>
            </a:ext>
          </a:extLst>
        </xdr:cNvPr>
        <xdr:cNvSpPr/>
      </xdr:nvSpPr>
      <xdr:spPr>
        <a:xfrm>
          <a:off x="8699500" y="1727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147844</xdr:rowOff>
    </xdr:from>
    <xdr:to>
      <xdr:col>50</xdr:col>
      <xdr:colOff>114300</xdr:colOff>
      <xdr:row>101</xdr:row>
      <xdr:rowOff>8925</xdr:rowOff>
    </xdr:to>
    <xdr:cxnSp macro="">
      <xdr:nvCxnSpPr>
        <xdr:cNvPr id="478" name="直線コネクタ 477">
          <a:extLst>
            <a:ext uri="{FF2B5EF4-FFF2-40B4-BE49-F238E27FC236}">
              <a16:creationId xmlns:a16="http://schemas.microsoft.com/office/drawing/2014/main" id="{5B6DB600-6EAE-4DA3-8DA0-6CFB55C057AB}"/>
            </a:ext>
          </a:extLst>
        </xdr:cNvPr>
        <xdr:cNvCxnSpPr/>
      </xdr:nvCxnSpPr>
      <xdr:spPr>
        <a:xfrm flipV="1">
          <a:off x="8750300" y="17292844"/>
          <a:ext cx="889000" cy="3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136279</xdr:rowOff>
    </xdr:from>
    <xdr:to>
      <xdr:col>41</xdr:col>
      <xdr:colOff>101600</xdr:colOff>
      <xdr:row>101</xdr:row>
      <xdr:rowOff>66429</xdr:rowOff>
    </xdr:to>
    <xdr:sp macro="" textlink="">
      <xdr:nvSpPr>
        <xdr:cNvPr id="479" name="楕円 478">
          <a:extLst>
            <a:ext uri="{FF2B5EF4-FFF2-40B4-BE49-F238E27FC236}">
              <a16:creationId xmlns:a16="http://schemas.microsoft.com/office/drawing/2014/main" id="{E42352E2-FF9A-4F16-943E-BBA1BE7783DD}"/>
            </a:ext>
          </a:extLst>
        </xdr:cNvPr>
        <xdr:cNvSpPr/>
      </xdr:nvSpPr>
      <xdr:spPr>
        <a:xfrm>
          <a:off x="7810500" y="1728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8925</xdr:rowOff>
    </xdr:from>
    <xdr:to>
      <xdr:col>45</xdr:col>
      <xdr:colOff>177800</xdr:colOff>
      <xdr:row>101</xdr:row>
      <xdr:rowOff>15629</xdr:rowOff>
    </xdr:to>
    <xdr:cxnSp macro="">
      <xdr:nvCxnSpPr>
        <xdr:cNvPr id="480" name="直線コネクタ 479">
          <a:extLst>
            <a:ext uri="{FF2B5EF4-FFF2-40B4-BE49-F238E27FC236}">
              <a16:creationId xmlns:a16="http://schemas.microsoft.com/office/drawing/2014/main" id="{199316CE-067B-4D7A-8DDB-8CD1B8C278EB}"/>
            </a:ext>
          </a:extLst>
        </xdr:cNvPr>
        <xdr:cNvCxnSpPr/>
      </xdr:nvCxnSpPr>
      <xdr:spPr>
        <a:xfrm flipV="1">
          <a:off x="7861300" y="17325375"/>
          <a:ext cx="889000" cy="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158276</xdr:rowOff>
    </xdr:from>
    <xdr:to>
      <xdr:col>36</xdr:col>
      <xdr:colOff>165100</xdr:colOff>
      <xdr:row>101</xdr:row>
      <xdr:rowOff>88426</xdr:rowOff>
    </xdr:to>
    <xdr:sp macro="" textlink="">
      <xdr:nvSpPr>
        <xdr:cNvPr id="481" name="楕円 480">
          <a:extLst>
            <a:ext uri="{FF2B5EF4-FFF2-40B4-BE49-F238E27FC236}">
              <a16:creationId xmlns:a16="http://schemas.microsoft.com/office/drawing/2014/main" id="{D88AF65B-1A4A-459F-8A6C-AC7AB4F5BD07}"/>
            </a:ext>
          </a:extLst>
        </xdr:cNvPr>
        <xdr:cNvSpPr/>
      </xdr:nvSpPr>
      <xdr:spPr>
        <a:xfrm>
          <a:off x="6921500" y="1730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15629</xdr:rowOff>
    </xdr:from>
    <xdr:to>
      <xdr:col>41</xdr:col>
      <xdr:colOff>50800</xdr:colOff>
      <xdr:row>101</xdr:row>
      <xdr:rowOff>37626</xdr:rowOff>
    </xdr:to>
    <xdr:cxnSp macro="">
      <xdr:nvCxnSpPr>
        <xdr:cNvPr id="482" name="直線コネクタ 481">
          <a:extLst>
            <a:ext uri="{FF2B5EF4-FFF2-40B4-BE49-F238E27FC236}">
              <a16:creationId xmlns:a16="http://schemas.microsoft.com/office/drawing/2014/main" id="{A6AC2697-BA59-4BAD-B581-4EC03C0C3336}"/>
            </a:ext>
          </a:extLst>
        </xdr:cNvPr>
        <xdr:cNvCxnSpPr/>
      </xdr:nvCxnSpPr>
      <xdr:spPr>
        <a:xfrm flipV="1">
          <a:off x="6972300" y="17332079"/>
          <a:ext cx="889000" cy="2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74785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302F17E8-E637-484C-9DEC-B0DF696E88CC}"/>
            </a:ext>
          </a:extLst>
        </xdr:cNvPr>
        <xdr:cNvSpPr txBox="1"/>
      </xdr:nvSpPr>
      <xdr:spPr>
        <a:xfrm>
          <a:off x="9327095" y="184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74468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2132358B-466B-4A35-8844-29502AE0A538}"/>
            </a:ext>
          </a:extLst>
        </xdr:cNvPr>
        <xdr:cNvSpPr txBox="1"/>
      </xdr:nvSpPr>
      <xdr:spPr>
        <a:xfrm>
          <a:off x="8450795" y="1841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EE7EF6F5-16D6-44F1-9C46-B1CDD82B0CCA}"/>
            </a:ext>
          </a:extLst>
        </xdr:cNvPr>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148059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75E035F5-662D-4D1B-897B-CF94552335B7}"/>
            </a:ext>
          </a:extLst>
        </xdr:cNvPr>
        <xdr:cNvSpPr txBox="1"/>
      </xdr:nvSpPr>
      <xdr:spPr>
        <a:xfrm>
          <a:off x="6627205" y="183217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43721</xdr:rowOff>
    </xdr:from>
    <xdr:ext cx="690189" cy="259045"/>
    <xdr:sp macro="" textlink="">
      <xdr:nvSpPr>
        <xdr:cNvPr id="487" name="n_1mainValue【港湾・漁港】&#10;一人当たり有形固定資産（償却資産）額">
          <a:extLst>
            <a:ext uri="{FF2B5EF4-FFF2-40B4-BE49-F238E27FC236}">
              <a16:creationId xmlns:a16="http://schemas.microsoft.com/office/drawing/2014/main" id="{129D277D-B2DA-418A-82A7-02A5FCA479C6}"/>
            </a:ext>
          </a:extLst>
        </xdr:cNvPr>
        <xdr:cNvSpPr txBox="1"/>
      </xdr:nvSpPr>
      <xdr:spPr>
        <a:xfrm>
          <a:off x="9281505" y="170172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76252</xdr:rowOff>
    </xdr:from>
    <xdr:ext cx="690189" cy="259045"/>
    <xdr:sp macro="" textlink="">
      <xdr:nvSpPr>
        <xdr:cNvPr id="488" name="n_2mainValue【港湾・漁港】&#10;一人当たり有形固定資産（償却資産）額">
          <a:extLst>
            <a:ext uri="{FF2B5EF4-FFF2-40B4-BE49-F238E27FC236}">
              <a16:creationId xmlns:a16="http://schemas.microsoft.com/office/drawing/2014/main" id="{C5457441-D828-4713-99B0-E36B3BE0EF8E}"/>
            </a:ext>
          </a:extLst>
        </xdr:cNvPr>
        <xdr:cNvSpPr txBox="1"/>
      </xdr:nvSpPr>
      <xdr:spPr>
        <a:xfrm>
          <a:off x="8405205" y="17049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82956</xdr:rowOff>
    </xdr:from>
    <xdr:ext cx="690189" cy="259045"/>
    <xdr:sp macro="" textlink="">
      <xdr:nvSpPr>
        <xdr:cNvPr id="489" name="n_3mainValue【港湾・漁港】&#10;一人当たり有形固定資産（償却資産）額">
          <a:extLst>
            <a:ext uri="{FF2B5EF4-FFF2-40B4-BE49-F238E27FC236}">
              <a16:creationId xmlns:a16="http://schemas.microsoft.com/office/drawing/2014/main" id="{7C0F88EE-FF8A-447F-AEC8-82008A42CEA6}"/>
            </a:ext>
          </a:extLst>
        </xdr:cNvPr>
        <xdr:cNvSpPr txBox="1"/>
      </xdr:nvSpPr>
      <xdr:spPr>
        <a:xfrm>
          <a:off x="7516205" y="170565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99</xdr:row>
      <xdr:rowOff>104953</xdr:rowOff>
    </xdr:from>
    <xdr:ext cx="690189" cy="259045"/>
    <xdr:sp macro="" textlink="">
      <xdr:nvSpPr>
        <xdr:cNvPr id="490" name="n_4mainValue【港湾・漁港】&#10;一人当たり有形固定資産（償却資産）額">
          <a:extLst>
            <a:ext uri="{FF2B5EF4-FFF2-40B4-BE49-F238E27FC236}">
              <a16:creationId xmlns:a16="http://schemas.microsoft.com/office/drawing/2014/main" id="{A14174D1-5F71-45F9-B72E-824A6C73DACF}"/>
            </a:ext>
          </a:extLst>
        </xdr:cNvPr>
        <xdr:cNvSpPr txBox="1"/>
      </xdr:nvSpPr>
      <xdr:spPr>
        <a:xfrm>
          <a:off x="6627205" y="170785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A2E75F13-7068-440E-BCC8-9D34D9EB62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CA01964C-34A1-4EF2-B919-8676BDF8F73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3D92D34A-E8C2-4F9F-99F8-E66C329B91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7DF6C162-1201-43AE-B806-735DCF67B81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5429ED0-9B22-4664-A666-537FEA59790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44714C02-6350-458C-A326-D1270880C0C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189EAA41-E03A-49FE-AAD7-3A29D21927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F2617772-A877-4B5E-BFC2-BA1A4AB103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22E3A261-94B5-4B9F-85AC-D43D6083AAC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80F2ED43-109E-4E0D-BF03-E025D973AF8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2D579843-2AC4-4944-BFB8-9A53B40F618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F519B34-BEEC-4D66-B9CE-850E0BC4331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E5877F5C-35C8-45C0-B3EA-1F6D4C21A68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D6A51597-DFCF-4381-BA0D-F5C4F43A44D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AEC5D9E4-78D8-489F-946F-5613CEC7C34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60F84651-B940-4C1C-9743-213B0A25D37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4C380324-EEB7-4171-8ABE-753A9FA5902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3B7F674A-B2FA-4F00-BBA4-980DF92C33F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8652605A-D1F4-4173-BB8A-35F7FF8ED15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7D0EB9D4-9B96-44D3-8EC0-B1B0208D548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8532B3FF-AAC5-439F-88B5-92CC26135A7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CE5AFBCB-B4B7-4092-9CD8-69F5494EF81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8EDD5862-6E66-4AD6-A991-6B9296EE434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F2C7EA29-38F1-4816-8829-64CB9A82F70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44075F25-BF4D-4493-80BD-781A1F12F890}"/>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A8C92421-A981-4CE9-8876-ECDDDED1DF39}"/>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7120F389-1863-4BE1-9450-67C1EA1EFE1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5F86F8A8-6865-4CFA-BFEA-8B26EEC36F58}"/>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2FFD16F8-1696-4B48-82C9-4B1136CD6531}"/>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7B2B1D88-AAD2-4E20-BDF9-A334898D6673}"/>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C9F8363F-90DA-437C-A87D-6518C14404B2}"/>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87A800A1-83B1-4C29-8F7F-EA0CFA7586A4}"/>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17AF9D53-FF76-410D-9083-C4673AB18C6C}"/>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5545CD11-9C0E-4655-BF6A-5717E4E15AA6}"/>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95225DBB-1864-4B05-A66B-2F057815A903}"/>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837125E-F380-4EDE-90C2-876A98C06F4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ADE78A9-BC0F-477A-9518-65576DB984F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A4C958C-1FEF-47F5-AFA6-317D77F8954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AAD8186-F1A2-44D0-8515-865A92143E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552B9B4-5222-48BB-B3DD-08FA4370559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65405</xdr:rowOff>
    </xdr:from>
    <xdr:to>
      <xdr:col>85</xdr:col>
      <xdr:colOff>177800</xdr:colOff>
      <xdr:row>41</xdr:row>
      <xdr:rowOff>167005</xdr:rowOff>
    </xdr:to>
    <xdr:sp macro="" textlink="">
      <xdr:nvSpPr>
        <xdr:cNvPr id="531" name="楕円 530">
          <a:extLst>
            <a:ext uri="{FF2B5EF4-FFF2-40B4-BE49-F238E27FC236}">
              <a16:creationId xmlns:a16="http://schemas.microsoft.com/office/drawing/2014/main" id="{542654F5-0066-41CE-99EB-A67BA972C919}"/>
            </a:ext>
          </a:extLst>
        </xdr:cNvPr>
        <xdr:cNvSpPr/>
      </xdr:nvSpPr>
      <xdr:spPr>
        <a:xfrm>
          <a:off x="162687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151782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24A8B6A1-7A8C-49EB-BE3C-CAAA9B353E37}"/>
            </a:ext>
          </a:extLst>
        </xdr:cNvPr>
        <xdr:cNvSpPr txBox="1"/>
      </xdr:nvSpPr>
      <xdr:spPr>
        <a:xfrm>
          <a:off x="16357600" y="700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42545</xdr:rowOff>
    </xdr:from>
    <xdr:to>
      <xdr:col>81</xdr:col>
      <xdr:colOff>101600</xdr:colOff>
      <xdr:row>41</xdr:row>
      <xdr:rowOff>144145</xdr:rowOff>
    </xdr:to>
    <xdr:sp macro="" textlink="">
      <xdr:nvSpPr>
        <xdr:cNvPr id="533" name="楕円 532">
          <a:extLst>
            <a:ext uri="{FF2B5EF4-FFF2-40B4-BE49-F238E27FC236}">
              <a16:creationId xmlns:a16="http://schemas.microsoft.com/office/drawing/2014/main" id="{F2FCE533-87EE-4896-BA2A-8F262361B70D}"/>
            </a:ext>
          </a:extLst>
        </xdr:cNvPr>
        <xdr:cNvSpPr/>
      </xdr:nvSpPr>
      <xdr:spPr>
        <a:xfrm>
          <a:off x="154305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93345</xdr:rowOff>
    </xdr:from>
    <xdr:to>
      <xdr:col>85</xdr:col>
      <xdr:colOff>127000</xdr:colOff>
      <xdr:row>41</xdr:row>
      <xdr:rowOff>116205</xdr:rowOff>
    </xdr:to>
    <xdr:cxnSp macro="">
      <xdr:nvCxnSpPr>
        <xdr:cNvPr id="534" name="直線コネクタ 533">
          <a:extLst>
            <a:ext uri="{FF2B5EF4-FFF2-40B4-BE49-F238E27FC236}">
              <a16:creationId xmlns:a16="http://schemas.microsoft.com/office/drawing/2014/main" id="{D546482C-3FD6-4055-805A-B44A0AB43C75}"/>
            </a:ext>
          </a:extLst>
        </xdr:cNvPr>
        <xdr:cNvCxnSpPr/>
      </xdr:nvCxnSpPr>
      <xdr:spPr>
        <a:xfrm>
          <a:off x="15481300" y="712279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xdr:rowOff>
    </xdr:from>
    <xdr:to>
      <xdr:col>76</xdr:col>
      <xdr:colOff>165100</xdr:colOff>
      <xdr:row>41</xdr:row>
      <xdr:rowOff>117475</xdr:rowOff>
    </xdr:to>
    <xdr:sp macro="" textlink="">
      <xdr:nvSpPr>
        <xdr:cNvPr id="535" name="楕円 534">
          <a:extLst>
            <a:ext uri="{FF2B5EF4-FFF2-40B4-BE49-F238E27FC236}">
              <a16:creationId xmlns:a16="http://schemas.microsoft.com/office/drawing/2014/main" id="{E7EE1759-0BE7-4892-9372-F4A1DE365F8E}"/>
            </a:ext>
          </a:extLst>
        </xdr:cNvPr>
        <xdr:cNvSpPr/>
      </xdr:nvSpPr>
      <xdr:spPr>
        <a:xfrm>
          <a:off x="14541500" y="704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66675</xdr:rowOff>
    </xdr:from>
    <xdr:to>
      <xdr:col>81</xdr:col>
      <xdr:colOff>50800</xdr:colOff>
      <xdr:row>41</xdr:row>
      <xdr:rowOff>93345</xdr:rowOff>
    </xdr:to>
    <xdr:cxnSp macro="">
      <xdr:nvCxnSpPr>
        <xdr:cNvPr id="536" name="直線コネクタ 535">
          <a:extLst>
            <a:ext uri="{FF2B5EF4-FFF2-40B4-BE49-F238E27FC236}">
              <a16:creationId xmlns:a16="http://schemas.microsoft.com/office/drawing/2014/main" id="{5FC034B0-7537-4423-8B43-97866E4A4261}"/>
            </a:ext>
          </a:extLst>
        </xdr:cNvPr>
        <xdr:cNvCxnSpPr/>
      </xdr:nvCxnSpPr>
      <xdr:spPr>
        <a:xfrm>
          <a:off x="14592300" y="70961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158750</xdr:rowOff>
    </xdr:from>
    <xdr:to>
      <xdr:col>72</xdr:col>
      <xdr:colOff>38100</xdr:colOff>
      <xdr:row>41</xdr:row>
      <xdr:rowOff>88900</xdr:rowOff>
    </xdr:to>
    <xdr:sp macro="" textlink="">
      <xdr:nvSpPr>
        <xdr:cNvPr id="537" name="楕円 536">
          <a:extLst>
            <a:ext uri="{FF2B5EF4-FFF2-40B4-BE49-F238E27FC236}">
              <a16:creationId xmlns:a16="http://schemas.microsoft.com/office/drawing/2014/main" id="{14D1D6C7-1CC2-4564-B2A9-19FEC49558DD}"/>
            </a:ext>
          </a:extLst>
        </xdr:cNvPr>
        <xdr:cNvSpPr/>
      </xdr:nvSpPr>
      <xdr:spPr>
        <a:xfrm>
          <a:off x="13652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38100</xdr:rowOff>
    </xdr:from>
    <xdr:to>
      <xdr:col>76</xdr:col>
      <xdr:colOff>114300</xdr:colOff>
      <xdr:row>41</xdr:row>
      <xdr:rowOff>66675</xdr:rowOff>
    </xdr:to>
    <xdr:cxnSp macro="">
      <xdr:nvCxnSpPr>
        <xdr:cNvPr id="538" name="直線コネクタ 537">
          <a:extLst>
            <a:ext uri="{FF2B5EF4-FFF2-40B4-BE49-F238E27FC236}">
              <a16:creationId xmlns:a16="http://schemas.microsoft.com/office/drawing/2014/main" id="{27C26F3C-0857-4EE7-A585-F6D8FAB6709B}"/>
            </a:ext>
          </a:extLst>
        </xdr:cNvPr>
        <xdr:cNvCxnSpPr/>
      </xdr:nvCxnSpPr>
      <xdr:spPr>
        <a:xfrm>
          <a:off x="13703300" y="70675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126365</xdr:rowOff>
    </xdr:from>
    <xdr:to>
      <xdr:col>67</xdr:col>
      <xdr:colOff>101600</xdr:colOff>
      <xdr:row>41</xdr:row>
      <xdr:rowOff>56515</xdr:rowOff>
    </xdr:to>
    <xdr:sp macro="" textlink="">
      <xdr:nvSpPr>
        <xdr:cNvPr id="539" name="楕円 538">
          <a:extLst>
            <a:ext uri="{FF2B5EF4-FFF2-40B4-BE49-F238E27FC236}">
              <a16:creationId xmlns:a16="http://schemas.microsoft.com/office/drawing/2014/main" id="{18BE10F3-81DB-4092-8086-B17637D6975B}"/>
            </a:ext>
          </a:extLst>
        </xdr:cNvPr>
        <xdr:cNvSpPr/>
      </xdr:nvSpPr>
      <xdr:spPr>
        <a:xfrm>
          <a:off x="127635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5715</xdr:rowOff>
    </xdr:from>
    <xdr:to>
      <xdr:col>71</xdr:col>
      <xdr:colOff>177800</xdr:colOff>
      <xdr:row>41</xdr:row>
      <xdr:rowOff>38100</xdr:rowOff>
    </xdr:to>
    <xdr:cxnSp macro="">
      <xdr:nvCxnSpPr>
        <xdr:cNvPr id="540" name="直線コネクタ 539">
          <a:extLst>
            <a:ext uri="{FF2B5EF4-FFF2-40B4-BE49-F238E27FC236}">
              <a16:creationId xmlns:a16="http://schemas.microsoft.com/office/drawing/2014/main" id="{F2DCDFBE-FCF9-4019-B908-283B3A655925}"/>
            </a:ext>
          </a:extLst>
        </xdr:cNvPr>
        <xdr:cNvCxnSpPr/>
      </xdr:nvCxnSpPr>
      <xdr:spPr>
        <a:xfrm>
          <a:off x="12814300" y="70351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4C713CAD-864B-4010-AF16-7AB7CB44E926}"/>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A2FBA75-090D-42EE-953E-2EB2FC63484C}"/>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4E48B033-89FC-4CED-A803-DA1547E3A663}"/>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C51DE454-F7B8-4E6F-A72A-FBCB89E0A3CF}"/>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135272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E5D0E577-DCAB-4202-A58A-2D32E582B564}"/>
            </a:ext>
          </a:extLst>
        </xdr:cNvPr>
        <xdr:cNvSpPr txBox="1"/>
      </xdr:nvSpPr>
      <xdr:spPr>
        <a:xfrm>
          <a:off x="15266044"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108602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24A1D92-3641-4A8B-8661-53ECB4B047CD}"/>
            </a:ext>
          </a:extLst>
        </xdr:cNvPr>
        <xdr:cNvSpPr txBox="1"/>
      </xdr:nvSpPr>
      <xdr:spPr>
        <a:xfrm>
          <a:off x="14389744"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80027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891181B1-BC1F-4E6A-94E1-0BB7944B5850}"/>
            </a:ext>
          </a:extLst>
        </xdr:cNvPr>
        <xdr:cNvSpPr txBox="1"/>
      </xdr:nvSpPr>
      <xdr:spPr>
        <a:xfrm>
          <a:off x="13500744"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47642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915D1CF9-FC46-4CC4-BA9A-659D1073D71E}"/>
            </a:ext>
          </a:extLst>
        </xdr:cNvPr>
        <xdr:cNvSpPr txBox="1"/>
      </xdr:nvSpPr>
      <xdr:spPr>
        <a:xfrm>
          <a:off x="12611744"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3783A99-DB02-4602-8017-85EA37BF3EF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77B8A1A9-F57B-41F4-AD2D-BF9F2DEF157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5ECC77B-8F11-427F-A3CA-3A553BE356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1BD416AB-1920-4BB8-8CE8-4439BA096C1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EA1ACBE-92CE-4A0C-8480-38DB6803BE6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272207D4-7CAE-4D8D-A142-4A0BF745A0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1E58C35-2FA7-4388-8780-EA275461AB2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4AF2F62-F802-4419-9B61-FA8D80F695F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A8E87F09-1701-459A-A438-5A6362BDA07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5E0D041D-7E2A-4873-AD43-4CE8E4112C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33251811-553B-4E49-AB35-723423B52CD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9795D7D7-2D92-4B7B-9C47-620AC968B6B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EE85ABB-6539-432C-8EB8-1D265A88D58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681D7ADC-61CC-42D3-8EE0-8DA8D772CAB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763CE1A2-3E8C-4032-9909-2A664AFC0A4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CC34C92D-0055-4568-B2A9-E68A1D117FB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BBF49666-6451-4687-98E6-625A14D0782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BD99B4DC-B73C-4EB8-B7F8-94BB304BAE5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59455A85-8385-466D-954D-D05FDEBE71B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B26E1405-B6F3-492F-A0CC-951C8EB1D21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70CC924C-D488-47E7-A430-49804AD7E2E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2C9E1448-9836-47ED-A584-D25C6C27FAF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E7F203F8-2262-446F-B3DD-B64BB2E6F02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DE431CC6-FA5F-46D9-B7CE-7157D914B94D}"/>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9FCA5378-E349-409D-8623-E7E2C16EE563}"/>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CA49024A-1E44-4F86-BFF9-B1A3B36E1C35}"/>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37D15FFD-3047-4523-8941-C5B7089001FD}"/>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7289BF9A-0957-4E0F-8FD7-5A4A209A8B2E}"/>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22671F91-0C97-463C-8C63-77229DF044C9}"/>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1E71CCF0-F258-4F3F-AE16-F27E7CDB74C5}"/>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6097AC51-FA44-419D-9656-AC83D339F3CB}"/>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376D2BE9-074B-4EFB-84B8-0B2E7076CE3E}"/>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DFC2F97C-DF06-4D48-B30D-AE31F759B6BA}"/>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E361B22D-8A6D-4462-A9C7-B3276863C59E}"/>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CB0B878-002D-4966-8B11-B501414A899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F704962-97F1-48E6-8B71-8A8627414D0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8F1A4D5-1B7E-435E-AB49-BF73E20921B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AACED97-AA9A-44CE-977B-3D221A95F3D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5E1A89D-A689-444D-B9DA-FBD616D30D0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44450</xdr:rowOff>
    </xdr:from>
    <xdr:to>
      <xdr:col>116</xdr:col>
      <xdr:colOff>114300</xdr:colOff>
      <xdr:row>40</xdr:row>
      <xdr:rowOff>146050</xdr:rowOff>
    </xdr:to>
    <xdr:sp macro="" textlink="">
      <xdr:nvSpPr>
        <xdr:cNvPr id="588" name="楕円 587">
          <a:extLst>
            <a:ext uri="{FF2B5EF4-FFF2-40B4-BE49-F238E27FC236}">
              <a16:creationId xmlns:a16="http://schemas.microsoft.com/office/drawing/2014/main" id="{71D15483-B485-4765-91C2-BB92C7FF8256}"/>
            </a:ext>
          </a:extLst>
        </xdr:cNvPr>
        <xdr:cNvSpPr/>
      </xdr:nvSpPr>
      <xdr:spPr>
        <a:xfrm>
          <a:off x="221107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67327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52128423-88B0-4181-804B-83D54F44DE89}"/>
            </a:ext>
          </a:extLst>
        </xdr:cNvPr>
        <xdr:cNvSpPr txBox="1"/>
      </xdr:nvSpPr>
      <xdr:spPr>
        <a:xfrm>
          <a:off x="22199600" y="675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52070</xdr:rowOff>
    </xdr:from>
    <xdr:to>
      <xdr:col>112</xdr:col>
      <xdr:colOff>38100</xdr:colOff>
      <xdr:row>40</xdr:row>
      <xdr:rowOff>153670</xdr:rowOff>
    </xdr:to>
    <xdr:sp macro="" textlink="">
      <xdr:nvSpPr>
        <xdr:cNvPr id="590" name="楕円 589">
          <a:extLst>
            <a:ext uri="{FF2B5EF4-FFF2-40B4-BE49-F238E27FC236}">
              <a16:creationId xmlns:a16="http://schemas.microsoft.com/office/drawing/2014/main" id="{1B2A86A7-41D8-46B2-AE0B-7B37CBDE9CAA}"/>
            </a:ext>
          </a:extLst>
        </xdr:cNvPr>
        <xdr:cNvSpPr/>
      </xdr:nvSpPr>
      <xdr:spPr>
        <a:xfrm>
          <a:off x="21272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95250</xdr:rowOff>
    </xdr:from>
    <xdr:to>
      <xdr:col>116</xdr:col>
      <xdr:colOff>63500</xdr:colOff>
      <xdr:row>40</xdr:row>
      <xdr:rowOff>102870</xdr:rowOff>
    </xdr:to>
    <xdr:cxnSp macro="">
      <xdr:nvCxnSpPr>
        <xdr:cNvPr id="591" name="直線コネクタ 590">
          <a:extLst>
            <a:ext uri="{FF2B5EF4-FFF2-40B4-BE49-F238E27FC236}">
              <a16:creationId xmlns:a16="http://schemas.microsoft.com/office/drawing/2014/main" id="{C20821E7-4409-4515-B9FB-52B2E2AED647}"/>
            </a:ext>
          </a:extLst>
        </xdr:cNvPr>
        <xdr:cNvCxnSpPr/>
      </xdr:nvCxnSpPr>
      <xdr:spPr>
        <a:xfrm flipV="1">
          <a:off x="21323300" y="69532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58928</xdr:rowOff>
    </xdr:from>
    <xdr:to>
      <xdr:col>107</xdr:col>
      <xdr:colOff>101600</xdr:colOff>
      <xdr:row>40</xdr:row>
      <xdr:rowOff>160528</xdr:rowOff>
    </xdr:to>
    <xdr:sp macro="" textlink="">
      <xdr:nvSpPr>
        <xdr:cNvPr id="592" name="楕円 591">
          <a:extLst>
            <a:ext uri="{FF2B5EF4-FFF2-40B4-BE49-F238E27FC236}">
              <a16:creationId xmlns:a16="http://schemas.microsoft.com/office/drawing/2014/main" id="{7A23691A-BEA5-4BCA-BB83-8EFCD33003D5}"/>
            </a:ext>
          </a:extLst>
        </xdr:cNvPr>
        <xdr:cNvSpPr/>
      </xdr:nvSpPr>
      <xdr:spPr>
        <a:xfrm>
          <a:off x="20383500" y="69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102870</xdr:rowOff>
    </xdr:from>
    <xdr:to>
      <xdr:col>111</xdr:col>
      <xdr:colOff>177800</xdr:colOff>
      <xdr:row>40</xdr:row>
      <xdr:rowOff>109728</xdr:rowOff>
    </xdr:to>
    <xdr:cxnSp macro="">
      <xdr:nvCxnSpPr>
        <xdr:cNvPr id="593" name="直線コネクタ 592">
          <a:extLst>
            <a:ext uri="{FF2B5EF4-FFF2-40B4-BE49-F238E27FC236}">
              <a16:creationId xmlns:a16="http://schemas.microsoft.com/office/drawing/2014/main" id="{6FDA8DEE-37C9-4B99-B947-690E87AC971C}"/>
            </a:ext>
          </a:extLst>
        </xdr:cNvPr>
        <xdr:cNvCxnSpPr/>
      </xdr:nvCxnSpPr>
      <xdr:spPr>
        <a:xfrm flipV="1">
          <a:off x="20434300" y="69608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59690</xdr:rowOff>
    </xdr:from>
    <xdr:to>
      <xdr:col>102</xdr:col>
      <xdr:colOff>165100</xdr:colOff>
      <xdr:row>40</xdr:row>
      <xdr:rowOff>161290</xdr:rowOff>
    </xdr:to>
    <xdr:sp macro="" textlink="">
      <xdr:nvSpPr>
        <xdr:cNvPr id="594" name="楕円 593">
          <a:extLst>
            <a:ext uri="{FF2B5EF4-FFF2-40B4-BE49-F238E27FC236}">
              <a16:creationId xmlns:a16="http://schemas.microsoft.com/office/drawing/2014/main" id="{CA9ECC62-68B7-4FF3-81CF-42B5303DD324}"/>
            </a:ext>
          </a:extLst>
        </xdr:cNvPr>
        <xdr:cNvSpPr/>
      </xdr:nvSpPr>
      <xdr:spPr>
        <a:xfrm>
          <a:off x="19494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109728</xdr:rowOff>
    </xdr:from>
    <xdr:to>
      <xdr:col>107</xdr:col>
      <xdr:colOff>50800</xdr:colOff>
      <xdr:row>40</xdr:row>
      <xdr:rowOff>110490</xdr:rowOff>
    </xdr:to>
    <xdr:cxnSp macro="">
      <xdr:nvCxnSpPr>
        <xdr:cNvPr id="595" name="直線コネクタ 594">
          <a:extLst>
            <a:ext uri="{FF2B5EF4-FFF2-40B4-BE49-F238E27FC236}">
              <a16:creationId xmlns:a16="http://schemas.microsoft.com/office/drawing/2014/main" id="{012BBA0B-D8C2-47A5-B788-044C878787E6}"/>
            </a:ext>
          </a:extLst>
        </xdr:cNvPr>
        <xdr:cNvCxnSpPr/>
      </xdr:nvCxnSpPr>
      <xdr:spPr>
        <a:xfrm flipV="1">
          <a:off x="19545300" y="696772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64262</xdr:rowOff>
    </xdr:from>
    <xdr:to>
      <xdr:col>98</xdr:col>
      <xdr:colOff>38100</xdr:colOff>
      <xdr:row>40</xdr:row>
      <xdr:rowOff>165862</xdr:rowOff>
    </xdr:to>
    <xdr:sp macro="" textlink="">
      <xdr:nvSpPr>
        <xdr:cNvPr id="596" name="楕円 595">
          <a:extLst>
            <a:ext uri="{FF2B5EF4-FFF2-40B4-BE49-F238E27FC236}">
              <a16:creationId xmlns:a16="http://schemas.microsoft.com/office/drawing/2014/main" id="{675638CD-DE0A-4661-B115-06FC20E00CC7}"/>
            </a:ext>
          </a:extLst>
        </xdr:cNvPr>
        <xdr:cNvSpPr/>
      </xdr:nvSpPr>
      <xdr:spPr>
        <a:xfrm>
          <a:off x="18605500" y="692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110490</xdr:rowOff>
    </xdr:from>
    <xdr:to>
      <xdr:col>102</xdr:col>
      <xdr:colOff>114300</xdr:colOff>
      <xdr:row>40</xdr:row>
      <xdr:rowOff>115062</xdr:rowOff>
    </xdr:to>
    <xdr:cxnSp macro="">
      <xdr:nvCxnSpPr>
        <xdr:cNvPr id="597" name="直線コネクタ 596">
          <a:extLst>
            <a:ext uri="{FF2B5EF4-FFF2-40B4-BE49-F238E27FC236}">
              <a16:creationId xmlns:a16="http://schemas.microsoft.com/office/drawing/2014/main" id="{377885D9-FC53-4380-BEC6-957DE2B6C443}"/>
            </a:ext>
          </a:extLst>
        </xdr:cNvPr>
        <xdr:cNvCxnSpPr/>
      </xdr:nvCxnSpPr>
      <xdr:spPr>
        <a:xfrm flipV="1">
          <a:off x="18656300" y="696849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024CB9A9-6DE0-42EE-B50E-C8475E002666}"/>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FC7DA8C0-8B7F-4E58-9EBD-1DE5F408D59D}"/>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D432173A-15BA-488E-8196-CAE950D2380B}"/>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3E6024A9-F65E-4FE8-884E-ACFD5411007C}"/>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170197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D69AD0AD-B0D9-4A47-AD0A-3836A4AFDF0D}"/>
            </a:ext>
          </a:extLst>
        </xdr:cNvPr>
        <xdr:cNvSpPr txBox="1"/>
      </xdr:nvSpPr>
      <xdr:spPr>
        <a:xfrm>
          <a:off x="2107572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5605</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8BAB9750-8F43-432A-A53B-C9A4D475E164}"/>
            </a:ext>
          </a:extLst>
        </xdr:cNvPr>
        <xdr:cNvSpPr txBox="1"/>
      </xdr:nvSpPr>
      <xdr:spPr>
        <a:xfrm>
          <a:off x="20199427"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6367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7EADF3F9-70BB-4810-8028-DCFFE6111EC0}"/>
            </a:ext>
          </a:extLst>
        </xdr:cNvPr>
        <xdr:cNvSpPr txBox="1"/>
      </xdr:nvSpPr>
      <xdr:spPr>
        <a:xfrm>
          <a:off x="19310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10939</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3E436C59-7C52-4A57-87F5-EA448EEBFC17}"/>
            </a:ext>
          </a:extLst>
        </xdr:cNvPr>
        <xdr:cNvSpPr txBox="1"/>
      </xdr:nvSpPr>
      <xdr:spPr>
        <a:xfrm>
          <a:off x="18421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BF8C35AA-4E6D-48B0-95D5-0B884A28408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7B943B8C-64CB-4273-8ABA-3AA126254CC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A7CBB20F-2EFD-4742-B17B-E605F949CCE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3B3CF888-A858-4BF0-97DB-62796992919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71D13A4C-245B-4F0B-94F2-B6D002497D5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C0B2C8AE-1057-4C26-9CF2-36828806593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3D981AEC-733C-449E-83D2-2BAA842D546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DF007C55-DC2D-4AD1-95C7-EC6DFFE636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FC924A47-DA5D-4DED-881E-7CCCC62ADDE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7725A0B5-1B68-4DA8-923D-54B2B5B6ECC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3552304E-81B7-49C7-A346-FE7C42B71B2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6069C613-3776-4446-AF32-D85C7D28CB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DD49D365-2030-4E75-8E15-9F7615502A5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F82C992E-9CFE-4D29-9D5E-8B8C7B794C5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3152F3D3-24E2-40D8-8CE1-CF47F60E116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8A37E49A-0C27-4876-8932-42AE80741C0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496033BD-2F7E-4D91-A5C1-2B98297D112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B9F8AFA7-7A2D-48A1-B29E-FCBBF9B8D39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6106B270-86E0-4DF9-B5F9-81D45BC2F88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B81FC2A4-EF56-4B22-8B41-9D562DEBF4A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9D333FE7-1F73-4503-9743-A02F433A474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AB45035A-AA3C-48CD-9A94-0D3970C3E7A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46CAAD62-F5B1-4D3B-BB17-E8300652CFB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A336F64B-C5C3-4B9C-B284-3854D0819C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098D0745-20CF-42F5-9E6C-E03744309781}"/>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1FE31174-B4B2-4C06-8AE1-A81C911FED4C}"/>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391C8145-8D51-4FDE-A4E8-99105BE6A8EB}"/>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1FC91F83-80E2-4CD6-893D-C0CF6BE7FAA2}"/>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4C42D1C8-D0B1-44B7-9613-D87C89F31211}"/>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82EAD17E-3064-4852-9D53-DE27246BE616}"/>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8552D8D2-0E7D-4648-BA70-E2DAFCD2704F}"/>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C4AE8EB3-3F0D-4A04-9804-90C95B70E565}"/>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A35D591E-8B49-47E5-9E7E-B70E0E29DED2}"/>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D6EB9C29-E74F-4B78-A80A-BD7CFA25238B}"/>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0EC54123-CACC-44B8-B31E-8413EEC60BBC}"/>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8AA17A1-8103-4BC9-BA7A-E04115C4726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A1D3ED5-A5FD-4664-A7A3-4D5F8485EA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ABAF1B9-3A36-4C40-B69F-EE9F31F50BE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60CF062-3517-490B-AA57-2741A906CA9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33EFFBF-00B2-4A5D-90EF-74A7E1FDFF4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168275</xdr:rowOff>
    </xdr:from>
    <xdr:to>
      <xdr:col>85</xdr:col>
      <xdr:colOff>177800</xdr:colOff>
      <xdr:row>60</xdr:row>
      <xdr:rowOff>98425</xdr:rowOff>
    </xdr:to>
    <xdr:sp macro="" textlink="">
      <xdr:nvSpPr>
        <xdr:cNvPr id="646" name="楕円 645">
          <a:extLst>
            <a:ext uri="{FF2B5EF4-FFF2-40B4-BE49-F238E27FC236}">
              <a16:creationId xmlns:a16="http://schemas.microsoft.com/office/drawing/2014/main" id="{F7AE2C50-0091-4D79-A086-149037C441B7}"/>
            </a:ext>
          </a:extLst>
        </xdr:cNvPr>
        <xdr:cNvSpPr/>
      </xdr:nvSpPr>
      <xdr:spPr>
        <a:xfrm>
          <a:off x="162687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19702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A98A62B-B77B-40CF-A426-BCBA372D3B39}"/>
            </a:ext>
          </a:extLst>
        </xdr:cNvPr>
        <xdr:cNvSpPr txBox="1"/>
      </xdr:nvSpPr>
      <xdr:spPr>
        <a:xfrm>
          <a:off x="16357600"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61595</xdr:rowOff>
    </xdr:from>
    <xdr:to>
      <xdr:col>81</xdr:col>
      <xdr:colOff>101600</xdr:colOff>
      <xdr:row>60</xdr:row>
      <xdr:rowOff>163195</xdr:rowOff>
    </xdr:to>
    <xdr:sp macro="" textlink="">
      <xdr:nvSpPr>
        <xdr:cNvPr id="648" name="楕円 647">
          <a:extLst>
            <a:ext uri="{FF2B5EF4-FFF2-40B4-BE49-F238E27FC236}">
              <a16:creationId xmlns:a16="http://schemas.microsoft.com/office/drawing/2014/main" id="{F84B68B5-030C-4CBB-AFDA-9DD95FDBB19C}"/>
            </a:ext>
          </a:extLst>
        </xdr:cNvPr>
        <xdr:cNvSpPr/>
      </xdr:nvSpPr>
      <xdr:spPr>
        <a:xfrm>
          <a:off x="15430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47625</xdr:rowOff>
    </xdr:from>
    <xdr:to>
      <xdr:col>85</xdr:col>
      <xdr:colOff>127000</xdr:colOff>
      <xdr:row>60</xdr:row>
      <xdr:rowOff>112395</xdr:rowOff>
    </xdr:to>
    <xdr:cxnSp macro="">
      <xdr:nvCxnSpPr>
        <xdr:cNvPr id="649" name="直線コネクタ 648">
          <a:extLst>
            <a:ext uri="{FF2B5EF4-FFF2-40B4-BE49-F238E27FC236}">
              <a16:creationId xmlns:a16="http://schemas.microsoft.com/office/drawing/2014/main" id="{29A539D9-BD5A-4D7F-9D3F-2F50A3EC63A0}"/>
            </a:ext>
          </a:extLst>
        </xdr:cNvPr>
        <xdr:cNvCxnSpPr/>
      </xdr:nvCxnSpPr>
      <xdr:spPr>
        <a:xfrm flipV="1">
          <a:off x="15481300" y="1033462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50" name="楕円 649">
          <a:extLst>
            <a:ext uri="{FF2B5EF4-FFF2-40B4-BE49-F238E27FC236}">
              <a16:creationId xmlns:a16="http://schemas.microsoft.com/office/drawing/2014/main" id="{6E19AED2-2DCA-422A-81D0-D108183BA21C}"/>
            </a:ext>
          </a:extLst>
        </xdr:cNvPr>
        <xdr:cNvSpPr/>
      </xdr:nvSpPr>
      <xdr:spPr>
        <a:xfrm>
          <a:off x="14541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80010</xdr:rowOff>
    </xdr:from>
    <xdr:to>
      <xdr:col>81</xdr:col>
      <xdr:colOff>50800</xdr:colOff>
      <xdr:row>60</xdr:row>
      <xdr:rowOff>112395</xdr:rowOff>
    </xdr:to>
    <xdr:cxnSp macro="">
      <xdr:nvCxnSpPr>
        <xdr:cNvPr id="651" name="直線コネクタ 650">
          <a:extLst>
            <a:ext uri="{FF2B5EF4-FFF2-40B4-BE49-F238E27FC236}">
              <a16:creationId xmlns:a16="http://schemas.microsoft.com/office/drawing/2014/main" id="{7D6E8770-883B-4158-A269-D06856E2B45E}"/>
            </a:ext>
          </a:extLst>
        </xdr:cNvPr>
        <xdr:cNvCxnSpPr/>
      </xdr:nvCxnSpPr>
      <xdr:spPr>
        <a:xfrm>
          <a:off x="14592300" y="103670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2540</xdr:rowOff>
    </xdr:from>
    <xdr:to>
      <xdr:col>72</xdr:col>
      <xdr:colOff>38100</xdr:colOff>
      <xdr:row>60</xdr:row>
      <xdr:rowOff>104140</xdr:rowOff>
    </xdr:to>
    <xdr:sp macro="" textlink="">
      <xdr:nvSpPr>
        <xdr:cNvPr id="652" name="楕円 651">
          <a:extLst>
            <a:ext uri="{FF2B5EF4-FFF2-40B4-BE49-F238E27FC236}">
              <a16:creationId xmlns:a16="http://schemas.microsoft.com/office/drawing/2014/main" id="{7082F43E-5C7F-43E5-AE1E-958405C5A1AE}"/>
            </a:ext>
          </a:extLst>
        </xdr:cNvPr>
        <xdr:cNvSpPr/>
      </xdr:nvSpPr>
      <xdr:spPr>
        <a:xfrm>
          <a:off x="13652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53340</xdr:rowOff>
    </xdr:from>
    <xdr:to>
      <xdr:col>76</xdr:col>
      <xdr:colOff>114300</xdr:colOff>
      <xdr:row>60</xdr:row>
      <xdr:rowOff>80010</xdr:rowOff>
    </xdr:to>
    <xdr:cxnSp macro="">
      <xdr:nvCxnSpPr>
        <xdr:cNvPr id="653" name="直線コネクタ 652">
          <a:extLst>
            <a:ext uri="{FF2B5EF4-FFF2-40B4-BE49-F238E27FC236}">
              <a16:creationId xmlns:a16="http://schemas.microsoft.com/office/drawing/2014/main" id="{56907DAD-D001-4635-AF01-F7AC977182E1}"/>
            </a:ext>
          </a:extLst>
        </xdr:cNvPr>
        <xdr:cNvCxnSpPr/>
      </xdr:nvCxnSpPr>
      <xdr:spPr>
        <a:xfrm>
          <a:off x="13703300" y="103403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147320</xdr:rowOff>
    </xdr:from>
    <xdr:to>
      <xdr:col>67</xdr:col>
      <xdr:colOff>101600</xdr:colOff>
      <xdr:row>60</xdr:row>
      <xdr:rowOff>77470</xdr:rowOff>
    </xdr:to>
    <xdr:sp macro="" textlink="">
      <xdr:nvSpPr>
        <xdr:cNvPr id="654" name="楕円 653">
          <a:extLst>
            <a:ext uri="{FF2B5EF4-FFF2-40B4-BE49-F238E27FC236}">
              <a16:creationId xmlns:a16="http://schemas.microsoft.com/office/drawing/2014/main" id="{095AA250-AC3A-4111-A942-28C723AC8009}"/>
            </a:ext>
          </a:extLst>
        </xdr:cNvPr>
        <xdr:cNvSpPr/>
      </xdr:nvSpPr>
      <xdr:spPr>
        <a:xfrm>
          <a:off x="12763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26670</xdr:rowOff>
    </xdr:from>
    <xdr:to>
      <xdr:col>71</xdr:col>
      <xdr:colOff>177800</xdr:colOff>
      <xdr:row>60</xdr:row>
      <xdr:rowOff>53340</xdr:rowOff>
    </xdr:to>
    <xdr:cxnSp macro="">
      <xdr:nvCxnSpPr>
        <xdr:cNvPr id="655" name="直線コネクタ 654">
          <a:extLst>
            <a:ext uri="{FF2B5EF4-FFF2-40B4-BE49-F238E27FC236}">
              <a16:creationId xmlns:a16="http://schemas.microsoft.com/office/drawing/2014/main" id="{5D1A41C4-76BB-4E23-BCC1-72B98BAAEB4B}"/>
            </a:ext>
          </a:extLst>
        </xdr:cNvPr>
        <xdr:cNvCxnSpPr/>
      </xdr:nvCxnSpPr>
      <xdr:spPr>
        <a:xfrm>
          <a:off x="12814300" y="103136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56" name="n_1aveValue【学校施設】&#10;有形固定資産減価償却率">
          <a:extLst>
            <a:ext uri="{FF2B5EF4-FFF2-40B4-BE49-F238E27FC236}">
              <a16:creationId xmlns:a16="http://schemas.microsoft.com/office/drawing/2014/main" id="{213832AB-1C0B-4DF1-8FCC-5B206981B284}"/>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57" name="n_2aveValue【学校施設】&#10;有形固定資産減価償却率">
          <a:extLst>
            <a:ext uri="{FF2B5EF4-FFF2-40B4-BE49-F238E27FC236}">
              <a16:creationId xmlns:a16="http://schemas.microsoft.com/office/drawing/2014/main" id="{FF259465-83CF-4B4A-B5D7-CC8D3D92ED18}"/>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658" name="n_3aveValue【学校施設】&#10;有形固定資産減価償却率">
          <a:extLst>
            <a:ext uri="{FF2B5EF4-FFF2-40B4-BE49-F238E27FC236}">
              <a16:creationId xmlns:a16="http://schemas.microsoft.com/office/drawing/2014/main" id="{796FDD73-9233-43C3-9422-1FBE5DBF796B}"/>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59" name="n_4aveValue【学校施設】&#10;有形固定資産減価償却率">
          <a:extLst>
            <a:ext uri="{FF2B5EF4-FFF2-40B4-BE49-F238E27FC236}">
              <a16:creationId xmlns:a16="http://schemas.microsoft.com/office/drawing/2014/main" id="{ADDB7E8F-24F5-4EB6-A07E-D1E8CD57AEE4}"/>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154322</xdr:rowOff>
    </xdr:from>
    <xdr:ext cx="405111" cy="259045"/>
    <xdr:sp macro="" textlink="">
      <xdr:nvSpPr>
        <xdr:cNvPr id="660" name="n_1mainValue【学校施設】&#10;有形固定資産減価償却率">
          <a:extLst>
            <a:ext uri="{FF2B5EF4-FFF2-40B4-BE49-F238E27FC236}">
              <a16:creationId xmlns:a16="http://schemas.microsoft.com/office/drawing/2014/main" id="{F9E17488-861B-4C7B-B469-4B6A1E700867}"/>
            </a:ext>
          </a:extLst>
        </xdr:cNvPr>
        <xdr:cNvSpPr txBox="1"/>
      </xdr:nvSpPr>
      <xdr:spPr>
        <a:xfrm>
          <a:off x="152660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661" name="n_2mainValue【学校施設】&#10;有形固定資産減価償却率">
          <a:extLst>
            <a:ext uri="{FF2B5EF4-FFF2-40B4-BE49-F238E27FC236}">
              <a16:creationId xmlns:a16="http://schemas.microsoft.com/office/drawing/2014/main" id="{60AC0231-1718-4F41-99B9-1051A0C0F34D}"/>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95267</xdr:rowOff>
    </xdr:from>
    <xdr:ext cx="405111" cy="259045"/>
    <xdr:sp macro="" textlink="">
      <xdr:nvSpPr>
        <xdr:cNvPr id="662" name="n_3mainValue【学校施設】&#10;有形固定資産減価償却率">
          <a:extLst>
            <a:ext uri="{FF2B5EF4-FFF2-40B4-BE49-F238E27FC236}">
              <a16:creationId xmlns:a16="http://schemas.microsoft.com/office/drawing/2014/main" id="{7B840C64-4AA3-4C0E-8BCD-8002D1BC76C4}"/>
            </a:ext>
          </a:extLst>
        </xdr:cNvPr>
        <xdr:cNvSpPr txBox="1"/>
      </xdr:nvSpPr>
      <xdr:spPr>
        <a:xfrm>
          <a:off x="13500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68597</xdr:rowOff>
    </xdr:from>
    <xdr:ext cx="405111" cy="259045"/>
    <xdr:sp macro="" textlink="">
      <xdr:nvSpPr>
        <xdr:cNvPr id="663" name="n_4mainValue【学校施設】&#10;有形固定資産減価償却率">
          <a:extLst>
            <a:ext uri="{FF2B5EF4-FFF2-40B4-BE49-F238E27FC236}">
              <a16:creationId xmlns:a16="http://schemas.microsoft.com/office/drawing/2014/main" id="{BBF0D629-622E-4204-81DB-7007749CD1D8}"/>
            </a:ext>
          </a:extLst>
        </xdr:cNvPr>
        <xdr:cNvSpPr txBox="1"/>
      </xdr:nvSpPr>
      <xdr:spPr>
        <a:xfrm>
          <a:off x="1261174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750758B-BDD1-4903-810C-A3BF4EC9B29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A255AB32-07B7-4733-97A6-3E7B922C7F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4D2EE108-D4F8-4639-A8B8-D3CF0F4CA71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9F388210-7295-4047-824C-F59A69790B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4248D3EA-533B-440F-9F22-9BF06E6ABA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5E0B26FE-B1CE-424D-B83C-62BE6DC89C2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A8A23112-373E-4894-BBA9-35CBFB1697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A32EB022-F9F7-4A87-B064-7FA6239F9E0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F50B0E8C-91DF-4BD4-BA40-B36044DCF9D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FB0216F-4B61-4F89-88A0-75D4DB0AC7A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3214A54D-3E9D-4553-8ED9-4717C9B4608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5DC7EB8-E694-4ADB-B7C9-1791BA4D961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4D2A8994-7D6D-4994-9518-146D70ED232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86397DE-7253-4854-AE20-6411FD495D4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93FD28F0-1952-4B04-98EA-A268DB0000B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B5910893-F9FB-4859-8852-099DA304AE5A}"/>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8127A56B-E313-4CEC-8ED9-8F74DE3B9F8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3DF7333B-E966-4EAE-A9A2-15B364F28053}"/>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84EEBE3F-F058-4C20-8EE4-02253E9B481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1823A790-98CF-497C-BBF3-791E7CD9CDB8}"/>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71DB254-3330-474E-BEA1-0EE405A56A8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E2112319-2AE7-4435-BE67-6E28339F59A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CD57EF0A-9AA6-487C-9613-95E17DF62D2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D1E5BA45-5D95-4DDE-B752-66638A33D243}"/>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E532E049-B517-4C3B-99FA-123D9750C736}"/>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50B81EBB-43A5-4D43-A162-753104B07CD3}"/>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E6671813-46A5-4346-8798-C628DA9D1D1F}"/>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9EBD192D-979B-4533-9A15-0E80930092F1}"/>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692" name="【学校施設】&#10;一人当たり面積平均値テキスト">
          <a:extLst>
            <a:ext uri="{FF2B5EF4-FFF2-40B4-BE49-F238E27FC236}">
              <a16:creationId xmlns:a16="http://schemas.microsoft.com/office/drawing/2014/main" id="{6E03BBA2-582C-476E-BDC4-B9CE34676414}"/>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92CD5D95-F5B4-41A2-99F0-B74BBC727C6D}"/>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02DD5D2C-958A-4BA5-97E5-FD1EA72968D7}"/>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170E01E8-48A9-4D59-BDCF-37B432185A00}"/>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2A73F689-EDB9-47C1-A899-083C0179C8DE}"/>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EDCCE854-04A0-4843-820A-6D4C77DC487D}"/>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918E819-0C1B-4622-B2F5-B6F3889AF56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88113324-7CE1-4A6D-9E10-61595608B1C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14475B6-324E-45BF-8F8F-278E8947FC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C64EBCE-91D5-4806-A082-3B4F2C2F71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F9C9DCB-B6A3-4210-A944-F904798C395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90856</xdr:rowOff>
    </xdr:from>
    <xdr:to>
      <xdr:col>116</xdr:col>
      <xdr:colOff>114300</xdr:colOff>
      <xdr:row>63</xdr:row>
      <xdr:rowOff>21006</xdr:rowOff>
    </xdr:to>
    <xdr:sp macro="" textlink="">
      <xdr:nvSpPr>
        <xdr:cNvPr id="703" name="楕円 702">
          <a:extLst>
            <a:ext uri="{FF2B5EF4-FFF2-40B4-BE49-F238E27FC236}">
              <a16:creationId xmlns:a16="http://schemas.microsoft.com/office/drawing/2014/main" id="{BF594234-7E26-452C-A48F-1C3C4F86BB31}"/>
            </a:ext>
          </a:extLst>
        </xdr:cNvPr>
        <xdr:cNvSpPr/>
      </xdr:nvSpPr>
      <xdr:spPr>
        <a:xfrm>
          <a:off x="22110700" y="1072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69283</xdr:rowOff>
    </xdr:from>
    <xdr:ext cx="469744" cy="259045"/>
    <xdr:sp macro="" textlink="">
      <xdr:nvSpPr>
        <xdr:cNvPr id="704" name="【学校施設】&#10;一人当たり面積該当値テキスト">
          <a:extLst>
            <a:ext uri="{FF2B5EF4-FFF2-40B4-BE49-F238E27FC236}">
              <a16:creationId xmlns:a16="http://schemas.microsoft.com/office/drawing/2014/main" id="{93DAB934-6C99-4194-B29C-40F33EE60E4D}"/>
            </a:ext>
          </a:extLst>
        </xdr:cNvPr>
        <xdr:cNvSpPr txBox="1"/>
      </xdr:nvSpPr>
      <xdr:spPr>
        <a:xfrm>
          <a:off x="22199600" y="1069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98781</xdr:rowOff>
    </xdr:from>
    <xdr:to>
      <xdr:col>112</xdr:col>
      <xdr:colOff>38100</xdr:colOff>
      <xdr:row>63</xdr:row>
      <xdr:rowOff>28931</xdr:rowOff>
    </xdr:to>
    <xdr:sp macro="" textlink="">
      <xdr:nvSpPr>
        <xdr:cNvPr id="705" name="楕円 704">
          <a:extLst>
            <a:ext uri="{FF2B5EF4-FFF2-40B4-BE49-F238E27FC236}">
              <a16:creationId xmlns:a16="http://schemas.microsoft.com/office/drawing/2014/main" id="{D63C9FBE-454C-4137-9589-0FDB8D005F4F}"/>
            </a:ext>
          </a:extLst>
        </xdr:cNvPr>
        <xdr:cNvSpPr/>
      </xdr:nvSpPr>
      <xdr:spPr>
        <a:xfrm>
          <a:off x="21272500" y="107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141656</xdr:rowOff>
    </xdr:from>
    <xdr:to>
      <xdr:col>116</xdr:col>
      <xdr:colOff>63500</xdr:colOff>
      <xdr:row>62</xdr:row>
      <xdr:rowOff>149581</xdr:rowOff>
    </xdr:to>
    <xdr:cxnSp macro="">
      <xdr:nvCxnSpPr>
        <xdr:cNvPr id="706" name="直線コネクタ 705">
          <a:extLst>
            <a:ext uri="{FF2B5EF4-FFF2-40B4-BE49-F238E27FC236}">
              <a16:creationId xmlns:a16="http://schemas.microsoft.com/office/drawing/2014/main" id="{8B2CC861-8763-4D6C-88D6-5904296CE041}"/>
            </a:ext>
          </a:extLst>
        </xdr:cNvPr>
        <xdr:cNvCxnSpPr/>
      </xdr:nvCxnSpPr>
      <xdr:spPr>
        <a:xfrm flipV="1">
          <a:off x="21323300" y="10771556"/>
          <a:ext cx="8382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105029</xdr:rowOff>
    </xdr:from>
    <xdr:to>
      <xdr:col>107</xdr:col>
      <xdr:colOff>101600</xdr:colOff>
      <xdr:row>63</xdr:row>
      <xdr:rowOff>35179</xdr:rowOff>
    </xdr:to>
    <xdr:sp macro="" textlink="">
      <xdr:nvSpPr>
        <xdr:cNvPr id="707" name="楕円 706">
          <a:extLst>
            <a:ext uri="{FF2B5EF4-FFF2-40B4-BE49-F238E27FC236}">
              <a16:creationId xmlns:a16="http://schemas.microsoft.com/office/drawing/2014/main" id="{64CEF74A-EF81-4466-B7C5-6252B94EBB6C}"/>
            </a:ext>
          </a:extLst>
        </xdr:cNvPr>
        <xdr:cNvSpPr/>
      </xdr:nvSpPr>
      <xdr:spPr>
        <a:xfrm>
          <a:off x="20383500" y="1073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149581</xdr:rowOff>
    </xdr:from>
    <xdr:to>
      <xdr:col>111</xdr:col>
      <xdr:colOff>177800</xdr:colOff>
      <xdr:row>62</xdr:row>
      <xdr:rowOff>155829</xdr:rowOff>
    </xdr:to>
    <xdr:cxnSp macro="">
      <xdr:nvCxnSpPr>
        <xdr:cNvPr id="708" name="直線コネクタ 707">
          <a:extLst>
            <a:ext uri="{FF2B5EF4-FFF2-40B4-BE49-F238E27FC236}">
              <a16:creationId xmlns:a16="http://schemas.microsoft.com/office/drawing/2014/main" id="{CA4402EC-2906-4629-B750-5572DF87CDF0}"/>
            </a:ext>
          </a:extLst>
        </xdr:cNvPr>
        <xdr:cNvCxnSpPr/>
      </xdr:nvCxnSpPr>
      <xdr:spPr>
        <a:xfrm flipV="1">
          <a:off x="20434300" y="10779481"/>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106249</xdr:rowOff>
    </xdr:from>
    <xdr:to>
      <xdr:col>102</xdr:col>
      <xdr:colOff>165100</xdr:colOff>
      <xdr:row>63</xdr:row>
      <xdr:rowOff>36399</xdr:rowOff>
    </xdr:to>
    <xdr:sp macro="" textlink="">
      <xdr:nvSpPr>
        <xdr:cNvPr id="709" name="楕円 708">
          <a:extLst>
            <a:ext uri="{FF2B5EF4-FFF2-40B4-BE49-F238E27FC236}">
              <a16:creationId xmlns:a16="http://schemas.microsoft.com/office/drawing/2014/main" id="{447C14FD-291A-4871-B1B4-FAA70A950BAF}"/>
            </a:ext>
          </a:extLst>
        </xdr:cNvPr>
        <xdr:cNvSpPr/>
      </xdr:nvSpPr>
      <xdr:spPr>
        <a:xfrm>
          <a:off x="19494500" y="1073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155829</xdr:rowOff>
    </xdr:from>
    <xdr:to>
      <xdr:col>107</xdr:col>
      <xdr:colOff>50800</xdr:colOff>
      <xdr:row>62</xdr:row>
      <xdr:rowOff>157049</xdr:rowOff>
    </xdr:to>
    <xdr:cxnSp macro="">
      <xdr:nvCxnSpPr>
        <xdr:cNvPr id="710" name="直線コネクタ 709">
          <a:extLst>
            <a:ext uri="{FF2B5EF4-FFF2-40B4-BE49-F238E27FC236}">
              <a16:creationId xmlns:a16="http://schemas.microsoft.com/office/drawing/2014/main" id="{78D835BB-3BB5-4E64-9861-F278F53D16BE}"/>
            </a:ext>
          </a:extLst>
        </xdr:cNvPr>
        <xdr:cNvCxnSpPr/>
      </xdr:nvCxnSpPr>
      <xdr:spPr>
        <a:xfrm flipV="1">
          <a:off x="19545300" y="10785729"/>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110439</xdr:rowOff>
    </xdr:from>
    <xdr:to>
      <xdr:col>98</xdr:col>
      <xdr:colOff>38100</xdr:colOff>
      <xdr:row>63</xdr:row>
      <xdr:rowOff>40589</xdr:rowOff>
    </xdr:to>
    <xdr:sp macro="" textlink="">
      <xdr:nvSpPr>
        <xdr:cNvPr id="711" name="楕円 710">
          <a:extLst>
            <a:ext uri="{FF2B5EF4-FFF2-40B4-BE49-F238E27FC236}">
              <a16:creationId xmlns:a16="http://schemas.microsoft.com/office/drawing/2014/main" id="{CF82E53D-8780-4B77-B54C-A281824DD746}"/>
            </a:ext>
          </a:extLst>
        </xdr:cNvPr>
        <xdr:cNvSpPr/>
      </xdr:nvSpPr>
      <xdr:spPr>
        <a:xfrm>
          <a:off x="18605500" y="1074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157049</xdr:rowOff>
    </xdr:from>
    <xdr:to>
      <xdr:col>102</xdr:col>
      <xdr:colOff>114300</xdr:colOff>
      <xdr:row>62</xdr:row>
      <xdr:rowOff>161239</xdr:rowOff>
    </xdr:to>
    <xdr:cxnSp macro="">
      <xdr:nvCxnSpPr>
        <xdr:cNvPr id="712" name="直線コネクタ 711">
          <a:extLst>
            <a:ext uri="{FF2B5EF4-FFF2-40B4-BE49-F238E27FC236}">
              <a16:creationId xmlns:a16="http://schemas.microsoft.com/office/drawing/2014/main" id="{8B2549C9-6CFB-40FD-A651-FFC03AE8BB99}"/>
            </a:ext>
          </a:extLst>
        </xdr:cNvPr>
        <xdr:cNvCxnSpPr/>
      </xdr:nvCxnSpPr>
      <xdr:spPr>
        <a:xfrm flipV="1">
          <a:off x="18656300" y="10786949"/>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713" name="n_1aveValue【学校施設】&#10;一人当たり面積">
          <a:extLst>
            <a:ext uri="{FF2B5EF4-FFF2-40B4-BE49-F238E27FC236}">
              <a16:creationId xmlns:a16="http://schemas.microsoft.com/office/drawing/2014/main" id="{BFF3CAD5-21CE-4189-A588-9572B4731C57}"/>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714" name="n_2aveValue【学校施設】&#10;一人当たり面積">
          <a:extLst>
            <a:ext uri="{FF2B5EF4-FFF2-40B4-BE49-F238E27FC236}">
              <a16:creationId xmlns:a16="http://schemas.microsoft.com/office/drawing/2014/main" id="{DA1DE9C3-8F9E-4E6F-912A-18F12E2EDFBA}"/>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5" name="n_3aveValue【学校施設】&#10;一人当たり面積">
          <a:extLst>
            <a:ext uri="{FF2B5EF4-FFF2-40B4-BE49-F238E27FC236}">
              <a16:creationId xmlns:a16="http://schemas.microsoft.com/office/drawing/2014/main" id="{A2859305-723B-4A44-8A9D-A9DCA15C384B}"/>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6" name="n_4aveValue【学校施設】&#10;一人当たり面積">
          <a:extLst>
            <a:ext uri="{FF2B5EF4-FFF2-40B4-BE49-F238E27FC236}">
              <a16:creationId xmlns:a16="http://schemas.microsoft.com/office/drawing/2014/main" id="{2BBE7DF1-A3AD-4C94-8CFA-120FE1E293C7}"/>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20058</xdr:rowOff>
    </xdr:from>
    <xdr:ext cx="469744" cy="259045"/>
    <xdr:sp macro="" textlink="">
      <xdr:nvSpPr>
        <xdr:cNvPr id="717" name="n_1mainValue【学校施設】&#10;一人当たり面積">
          <a:extLst>
            <a:ext uri="{FF2B5EF4-FFF2-40B4-BE49-F238E27FC236}">
              <a16:creationId xmlns:a16="http://schemas.microsoft.com/office/drawing/2014/main" id="{E689153E-5AF8-4EFC-B5D5-88A703E2639B}"/>
            </a:ext>
          </a:extLst>
        </xdr:cNvPr>
        <xdr:cNvSpPr txBox="1"/>
      </xdr:nvSpPr>
      <xdr:spPr>
        <a:xfrm>
          <a:off x="21075727" y="1082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26306</xdr:rowOff>
    </xdr:from>
    <xdr:ext cx="469744" cy="259045"/>
    <xdr:sp macro="" textlink="">
      <xdr:nvSpPr>
        <xdr:cNvPr id="718" name="n_2mainValue【学校施設】&#10;一人当たり面積">
          <a:extLst>
            <a:ext uri="{FF2B5EF4-FFF2-40B4-BE49-F238E27FC236}">
              <a16:creationId xmlns:a16="http://schemas.microsoft.com/office/drawing/2014/main" id="{341C048E-5246-4A4B-9366-1E597566DE72}"/>
            </a:ext>
          </a:extLst>
        </xdr:cNvPr>
        <xdr:cNvSpPr txBox="1"/>
      </xdr:nvSpPr>
      <xdr:spPr>
        <a:xfrm>
          <a:off x="20199427" y="1082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52926</xdr:rowOff>
    </xdr:from>
    <xdr:ext cx="469744" cy="259045"/>
    <xdr:sp macro="" textlink="">
      <xdr:nvSpPr>
        <xdr:cNvPr id="719" name="n_3mainValue【学校施設】&#10;一人当たり面積">
          <a:extLst>
            <a:ext uri="{FF2B5EF4-FFF2-40B4-BE49-F238E27FC236}">
              <a16:creationId xmlns:a16="http://schemas.microsoft.com/office/drawing/2014/main" id="{36184455-A6D8-4CDD-8472-0B0403AFD688}"/>
            </a:ext>
          </a:extLst>
        </xdr:cNvPr>
        <xdr:cNvSpPr txBox="1"/>
      </xdr:nvSpPr>
      <xdr:spPr>
        <a:xfrm>
          <a:off x="19310427" y="1051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57116</xdr:rowOff>
    </xdr:from>
    <xdr:ext cx="469744" cy="259045"/>
    <xdr:sp macro="" textlink="">
      <xdr:nvSpPr>
        <xdr:cNvPr id="720" name="n_4mainValue【学校施設】&#10;一人当たり面積">
          <a:extLst>
            <a:ext uri="{FF2B5EF4-FFF2-40B4-BE49-F238E27FC236}">
              <a16:creationId xmlns:a16="http://schemas.microsoft.com/office/drawing/2014/main" id="{38B3F602-C8F2-4C16-8D66-5782C4C7EA44}"/>
            </a:ext>
          </a:extLst>
        </xdr:cNvPr>
        <xdr:cNvSpPr txBox="1"/>
      </xdr:nvSpPr>
      <xdr:spPr>
        <a:xfrm>
          <a:off x="18421427" y="1051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D8941B89-EF42-4BF2-9D7B-18E8D7DE9E6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14F6EA86-CF1B-45FC-A61B-7004546B086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E96B3CB-D98C-4987-B7F1-BB669AD6BE8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AAA5FE4A-091B-4E12-8D72-32C22162F1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E46199C6-A673-4F8C-9340-AD66D924C00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B1C727C4-C751-4157-BA6A-04D0280BE3B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75DDDBF2-819B-4F1D-8705-BA9C2D9920D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2431A6D-138F-4018-9F00-A2A18FE6FDF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A0136228-77C0-4190-AB8D-9E729B98254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1F2F6DA6-D302-4AC2-8F85-CBFC8A5DD2D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2642211E-DD39-4781-B87C-9B5D8284655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059AD1DB-C604-41CB-9F4C-35FD6E1A14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B062A1FF-9846-4BFE-A3FE-A12A3765D11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184817B9-CCE9-4905-B8B3-C5D801EFEC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8C355867-221C-4DEB-BD34-4853E02A34E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7321E10A-606E-477F-B502-5871026377E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4AD9B934-6D45-47CC-BECA-9E9C9387D2C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303021B7-E004-4B7E-966C-09AB4357EC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3A9C6C5A-D151-4B17-9D42-FAA822DA87F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B22FB2CC-615F-43FF-9302-5A5B434D5D6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AB0635FA-3F84-4B48-870B-1885FAFAB50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5ABAB21A-9DC4-49C1-8A91-415E9CED73D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BB9F367C-0A1E-4C5F-944E-1430E648CC6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2BB84F10-74E6-4F23-9E7A-64A85E1E5B4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459E6BB-351A-4734-AF8E-8A83037D36E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B9D84BB0-D68E-4DE5-A68A-C89B7C7682B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5B6480CB-96B8-45EE-B373-02C110FACFE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A5609CCB-92D3-4A3F-B3CC-58556F87405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CAC1AC43-5405-4420-B3D5-F5C3EFDBBB1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98B7A7AE-C7CE-443E-B477-269EFC9F56E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FDBFD541-74F7-4541-A357-797F4AAA4B4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838C0ABB-01A6-4A29-B4F2-50756ABF9F3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44B8011B-C302-4999-87A1-55FB9216712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AC9FE373-8BB7-437B-B998-59DC76438D7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41AF6305-FE6C-4031-84B0-F37554B39AD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C3168330-D2E4-444F-95F1-12A07B08BDE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19B15D69-4679-4A46-AE99-737A115C02B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45059ED4-DD9B-46B8-A87C-C3703336AB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0ECBF5C1-9DB4-44DC-B104-A2C8586D75F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CEC4BC46-F81E-4307-BF37-37FCFBEDB05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172882D9-B328-43C8-A756-24EF3525F98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68259136-B9B2-4559-A892-9E82E1916542}"/>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a:extLst>
            <a:ext uri="{FF2B5EF4-FFF2-40B4-BE49-F238E27FC236}">
              <a16:creationId xmlns:a16="http://schemas.microsoft.com/office/drawing/2014/main" id="{742D7439-0BFF-4432-BAB3-5CD3E740D33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62DC7B0C-26F2-4632-982C-E2C8F5F15E3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5" name="【公民館】&#10;有形固定資産減価償却率最大値テキスト">
          <a:extLst>
            <a:ext uri="{FF2B5EF4-FFF2-40B4-BE49-F238E27FC236}">
              <a16:creationId xmlns:a16="http://schemas.microsoft.com/office/drawing/2014/main" id="{8AF313CA-4A2A-439A-8BE4-9A2D808D89F1}"/>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6" name="直線コネクタ 765">
          <a:extLst>
            <a:ext uri="{FF2B5EF4-FFF2-40B4-BE49-F238E27FC236}">
              <a16:creationId xmlns:a16="http://schemas.microsoft.com/office/drawing/2014/main" id="{09425EA8-46CC-4EC2-A4B3-DFF5C9AB7012}"/>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7" name="【公民館】&#10;有形固定資産減価償却率平均値テキスト">
          <a:extLst>
            <a:ext uri="{FF2B5EF4-FFF2-40B4-BE49-F238E27FC236}">
              <a16:creationId xmlns:a16="http://schemas.microsoft.com/office/drawing/2014/main" id="{559EDA0C-BD8E-4BA7-9D33-8D1326F4E40F}"/>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8" name="フローチャート: 判断 767">
          <a:extLst>
            <a:ext uri="{FF2B5EF4-FFF2-40B4-BE49-F238E27FC236}">
              <a16:creationId xmlns:a16="http://schemas.microsoft.com/office/drawing/2014/main" id="{706B1C4E-BC33-412E-AEB9-BCE746A8AF52}"/>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9" name="フローチャート: 判断 768">
          <a:extLst>
            <a:ext uri="{FF2B5EF4-FFF2-40B4-BE49-F238E27FC236}">
              <a16:creationId xmlns:a16="http://schemas.microsoft.com/office/drawing/2014/main" id="{06ECA389-055C-4CA3-A0C5-01E44DC52438}"/>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0" name="フローチャート: 判断 769">
          <a:extLst>
            <a:ext uri="{FF2B5EF4-FFF2-40B4-BE49-F238E27FC236}">
              <a16:creationId xmlns:a16="http://schemas.microsoft.com/office/drawing/2014/main" id="{5AE91E59-3DB7-4EAC-A7E6-000421EA1452}"/>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1" name="フローチャート: 判断 770">
          <a:extLst>
            <a:ext uri="{FF2B5EF4-FFF2-40B4-BE49-F238E27FC236}">
              <a16:creationId xmlns:a16="http://schemas.microsoft.com/office/drawing/2014/main" id="{22052D9E-2741-4DF8-AFA1-0503108EDA2D}"/>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2" name="フローチャート: 判断 771">
          <a:extLst>
            <a:ext uri="{FF2B5EF4-FFF2-40B4-BE49-F238E27FC236}">
              <a16:creationId xmlns:a16="http://schemas.microsoft.com/office/drawing/2014/main" id="{E703A9FD-7977-4879-92BC-A883BFEC872C}"/>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574B534-B75A-467F-8474-929E71A51C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F0F0B1A-C85F-4AAA-BD71-1BD1AFBB7BF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963462D-6AB2-4AFD-B43E-F53A24214F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E672614-CF7D-4BF7-9954-9BE919D0012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C5661A6-C5D7-4F29-82D3-732B661409D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115207</xdr:rowOff>
    </xdr:from>
    <xdr:to>
      <xdr:col>85</xdr:col>
      <xdr:colOff>177800</xdr:colOff>
      <xdr:row>109</xdr:row>
      <xdr:rowOff>45357</xdr:rowOff>
    </xdr:to>
    <xdr:sp macro="" textlink="">
      <xdr:nvSpPr>
        <xdr:cNvPr id="778" name="楕円 777">
          <a:extLst>
            <a:ext uri="{FF2B5EF4-FFF2-40B4-BE49-F238E27FC236}">
              <a16:creationId xmlns:a16="http://schemas.microsoft.com/office/drawing/2014/main" id="{5526C403-AB3B-462F-A107-13368BDE3817}"/>
            </a:ext>
          </a:extLst>
        </xdr:cNvPr>
        <xdr:cNvSpPr/>
      </xdr:nvSpPr>
      <xdr:spPr>
        <a:xfrm>
          <a:off x="162687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30134</xdr:rowOff>
    </xdr:from>
    <xdr:ext cx="405111" cy="259045"/>
    <xdr:sp macro="" textlink="">
      <xdr:nvSpPr>
        <xdr:cNvPr id="779" name="【公民館】&#10;有形固定資産減価償却率該当値テキスト">
          <a:extLst>
            <a:ext uri="{FF2B5EF4-FFF2-40B4-BE49-F238E27FC236}">
              <a16:creationId xmlns:a16="http://schemas.microsoft.com/office/drawing/2014/main" id="{A8690674-EF10-462C-B237-D74751AAD329}"/>
            </a:ext>
          </a:extLst>
        </xdr:cNvPr>
        <xdr:cNvSpPr txBox="1"/>
      </xdr:nvSpPr>
      <xdr:spPr>
        <a:xfrm>
          <a:off x="16357600" y="18546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110308</xdr:rowOff>
    </xdr:from>
    <xdr:to>
      <xdr:col>81</xdr:col>
      <xdr:colOff>101600</xdr:colOff>
      <xdr:row>109</xdr:row>
      <xdr:rowOff>40458</xdr:rowOff>
    </xdr:to>
    <xdr:sp macro="" textlink="">
      <xdr:nvSpPr>
        <xdr:cNvPr id="780" name="楕円 779">
          <a:extLst>
            <a:ext uri="{FF2B5EF4-FFF2-40B4-BE49-F238E27FC236}">
              <a16:creationId xmlns:a16="http://schemas.microsoft.com/office/drawing/2014/main" id="{0D474E18-834D-4942-A8D2-1546DD6EE43E}"/>
            </a:ext>
          </a:extLst>
        </xdr:cNvPr>
        <xdr:cNvSpPr/>
      </xdr:nvSpPr>
      <xdr:spPr>
        <a:xfrm>
          <a:off x="15430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161108</xdr:rowOff>
    </xdr:from>
    <xdr:to>
      <xdr:col>85</xdr:col>
      <xdr:colOff>127000</xdr:colOff>
      <xdr:row>108</xdr:row>
      <xdr:rowOff>166007</xdr:rowOff>
    </xdr:to>
    <xdr:cxnSp macro="">
      <xdr:nvCxnSpPr>
        <xdr:cNvPr id="781" name="直線コネクタ 780">
          <a:extLst>
            <a:ext uri="{FF2B5EF4-FFF2-40B4-BE49-F238E27FC236}">
              <a16:creationId xmlns:a16="http://schemas.microsoft.com/office/drawing/2014/main" id="{5C8BFD3E-16D9-4891-9B3B-543755EAEA76}"/>
            </a:ext>
          </a:extLst>
        </xdr:cNvPr>
        <xdr:cNvCxnSpPr/>
      </xdr:nvCxnSpPr>
      <xdr:spPr>
        <a:xfrm>
          <a:off x="15481300" y="1867770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107043</xdr:rowOff>
    </xdr:from>
    <xdr:to>
      <xdr:col>76</xdr:col>
      <xdr:colOff>165100</xdr:colOff>
      <xdr:row>109</xdr:row>
      <xdr:rowOff>37193</xdr:rowOff>
    </xdr:to>
    <xdr:sp macro="" textlink="">
      <xdr:nvSpPr>
        <xdr:cNvPr id="782" name="楕円 781">
          <a:extLst>
            <a:ext uri="{FF2B5EF4-FFF2-40B4-BE49-F238E27FC236}">
              <a16:creationId xmlns:a16="http://schemas.microsoft.com/office/drawing/2014/main" id="{09F82D1A-9CB6-44E3-92D8-955A111A97BC}"/>
            </a:ext>
          </a:extLst>
        </xdr:cNvPr>
        <xdr:cNvSpPr/>
      </xdr:nvSpPr>
      <xdr:spPr>
        <a:xfrm>
          <a:off x="14541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157843</xdr:rowOff>
    </xdr:from>
    <xdr:to>
      <xdr:col>81</xdr:col>
      <xdr:colOff>50800</xdr:colOff>
      <xdr:row>108</xdr:row>
      <xdr:rowOff>161108</xdr:rowOff>
    </xdr:to>
    <xdr:cxnSp macro="">
      <xdr:nvCxnSpPr>
        <xdr:cNvPr id="783" name="直線コネクタ 782">
          <a:extLst>
            <a:ext uri="{FF2B5EF4-FFF2-40B4-BE49-F238E27FC236}">
              <a16:creationId xmlns:a16="http://schemas.microsoft.com/office/drawing/2014/main" id="{F116F2E7-B754-462F-9AF7-3570110317D3}"/>
            </a:ext>
          </a:extLst>
        </xdr:cNvPr>
        <xdr:cNvCxnSpPr/>
      </xdr:nvCxnSpPr>
      <xdr:spPr>
        <a:xfrm>
          <a:off x="14592300" y="186744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103777</xdr:rowOff>
    </xdr:from>
    <xdr:to>
      <xdr:col>72</xdr:col>
      <xdr:colOff>38100</xdr:colOff>
      <xdr:row>109</xdr:row>
      <xdr:rowOff>33927</xdr:rowOff>
    </xdr:to>
    <xdr:sp macro="" textlink="">
      <xdr:nvSpPr>
        <xdr:cNvPr id="784" name="楕円 783">
          <a:extLst>
            <a:ext uri="{FF2B5EF4-FFF2-40B4-BE49-F238E27FC236}">
              <a16:creationId xmlns:a16="http://schemas.microsoft.com/office/drawing/2014/main" id="{D6A2B58C-EBE5-4732-AD0F-4CECFBFDC99A}"/>
            </a:ext>
          </a:extLst>
        </xdr:cNvPr>
        <xdr:cNvSpPr/>
      </xdr:nvSpPr>
      <xdr:spPr>
        <a:xfrm>
          <a:off x="13652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154577</xdr:rowOff>
    </xdr:from>
    <xdr:to>
      <xdr:col>76</xdr:col>
      <xdr:colOff>114300</xdr:colOff>
      <xdr:row>108</xdr:row>
      <xdr:rowOff>157843</xdr:rowOff>
    </xdr:to>
    <xdr:cxnSp macro="">
      <xdr:nvCxnSpPr>
        <xdr:cNvPr id="785" name="直線コネクタ 784">
          <a:extLst>
            <a:ext uri="{FF2B5EF4-FFF2-40B4-BE49-F238E27FC236}">
              <a16:creationId xmlns:a16="http://schemas.microsoft.com/office/drawing/2014/main" id="{E987761F-59B9-4DF0-91FC-F2517C2A14EF}"/>
            </a:ext>
          </a:extLst>
        </xdr:cNvPr>
        <xdr:cNvCxnSpPr/>
      </xdr:nvCxnSpPr>
      <xdr:spPr>
        <a:xfrm>
          <a:off x="13703300" y="186711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786" name="楕円 785">
          <a:extLst>
            <a:ext uri="{FF2B5EF4-FFF2-40B4-BE49-F238E27FC236}">
              <a16:creationId xmlns:a16="http://schemas.microsoft.com/office/drawing/2014/main" id="{0747E009-2628-46D0-9A5D-A47483EAAC09}"/>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154577</xdr:rowOff>
    </xdr:from>
    <xdr:to>
      <xdr:col>71</xdr:col>
      <xdr:colOff>177800</xdr:colOff>
      <xdr:row>109</xdr:row>
      <xdr:rowOff>35379</xdr:rowOff>
    </xdr:to>
    <xdr:cxnSp macro="">
      <xdr:nvCxnSpPr>
        <xdr:cNvPr id="787" name="直線コネクタ 786">
          <a:extLst>
            <a:ext uri="{FF2B5EF4-FFF2-40B4-BE49-F238E27FC236}">
              <a16:creationId xmlns:a16="http://schemas.microsoft.com/office/drawing/2014/main" id="{63F03115-398D-4383-AA63-EB1D6903D2A6}"/>
            </a:ext>
          </a:extLst>
        </xdr:cNvPr>
        <xdr:cNvCxnSpPr/>
      </xdr:nvCxnSpPr>
      <xdr:spPr>
        <a:xfrm flipV="1">
          <a:off x="12814300" y="1867117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8" name="n_1aveValue【公民館】&#10;有形固定資産減価償却率">
          <a:extLst>
            <a:ext uri="{FF2B5EF4-FFF2-40B4-BE49-F238E27FC236}">
              <a16:creationId xmlns:a16="http://schemas.microsoft.com/office/drawing/2014/main" id="{62399EFC-A42B-4B06-A2CE-0AAEA91EF969}"/>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9" name="n_2aveValue【公民館】&#10;有形固定資産減価償却率">
          <a:extLst>
            <a:ext uri="{FF2B5EF4-FFF2-40B4-BE49-F238E27FC236}">
              <a16:creationId xmlns:a16="http://schemas.microsoft.com/office/drawing/2014/main" id="{9646BC90-5F54-47CA-BFB2-3D61856E3592}"/>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90" name="n_3aveValue【公民館】&#10;有形固定資産減価償却率">
          <a:extLst>
            <a:ext uri="{FF2B5EF4-FFF2-40B4-BE49-F238E27FC236}">
              <a16:creationId xmlns:a16="http://schemas.microsoft.com/office/drawing/2014/main" id="{C0B106A5-6647-4022-B7C0-D9FFD35FAC88}"/>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1" name="n_4aveValue【公民館】&#10;有形固定資産減価償却率">
          <a:extLst>
            <a:ext uri="{FF2B5EF4-FFF2-40B4-BE49-F238E27FC236}">
              <a16:creationId xmlns:a16="http://schemas.microsoft.com/office/drawing/2014/main" id="{718655FB-4050-4AB7-B855-8FA5200ADDC5}"/>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31585</xdr:rowOff>
    </xdr:from>
    <xdr:ext cx="405111" cy="259045"/>
    <xdr:sp macro="" textlink="">
      <xdr:nvSpPr>
        <xdr:cNvPr id="792" name="n_1mainValue【公民館】&#10;有形固定資産減価償却率">
          <a:extLst>
            <a:ext uri="{FF2B5EF4-FFF2-40B4-BE49-F238E27FC236}">
              <a16:creationId xmlns:a16="http://schemas.microsoft.com/office/drawing/2014/main" id="{B126FB45-CC8B-44AB-AEC3-102D9C68F9CE}"/>
            </a:ext>
          </a:extLst>
        </xdr:cNvPr>
        <xdr:cNvSpPr txBox="1"/>
      </xdr:nvSpPr>
      <xdr:spPr>
        <a:xfrm>
          <a:off x="15266044" y="1871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28320</xdr:rowOff>
    </xdr:from>
    <xdr:ext cx="405111" cy="259045"/>
    <xdr:sp macro="" textlink="">
      <xdr:nvSpPr>
        <xdr:cNvPr id="793" name="n_2mainValue【公民館】&#10;有形固定資産減価償却率">
          <a:extLst>
            <a:ext uri="{FF2B5EF4-FFF2-40B4-BE49-F238E27FC236}">
              <a16:creationId xmlns:a16="http://schemas.microsoft.com/office/drawing/2014/main" id="{18F5234E-A696-4801-BA31-B77EA01728AB}"/>
            </a:ext>
          </a:extLst>
        </xdr:cNvPr>
        <xdr:cNvSpPr txBox="1"/>
      </xdr:nvSpPr>
      <xdr:spPr>
        <a:xfrm>
          <a:off x="14389744" y="187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25054</xdr:rowOff>
    </xdr:from>
    <xdr:ext cx="405111" cy="259045"/>
    <xdr:sp macro="" textlink="">
      <xdr:nvSpPr>
        <xdr:cNvPr id="794" name="n_3mainValue【公民館】&#10;有形固定資産減価償却率">
          <a:extLst>
            <a:ext uri="{FF2B5EF4-FFF2-40B4-BE49-F238E27FC236}">
              <a16:creationId xmlns:a16="http://schemas.microsoft.com/office/drawing/2014/main" id="{DB76037B-854C-40B1-BEAC-E1250B423694}"/>
            </a:ext>
          </a:extLst>
        </xdr:cNvPr>
        <xdr:cNvSpPr txBox="1"/>
      </xdr:nvSpPr>
      <xdr:spPr>
        <a:xfrm>
          <a:off x="13500744" y="187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795" name="n_4mainValue【公民館】&#10;有形固定資産減価償却率">
          <a:extLst>
            <a:ext uri="{FF2B5EF4-FFF2-40B4-BE49-F238E27FC236}">
              <a16:creationId xmlns:a16="http://schemas.microsoft.com/office/drawing/2014/main" id="{85B2637B-732F-4ACA-A60C-D30D01151A79}"/>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41DC911F-0BF0-42C5-8A46-660A77C117B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DADC4ED0-ED2C-4CC0-95E2-7D70A8A1224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EFF6E034-667E-4626-B1C5-478E95F979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8744375D-6EA1-46D2-A7FE-F3BF5A64012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A2682E98-44C8-48C1-8554-412F988A1AA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CC2E295F-88D2-4826-9505-3280B99219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87E58DCC-F0DB-421D-88D9-70F1B911B34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2811E867-F5EF-44AF-9153-3EF0FDB7643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1479CD55-7339-41C5-8539-3979E9A7F6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1BD5F436-0F1D-4780-8AFD-CEBD0C63E1E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6" name="直線コネクタ 805">
          <a:extLst>
            <a:ext uri="{FF2B5EF4-FFF2-40B4-BE49-F238E27FC236}">
              <a16:creationId xmlns:a16="http://schemas.microsoft.com/office/drawing/2014/main" id="{28F465DA-3FB5-4112-9AC8-F7778A5AEF4D}"/>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7" name="テキスト ボックス 806">
          <a:extLst>
            <a:ext uri="{FF2B5EF4-FFF2-40B4-BE49-F238E27FC236}">
              <a16:creationId xmlns:a16="http://schemas.microsoft.com/office/drawing/2014/main" id="{147870E0-DE5F-4697-90BB-319F1FC3ACAD}"/>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42316E43-3D7A-48B1-87EF-0BF8E113BEC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52324A75-BC80-4476-A2AF-70DABA2FAE2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0" name="直線コネクタ 809">
          <a:extLst>
            <a:ext uri="{FF2B5EF4-FFF2-40B4-BE49-F238E27FC236}">
              <a16:creationId xmlns:a16="http://schemas.microsoft.com/office/drawing/2014/main" id="{37D8992F-15AB-4238-84CB-FEB92C4DC583}"/>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1" name="テキスト ボックス 810">
          <a:extLst>
            <a:ext uri="{FF2B5EF4-FFF2-40B4-BE49-F238E27FC236}">
              <a16:creationId xmlns:a16="http://schemas.microsoft.com/office/drawing/2014/main" id="{70D3189F-9D56-44CD-9BBC-7A53F001771C}"/>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5FF77009-ED79-4657-ABF5-60F3481F9F6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7B7C7818-2FFD-45C6-848F-51817969787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69FB68F7-DE14-40EF-BB50-313D4FC906C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5" name="直線コネクタ 814">
          <a:extLst>
            <a:ext uri="{FF2B5EF4-FFF2-40B4-BE49-F238E27FC236}">
              <a16:creationId xmlns:a16="http://schemas.microsoft.com/office/drawing/2014/main" id="{51E5ABF5-ED26-47DB-A6D8-0B7DBA79D192}"/>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6" name="【公民館】&#10;一人当たり面積最小値テキスト">
          <a:extLst>
            <a:ext uri="{FF2B5EF4-FFF2-40B4-BE49-F238E27FC236}">
              <a16:creationId xmlns:a16="http://schemas.microsoft.com/office/drawing/2014/main" id="{FCC22794-B5E6-46BB-A5C9-2A5B378D8295}"/>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7" name="直線コネクタ 816">
          <a:extLst>
            <a:ext uri="{FF2B5EF4-FFF2-40B4-BE49-F238E27FC236}">
              <a16:creationId xmlns:a16="http://schemas.microsoft.com/office/drawing/2014/main" id="{D14D67A7-DD3F-467A-9A88-0D43920BF565}"/>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8" name="【公民館】&#10;一人当たり面積最大値テキスト">
          <a:extLst>
            <a:ext uri="{FF2B5EF4-FFF2-40B4-BE49-F238E27FC236}">
              <a16:creationId xmlns:a16="http://schemas.microsoft.com/office/drawing/2014/main" id="{B25A0C19-E5A0-4C4E-84B7-49CFCFEF0EFB}"/>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9" name="直線コネクタ 818">
          <a:extLst>
            <a:ext uri="{FF2B5EF4-FFF2-40B4-BE49-F238E27FC236}">
              <a16:creationId xmlns:a16="http://schemas.microsoft.com/office/drawing/2014/main" id="{746CF41D-DDE4-40A9-9926-8D376751B35A}"/>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20" name="【公民館】&#10;一人当たり面積平均値テキスト">
          <a:extLst>
            <a:ext uri="{FF2B5EF4-FFF2-40B4-BE49-F238E27FC236}">
              <a16:creationId xmlns:a16="http://schemas.microsoft.com/office/drawing/2014/main" id="{A17289C3-8C56-4376-887C-D6FD13C115EC}"/>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21" name="フローチャート: 判断 820">
          <a:extLst>
            <a:ext uri="{FF2B5EF4-FFF2-40B4-BE49-F238E27FC236}">
              <a16:creationId xmlns:a16="http://schemas.microsoft.com/office/drawing/2014/main" id="{AD53CC09-04E2-4574-87DB-913D9525DE06}"/>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2" name="フローチャート: 判断 821">
          <a:extLst>
            <a:ext uri="{FF2B5EF4-FFF2-40B4-BE49-F238E27FC236}">
              <a16:creationId xmlns:a16="http://schemas.microsoft.com/office/drawing/2014/main" id="{A265E53E-CD5E-4DC1-B58B-252C09FDEC2C}"/>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3" name="フローチャート: 判断 822">
          <a:extLst>
            <a:ext uri="{FF2B5EF4-FFF2-40B4-BE49-F238E27FC236}">
              <a16:creationId xmlns:a16="http://schemas.microsoft.com/office/drawing/2014/main" id="{F4FBAE8A-44F6-4FE0-BA86-5451C8C55916}"/>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4" name="フローチャート: 判断 823">
          <a:extLst>
            <a:ext uri="{FF2B5EF4-FFF2-40B4-BE49-F238E27FC236}">
              <a16:creationId xmlns:a16="http://schemas.microsoft.com/office/drawing/2014/main" id="{E69A1E43-35AE-4BE7-ADA8-733D6F6AF3F3}"/>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5" name="フローチャート: 判断 824">
          <a:extLst>
            <a:ext uri="{FF2B5EF4-FFF2-40B4-BE49-F238E27FC236}">
              <a16:creationId xmlns:a16="http://schemas.microsoft.com/office/drawing/2014/main" id="{1C7296C2-24AA-446A-9AA4-B043ED1B0CC3}"/>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9167318D-60C6-46D5-A764-99FA3E99B36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33D28C8-09B2-41A1-8723-F53E763D5DD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2A72975-D392-4DF4-B5F6-7C9E4C0A0A3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419D1BC-FAAD-4892-B781-61D8EBA0167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E2797B3-94A4-4F16-9A07-DE953ED569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macro="" textlink="">
      <xdr:nvSpPr>
        <xdr:cNvPr id="831" name="楕円 830">
          <a:extLst>
            <a:ext uri="{FF2B5EF4-FFF2-40B4-BE49-F238E27FC236}">
              <a16:creationId xmlns:a16="http://schemas.microsoft.com/office/drawing/2014/main" id="{F5E18C34-BF85-4829-AE3B-2D93B3F34312}"/>
            </a:ext>
          </a:extLst>
        </xdr:cNvPr>
        <xdr:cNvSpPr/>
      </xdr:nvSpPr>
      <xdr:spPr>
        <a:xfrm>
          <a:off x="221107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127779</xdr:rowOff>
    </xdr:from>
    <xdr:ext cx="469744" cy="259045"/>
    <xdr:sp macro="" textlink="">
      <xdr:nvSpPr>
        <xdr:cNvPr id="832" name="【公民館】&#10;一人当たり面積該当値テキスト">
          <a:extLst>
            <a:ext uri="{FF2B5EF4-FFF2-40B4-BE49-F238E27FC236}">
              <a16:creationId xmlns:a16="http://schemas.microsoft.com/office/drawing/2014/main" id="{FC3FDAD3-C6F1-4E6B-AE51-E080766C896A}"/>
            </a:ext>
          </a:extLst>
        </xdr:cNvPr>
        <xdr:cNvSpPr txBox="1"/>
      </xdr:nvSpPr>
      <xdr:spPr>
        <a:xfrm>
          <a:off x="22199600" y="1830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42545</xdr:rowOff>
    </xdr:from>
    <xdr:to>
      <xdr:col>112</xdr:col>
      <xdr:colOff>38100</xdr:colOff>
      <xdr:row>107</xdr:row>
      <xdr:rowOff>144145</xdr:rowOff>
    </xdr:to>
    <xdr:sp macro="" textlink="">
      <xdr:nvSpPr>
        <xdr:cNvPr id="833" name="楕円 832">
          <a:extLst>
            <a:ext uri="{FF2B5EF4-FFF2-40B4-BE49-F238E27FC236}">
              <a16:creationId xmlns:a16="http://schemas.microsoft.com/office/drawing/2014/main" id="{3FEA71E4-EA1F-470F-B210-3DFE5915B38E}"/>
            </a:ext>
          </a:extLst>
        </xdr:cNvPr>
        <xdr:cNvSpPr/>
      </xdr:nvSpPr>
      <xdr:spPr>
        <a:xfrm>
          <a:off x="212725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93345</xdr:rowOff>
    </xdr:to>
    <xdr:cxnSp macro="">
      <xdr:nvCxnSpPr>
        <xdr:cNvPr id="834" name="直線コネクタ 833">
          <a:extLst>
            <a:ext uri="{FF2B5EF4-FFF2-40B4-BE49-F238E27FC236}">
              <a16:creationId xmlns:a16="http://schemas.microsoft.com/office/drawing/2014/main" id="{C0000B2F-8870-4169-A075-141F9A46D827}"/>
            </a:ext>
          </a:extLst>
        </xdr:cNvPr>
        <xdr:cNvCxnSpPr/>
      </xdr:nvCxnSpPr>
      <xdr:spPr>
        <a:xfrm flipV="1">
          <a:off x="21323300" y="18437352"/>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43687</xdr:rowOff>
    </xdr:from>
    <xdr:to>
      <xdr:col>107</xdr:col>
      <xdr:colOff>101600</xdr:colOff>
      <xdr:row>107</xdr:row>
      <xdr:rowOff>145287</xdr:rowOff>
    </xdr:to>
    <xdr:sp macro="" textlink="">
      <xdr:nvSpPr>
        <xdr:cNvPr id="835" name="楕円 834">
          <a:extLst>
            <a:ext uri="{FF2B5EF4-FFF2-40B4-BE49-F238E27FC236}">
              <a16:creationId xmlns:a16="http://schemas.microsoft.com/office/drawing/2014/main" id="{6A5D14D4-BFEC-46CD-AD5A-7104AC6B0CC7}"/>
            </a:ext>
          </a:extLst>
        </xdr:cNvPr>
        <xdr:cNvSpPr/>
      </xdr:nvSpPr>
      <xdr:spPr>
        <a:xfrm>
          <a:off x="20383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93345</xdr:rowOff>
    </xdr:from>
    <xdr:to>
      <xdr:col>111</xdr:col>
      <xdr:colOff>177800</xdr:colOff>
      <xdr:row>107</xdr:row>
      <xdr:rowOff>94487</xdr:rowOff>
    </xdr:to>
    <xdr:cxnSp macro="">
      <xdr:nvCxnSpPr>
        <xdr:cNvPr id="836" name="直線コネクタ 835">
          <a:extLst>
            <a:ext uri="{FF2B5EF4-FFF2-40B4-BE49-F238E27FC236}">
              <a16:creationId xmlns:a16="http://schemas.microsoft.com/office/drawing/2014/main" id="{0D609A3A-1674-4EEE-B484-5B4AB88454B0}"/>
            </a:ext>
          </a:extLst>
        </xdr:cNvPr>
        <xdr:cNvCxnSpPr/>
      </xdr:nvCxnSpPr>
      <xdr:spPr>
        <a:xfrm flipV="1">
          <a:off x="20434300" y="18438495"/>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43687</xdr:rowOff>
    </xdr:from>
    <xdr:to>
      <xdr:col>102</xdr:col>
      <xdr:colOff>165100</xdr:colOff>
      <xdr:row>107</xdr:row>
      <xdr:rowOff>145287</xdr:rowOff>
    </xdr:to>
    <xdr:sp macro="" textlink="">
      <xdr:nvSpPr>
        <xdr:cNvPr id="837" name="楕円 836">
          <a:extLst>
            <a:ext uri="{FF2B5EF4-FFF2-40B4-BE49-F238E27FC236}">
              <a16:creationId xmlns:a16="http://schemas.microsoft.com/office/drawing/2014/main" id="{FB8A53CC-482C-426C-BC6A-4854568019B8}"/>
            </a:ext>
          </a:extLst>
        </xdr:cNvPr>
        <xdr:cNvSpPr/>
      </xdr:nvSpPr>
      <xdr:spPr>
        <a:xfrm>
          <a:off x="19494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94487</xdr:rowOff>
    </xdr:from>
    <xdr:to>
      <xdr:col>107</xdr:col>
      <xdr:colOff>50800</xdr:colOff>
      <xdr:row>107</xdr:row>
      <xdr:rowOff>94487</xdr:rowOff>
    </xdr:to>
    <xdr:cxnSp macro="">
      <xdr:nvCxnSpPr>
        <xdr:cNvPr id="838" name="直線コネクタ 837">
          <a:extLst>
            <a:ext uri="{FF2B5EF4-FFF2-40B4-BE49-F238E27FC236}">
              <a16:creationId xmlns:a16="http://schemas.microsoft.com/office/drawing/2014/main" id="{486811AC-6BBD-43E4-A905-73EA7E14C19A}"/>
            </a:ext>
          </a:extLst>
        </xdr:cNvPr>
        <xdr:cNvCxnSpPr/>
      </xdr:nvCxnSpPr>
      <xdr:spPr>
        <a:xfrm>
          <a:off x="19545300" y="18439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44259</xdr:rowOff>
    </xdr:from>
    <xdr:to>
      <xdr:col>98</xdr:col>
      <xdr:colOff>38100</xdr:colOff>
      <xdr:row>107</xdr:row>
      <xdr:rowOff>145859</xdr:rowOff>
    </xdr:to>
    <xdr:sp macro="" textlink="">
      <xdr:nvSpPr>
        <xdr:cNvPr id="839" name="楕円 838">
          <a:extLst>
            <a:ext uri="{FF2B5EF4-FFF2-40B4-BE49-F238E27FC236}">
              <a16:creationId xmlns:a16="http://schemas.microsoft.com/office/drawing/2014/main" id="{A8B4227D-760F-4F93-9152-1550672BE128}"/>
            </a:ext>
          </a:extLst>
        </xdr:cNvPr>
        <xdr:cNvSpPr/>
      </xdr:nvSpPr>
      <xdr:spPr>
        <a:xfrm>
          <a:off x="18605500" y="1838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94487</xdr:rowOff>
    </xdr:from>
    <xdr:to>
      <xdr:col>102</xdr:col>
      <xdr:colOff>114300</xdr:colOff>
      <xdr:row>107</xdr:row>
      <xdr:rowOff>95059</xdr:rowOff>
    </xdr:to>
    <xdr:cxnSp macro="">
      <xdr:nvCxnSpPr>
        <xdr:cNvPr id="840" name="直線コネクタ 839">
          <a:extLst>
            <a:ext uri="{FF2B5EF4-FFF2-40B4-BE49-F238E27FC236}">
              <a16:creationId xmlns:a16="http://schemas.microsoft.com/office/drawing/2014/main" id="{E63241CC-0E80-4470-AC48-EABA0AE85F52}"/>
            </a:ext>
          </a:extLst>
        </xdr:cNvPr>
        <xdr:cNvCxnSpPr/>
      </xdr:nvCxnSpPr>
      <xdr:spPr>
        <a:xfrm flipV="1">
          <a:off x="18656300" y="1843963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41" name="n_1aveValue【公民館】&#10;一人当たり面積">
          <a:extLst>
            <a:ext uri="{FF2B5EF4-FFF2-40B4-BE49-F238E27FC236}">
              <a16:creationId xmlns:a16="http://schemas.microsoft.com/office/drawing/2014/main" id="{BBE188C0-E5C9-4479-BAC3-BDE55B666C62}"/>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42" name="n_2aveValue【公民館】&#10;一人当たり面積">
          <a:extLst>
            <a:ext uri="{FF2B5EF4-FFF2-40B4-BE49-F238E27FC236}">
              <a16:creationId xmlns:a16="http://schemas.microsoft.com/office/drawing/2014/main" id="{9C32FF70-74B7-4557-A77F-51B7C415A073}"/>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3" name="n_3aveValue【公民館】&#10;一人当たり面積">
          <a:extLst>
            <a:ext uri="{FF2B5EF4-FFF2-40B4-BE49-F238E27FC236}">
              <a16:creationId xmlns:a16="http://schemas.microsoft.com/office/drawing/2014/main" id="{23241E55-92D1-4758-9DBC-D3672ED1E9F0}"/>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44" name="n_4aveValue【公民館】&#10;一人当たり面積">
          <a:extLst>
            <a:ext uri="{FF2B5EF4-FFF2-40B4-BE49-F238E27FC236}">
              <a16:creationId xmlns:a16="http://schemas.microsoft.com/office/drawing/2014/main" id="{9D53467C-861D-4133-BA07-E7D0C175DC36}"/>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135272</xdr:rowOff>
    </xdr:from>
    <xdr:ext cx="469744" cy="259045"/>
    <xdr:sp macro="" textlink="">
      <xdr:nvSpPr>
        <xdr:cNvPr id="845" name="n_1mainValue【公民館】&#10;一人当たり面積">
          <a:extLst>
            <a:ext uri="{FF2B5EF4-FFF2-40B4-BE49-F238E27FC236}">
              <a16:creationId xmlns:a16="http://schemas.microsoft.com/office/drawing/2014/main" id="{0FE84B46-2A65-4792-B2D1-8F8D32F8B3A8}"/>
            </a:ext>
          </a:extLst>
        </xdr:cNvPr>
        <xdr:cNvSpPr txBox="1"/>
      </xdr:nvSpPr>
      <xdr:spPr>
        <a:xfrm>
          <a:off x="21075727" y="1848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136414</xdr:rowOff>
    </xdr:from>
    <xdr:ext cx="469744" cy="259045"/>
    <xdr:sp macro="" textlink="">
      <xdr:nvSpPr>
        <xdr:cNvPr id="846" name="n_2mainValue【公民館】&#10;一人当たり面積">
          <a:extLst>
            <a:ext uri="{FF2B5EF4-FFF2-40B4-BE49-F238E27FC236}">
              <a16:creationId xmlns:a16="http://schemas.microsoft.com/office/drawing/2014/main" id="{24BE1363-0FF4-496A-BA89-F8FDDE661FAA}"/>
            </a:ext>
          </a:extLst>
        </xdr:cNvPr>
        <xdr:cNvSpPr txBox="1"/>
      </xdr:nvSpPr>
      <xdr:spPr>
        <a:xfrm>
          <a:off x="20199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136414</xdr:rowOff>
    </xdr:from>
    <xdr:ext cx="469744" cy="259045"/>
    <xdr:sp macro="" textlink="">
      <xdr:nvSpPr>
        <xdr:cNvPr id="847" name="n_3mainValue【公民館】&#10;一人当たり面積">
          <a:extLst>
            <a:ext uri="{FF2B5EF4-FFF2-40B4-BE49-F238E27FC236}">
              <a16:creationId xmlns:a16="http://schemas.microsoft.com/office/drawing/2014/main" id="{97EDF459-8512-47C3-9833-4762112091B3}"/>
            </a:ext>
          </a:extLst>
        </xdr:cNvPr>
        <xdr:cNvSpPr txBox="1"/>
      </xdr:nvSpPr>
      <xdr:spPr>
        <a:xfrm>
          <a:off x="19310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136986</xdr:rowOff>
    </xdr:from>
    <xdr:ext cx="469744" cy="259045"/>
    <xdr:sp macro="" textlink="">
      <xdr:nvSpPr>
        <xdr:cNvPr id="848" name="n_4mainValue【公民館】&#10;一人当たり面積">
          <a:extLst>
            <a:ext uri="{FF2B5EF4-FFF2-40B4-BE49-F238E27FC236}">
              <a16:creationId xmlns:a16="http://schemas.microsoft.com/office/drawing/2014/main" id="{7C262015-A0A2-4B2C-8FB0-292D1FD19E78}"/>
            </a:ext>
          </a:extLst>
        </xdr:cNvPr>
        <xdr:cNvSpPr txBox="1"/>
      </xdr:nvSpPr>
      <xdr:spPr>
        <a:xfrm>
          <a:off x="18421427" y="1848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D5B61781-D890-47F0-936D-7798483625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92E29A4F-EA46-43EC-99AB-F78DFD2378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153DC7A6-9356-48A5-895D-104730D2D18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公営住宅の有形固定資産減価償却率は類似団体よりも低くなっている。公営住宅については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建築年度の古いものから順次立替えや長寿命化を実施している。</a:t>
          </a:r>
          <a:endParaRPr lang="ja-JP" altLang="ja-JP" sz="1400">
            <a:effectLst/>
          </a:endParaRPr>
        </a:p>
        <a:p>
          <a:r>
            <a:rPr kumimoji="1" lang="ja-JP" altLang="ja-JP" sz="1100">
              <a:solidFill>
                <a:schemeClr val="dk1"/>
              </a:solidFill>
              <a:effectLst/>
              <a:latin typeface="+mn-lt"/>
              <a:ea typeface="+mn-ea"/>
              <a:cs typeface="+mn-cs"/>
            </a:rPr>
            <a:t>　公民館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認定こども園等は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類似団体より高くなっている。</a:t>
          </a:r>
          <a:r>
            <a:rPr kumimoji="1" lang="ja-JP" altLang="en-US" sz="1100">
              <a:solidFill>
                <a:schemeClr val="dk1"/>
              </a:solidFill>
              <a:effectLst/>
              <a:latin typeface="+mn-lt"/>
              <a:ea typeface="+mn-ea"/>
              <a:cs typeface="+mn-cs"/>
            </a:rPr>
            <a:t>中央</a:t>
          </a:r>
          <a:r>
            <a:rPr kumimoji="1" lang="ja-JP" altLang="ja-JP" sz="1100">
              <a:solidFill>
                <a:schemeClr val="dk1"/>
              </a:solidFill>
              <a:effectLst/>
              <a:latin typeface="+mn-lt"/>
              <a:ea typeface="+mn-ea"/>
              <a:cs typeface="+mn-cs"/>
            </a:rPr>
            <a:t>公民館については令和元年度に解体を行い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旧議会棟へ機能を移転したが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議会棟自体も老朽化が進んでいるため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高い数値となっている。認定こども園施設については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町内の全ての施設が建築から</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年以上経過しているが，</a:t>
          </a:r>
          <a:r>
            <a:rPr kumimoji="1" lang="ja-JP" altLang="ja-JP" sz="1100" b="0" i="0" baseline="0">
              <a:solidFill>
                <a:schemeClr val="dk1"/>
              </a:solidFill>
              <a:effectLst/>
              <a:latin typeface="+mn-lt"/>
              <a:ea typeface="+mn-ea"/>
              <a:cs typeface="+mn-cs"/>
            </a:rPr>
            <a:t>個別施設計画策定時に実施した状況調査等からも施設の劣化等は若干見られるが</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将来的には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統廃合も計画されていることから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大規模な改修工事は行わず適正な維持管理を実施していく。</a:t>
          </a:r>
          <a:endParaRPr lang="ja-JP" altLang="ja-JP" sz="1400">
            <a:effectLst/>
          </a:endParaRPr>
        </a:p>
        <a:p>
          <a:r>
            <a:rPr kumimoji="1" lang="ja-JP" altLang="ja-JP" sz="1100">
              <a:solidFill>
                <a:schemeClr val="dk1"/>
              </a:solidFill>
              <a:effectLst/>
              <a:latin typeface="+mn-lt"/>
              <a:ea typeface="+mn-ea"/>
              <a:cs typeface="+mn-cs"/>
            </a:rPr>
            <a:t>　道路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類似団体と</a:t>
          </a:r>
          <a:r>
            <a:rPr kumimoji="1" lang="ja-JP" altLang="en-US" sz="1100">
              <a:solidFill>
                <a:schemeClr val="dk1"/>
              </a:solidFill>
              <a:effectLst/>
              <a:latin typeface="+mn-lt"/>
              <a:ea typeface="+mn-ea"/>
              <a:cs typeface="+mn-cs"/>
            </a:rPr>
            <a:t>ほぼ</a:t>
          </a:r>
          <a:r>
            <a:rPr kumimoji="1" lang="ja-JP" altLang="ja-JP" sz="1100">
              <a:solidFill>
                <a:schemeClr val="dk1"/>
              </a:solidFill>
              <a:effectLst/>
              <a:latin typeface="+mn-lt"/>
              <a:ea typeface="+mn-ea"/>
              <a:cs typeface="+mn-cs"/>
            </a:rPr>
            <a:t>同等であり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国の補助事業を活用し児童生徒の安全面を考慮しながら計画的に改良舗装を実施しいている。一人当たりの面積が類似団体平均より広い施設が多く存在するが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本町の地理的な特殊性が関係しているため，今後は，公共施設の統廃合や民間譲渡，新たに建設する際は複合施設とするなど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公共施設全体の面積削減に取り組む。</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022522A-C11B-4EE6-BABC-614DD85D7B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EC6FAA-D6B5-42CB-BFD1-5CF277D5191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FB96CE-8009-447A-81C4-48DAB181E0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5F1E21-56C8-42F2-8B7A-45A709E226C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鹿児島県和泊町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0169E3-4D8F-4574-9AAF-93BB87956D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6D0FAB2-9A08-4356-99DC-506FA931ADD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FC1D72-4C3D-47E2-A4C7-1470A7CCC8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326DBD-C747-40E1-99FF-127BB983420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DBBD87-B232-49BA-BC4D-884BFA812D2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FE2B19-B2C5-4776-AC81-3F7677F8AD7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5,975
5,848
40.39
7,280,707
7,103,761
154,842
4,052,472
7,387,017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CA35A7-5ED2-4634-BC00-7BBA8512184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78E807-76B7-438F-B7E5-0D0054A5E16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E067F8-648D-4C58-BEEF-0343DD20B46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16.2
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D3391F-11A4-4759-9627-E0EF8B6A1EA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C6A37D-8CDC-4188-A482-A75DC9B2CC4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314F5B-5509-4D45-8997-1520A1D61AD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6918C81-9276-48E0-9C24-C7866183E1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B470B2-4DF1-4CA7-8660-57FCA7D4E0D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33C22D-ACDC-45F5-BC65-2841EEA5A0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683F15-F76D-4F1D-94A7-A4A2425A6A7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15101D-C87C-4A5F-A756-67F07E6B71D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08249E-CF3C-4F0B-9745-EFA3AB2DDA1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FE633E-3BAF-4C9F-9442-947F9513B6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437D53-D7C4-45ED-A93B-E84B3839365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155151-146D-4A91-9337-54F7FDDA674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26CD328-026D-4466-AEA9-74497A6884B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82343F-D32B-499D-BC01-35F625C8F10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976FBB-2476-4128-8ACD-CBF54AA5EC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0ECE748-CD73-441B-B97B-F8AE55D76B1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62D8ED-6FA8-4246-8A45-E7DBA36A07E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1C2981-CC4E-480B-87B3-17671DDF114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BEDE19-FEC6-45AD-B7E4-265777E3A6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F29DE72-3189-4DD0-A53A-256B99A0B99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B317AC-57F3-44D6-8176-13C0A82002E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E84833-7D1B-4F53-9507-5BB4FA6283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3B8D8A-8D71-4579-A3FB-AADF31F53B4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96A9EA-BB50-453B-B422-644609AC7A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EBC831-51D3-4484-85D2-F43F796360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FB347E-203C-4E60-B9EB-61B60B320E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6FF49DD-54B4-4D34-A70E-097381D1B5C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95C2D2-9DE6-4289-BC40-D1184442EAA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4135FD5-8604-44F6-A1EE-D24AAA54FF6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7EDB5AD-6152-4CD7-86DB-2F8FAF0A772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839708F-11CC-4FB6-91BE-C9254B4FF34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7E0FE7C-8577-45FC-B00B-C5BC72E9417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1EB0B20-7131-4C7A-A766-EEE543A2C02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BF4832B-450A-405A-B6E0-93511F170B7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7BAD3F9-931D-43AA-83C2-1684A039730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487A48C-E37A-4998-9661-C669FE9E418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EA51E56-AB94-4101-8614-335666268A8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9D204BD-6700-4155-9A76-F0A3AAAD764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1AD8BF0-2543-4E30-B929-D7E91CDCF12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24F4AC6-96FD-4BF5-B75C-906E3080B40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FC05CFE-2D34-4E06-BE46-5A91558C314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B3FC722-6ADA-4797-8ABB-5A4A6C61440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0887ED8-C53F-4122-9B20-997B0EB7C77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4938D2C-DED2-4D87-B434-02965AA1962A}"/>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1788C58-9D8C-4BBA-949C-A561AE02DA27}"/>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5086B17-F4D2-423B-9DC3-82F8AA715BC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528C51F9-9A79-4190-8FE7-579DCA277B0D}"/>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1F7326AF-9947-4CAE-A775-9D504F6F43A6}"/>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D72D1E7A-F0BD-4905-A2F1-81434CF9B15A}"/>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A54D4875-B616-466F-BD09-65E8C729E924}"/>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33CC9BD9-20EF-460C-AE76-1C22722DA170}"/>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DB5C19CB-3E60-4481-B49F-9BED53F8FCCF}"/>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30F70268-FCD9-4661-9067-1E909FC2BA57}"/>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9E21B1DC-CFE8-4A83-A5D1-84E0DE082F12}"/>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313D036-105F-46FF-BC1C-AD9F352465E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659781F-43FE-4D8D-A152-231FE3AF299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EA87BF-7AA4-4AE7-9CF1-0884EB6463D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4FF096-FDAF-4F67-98E6-3F7CED5A406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A7C85C3-AD04-4FD6-ACD3-0A597134BA4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17235</xdr:rowOff>
    </xdr:from>
    <xdr:to>
      <xdr:col>24</xdr:col>
      <xdr:colOff>114300</xdr:colOff>
      <xdr:row>41</xdr:row>
      <xdr:rowOff>118835</xdr:rowOff>
    </xdr:to>
    <xdr:sp macro="" textlink="">
      <xdr:nvSpPr>
        <xdr:cNvPr id="74" name="楕円 73">
          <a:extLst>
            <a:ext uri="{FF2B5EF4-FFF2-40B4-BE49-F238E27FC236}">
              <a16:creationId xmlns:a16="http://schemas.microsoft.com/office/drawing/2014/main" id="{B79E1074-CA46-4304-8199-7A8B51750648}"/>
            </a:ext>
          </a:extLst>
        </xdr:cNvPr>
        <xdr:cNvSpPr/>
      </xdr:nvSpPr>
      <xdr:spPr>
        <a:xfrm>
          <a:off x="45847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167112</xdr:rowOff>
    </xdr:from>
    <xdr:ext cx="405111" cy="259045"/>
    <xdr:sp macro="" textlink="">
      <xdr:nvSpPr>
        <xdr:cNvPr id="75" name="【図書館】&#10;有形固定資産減価償却率該当値テキスト">
          <a:extLst>
            <a:ext uri="{FF2B5EF4-FFF2-40B4-BE49-F238E27FC236}">
              <a16:creationId xmlns:a16="http://schemas.microsoft.com/office/drawing/2014/main" id="{CD018209-2C20-45E7-AB95-491530A855EA}"/>
            </a:ext>
          </a:extLst>
        </xdr:cNvPr>
        <xdr:cNvSpPr txBox="1"/>
      </xdr:nvSpPr>
      <xdr:spPr>
        <a:xfrm>
          <a:off x="4673600"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17235</xdr:rowOff>
    </xdr:from>
    <xdr:to>
      <xdr:col>20</xdr:col>
      <xdr:colOff>38100</xdr:colOff>
      <xdr:row>41</xdr:row>
      <xdr:rowOff>118835</xdr:rowOff>
    </xdr:to>
    <xdr:sp macro="" textlink="">
      <xdr:nvSpPr>
        <xdr:cNvPr id="76" name="楕円 75">
          <a:extLst>
            <a:ext uri="{FF2B5EF4-FFF2-40B4-BE49-F238E27FC236}">
              <a16:creationId xmlns:a16="http://schemas.microsoft.com/office/drawing/2014/main" id="{0D3F0CFB-ED1C-4574-B67D-AD1A7BD1E10E}"/>
            </a:ext>
          </a:extLst>
        </xdr:cNvPr>
        <xdr:cNvSpPr/>
      </xdr:nvSpPr>
      <xdr:spPr>
        <a:xfrm>
          <a:off x="3746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68035</xdr:rowOff>
    </xdr:from>
    <xdr:to>
      <xdr:col>24</xdr:col>
      <xdr:colOff>63500</xdr:colOff>
      <xdr:row>41</xdr:row>
      <xdr:rowOff>68035</xdr:rowOff>
    </xdr:to>
    <xdr:cxnSp macro="">
      <xdr:nvCxnSpPr>
        <xdr:cNvPr id="77" name="直線コネクタ 76">
          <a:extLst>
            <a:ext uri="{FF2B5EF4-FFF2-40B4-BE49-F238E27FC236}">
              <a16:creationId xmlns:a16="http://schemas.microsoft.com/office/drawing/2014/main" id="{0CB49CF7-BE58-4FC3-829C-98CAA575D63D}"/>
            </a:ext>
          </a:extLst>
        </xdr:cNvPr>
        <xdr:cNvCxnSpPr/>
      </xdr:nvCxnSpPr>
      <xdr:spPr>
        <a:xfrm>
          <a:off x="3797300" y="7097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156028</xdr:rowOff>
    </xdr:from>
    <xdr:to>
      <xdr:col>15</xdr:col>
      <xdr:colOff>101600</xdr:colOff>
      <xdr:row>41</xdr:row>
      <xdr:rowOff>86178</xdr:rowOff>
    </xdr:to>
    <xdr:sp macro="" textlink="">
      <xdr:nvSpPr>
        <xdr:cNvPr id="78" name="楕円 77">
          <a:extLst>
            <a:ext uri="{FF2B5EF4-FFF2-40B4-BE49-F238E27FC236}">
              <a16:creationId xmlns:a16="http://schemas.microsoft.com/office/drawing/2014/main" id="{7E2105A5-8012-4653-8B61-C5CF6B243E22}"/>
            </a:ext>
          </a:extLst>
        </xdr:cNvPr>
        <xdr:cNvSpPr/>
      </xdr:nvSpPr>
      <xdr:spPr>
        <a:xfrm>
          <a:off x="2857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35378</xdr:rowOff>
    </xdr:from>
    <xdr:to>
      <xdr:col>19</xdr:col>
      <xdr:colOff>177800</xdr:colOff>
      <xdr:row>41</xdr:row>
      <xdr:rowOff>68035</xdr:rowOff>
    </xdr:to>
    <xdr:cxnSp macro="">
      <xdr:nvCxnSpPr>
        <xdr:cNvPr id="79" name="直線コネクタ 78">
          <a:extLst>
            <a:ext uri="{FF2B5EF4-FFF2-40B4-BE49-F238E27FC236}">
              <a16:creationId xmlns:a16="http://schemas.microsoft.com/office/drawing/2014/main" id="{1F93E274-2051-414C-8185-712E5B673C8E}"/>
            </a:ext>
          </a:extLst>
        </xdr:cNvPr>
        <xdr:cNvCxnSpPr/>
      </xdr:nvCxnSpPr>
      <xdr:spPr>
        <a:xfrm>
          <a:off x="2908300" y="7064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123372</xdr:rowOff>
    </xdr:from>
    <xdr:to>
      <xdr:col>10</xdr:col>
      <xdr:colOff>165100</xdr:colOff>
      <xdr:row>41</xdr:row>
      <xdr:rowOff>53522</xdr:rowOff>
    </xdr:to>
    <xdr:sp macro="" textlink="">
      <xdr:nvSpPr>
        <xdr:cNvPr id="80" name="楕円 79">
          <a:extLst>
            <a:ext uri="{FF2B5EF4-FFF2-40B4-BE49-F238E27FC236}">
              <a16:creationId xmlns:a16="http://schemas.microsoft.com/office/drawing/2014/main" id="{01C75AAC-3DDC-4E15-BC95-B5EEFD7FF111}"/>
            </a:ext>
          </a:extLst>
        </xdr:cNvPr>
        <xdr:cNvSpPr/>
      </xdr:nvSpPr>
      <xdr:spPr>
        <a:xfrm>
          <a:off x="1968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2722</xdr:rowOff>
    </xdr:from>
    <xdr:to>
      <xdr:col>15</xdr:col>
      <xdr:colOff>50800</xdr:colOff>
      <xdr:row>41</xdr:row>
      <xdr:rowOff>35378</xdr:rowOff>
    </xdr:to>
    <xdr:cxnSp macro="">
      <xdr:nvCxnSpPr>
        <xdr:cNvPr id="81" name="直線コネクタ 80">
          <a:extLst>
            <a:ext uri="{FF2B5EF4-FFF2-40B4-BE49-F238E27FC236}">
              <a16:creationId xmlns:a16="http://schemas.microsoft.com/office/drawing/2014/main" id="{264CD378-353F-42B4-B949-D1619500C9CA}"/>
            </a:ext>
          </a:extLst>
        </xdr:cNvPr>
        <xdr:cNvCxnSpPr/>
      </xdr:nvCxnSpPr>
      <xdr:spPr>
        <a:xfrm>
          <a:off x="2019300" y="7032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90715</xdr:rowOff>
    </xdr:from>
    <xdr:to>
      <xdr:col>6</xdr:col>
      <xdr:colOff>38100</xdr:colOff>
      <xdr:row>41</xdr:row>
      <xdr:rowOff>20865</xdr:rowOff>
    </xdr:to>
    <xdr:sp macro="" textlink="">
      <xdr:nvSpPr>
        <xdr:cNvPr id="82" name="楕円 81">
          <a:extLst>
            <a:ext uri="{FF2B5EF4-FFF2-40B4-BE49-F238E27FC236}">
              <a16:creationId xmlns:a16="http://schemas.microsoft.com/office/drawing/2014/main" id="{18CAA51C-BDA3-4702-8E1E-12227A387B5B}"/>
            </a:ext>
          </a:extLst>
        </xdr:cNvPr>
        <xdr:cNvSpPr/>
      </xdr:nvSpPr>
      <xdr:spPr>
        <a:xfrm>
          <a:off x="1079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141515</xdr:rowOff>
    </xdr:from>
    <xdr:to>
      <xdr:col>10</xdr:col>
      <xdr:colOff>114300</xdr:colOff>
      <xdr:row>41</xdr:row>
      <xdr:rowOff>2722</xdr:rowOff>
    </xdr:to>
    <xdr:cxnSp macro="">
      <xdr:nvCxnSpPr>
        <xdr:cNvPr id="83" name="直線コネクタ 82">
          <a:extLst>
            <a:ext uri="{FF2B5EF4-FFF2-40B4-BE49-F238E27FC236}">
              <a16:creationId xmlns:a16="http://schemas.microsoft.com/office/drawing/2014/main" id="{639AF199-F8E6-4736-821E-E7B6FA6E51D6}"/>
            </a:ext>
          </a:extLst>
        </xdr:cNvPr>
        <xdr:cNvCxnSpPr/>
      </xdr:nvCxnSpPr>
      <xdr:spPr>
        <a:xfrm>
          <a:off x="1130300" y="699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7D78BDB3-2769-4A98-8024-B29D7B811CDE}"/>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DA4652C-5292-477A-BEEC-26E81663AD65}"/>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795AADBB-B51B-4FAA-B3AF-FA7A22307872}"/>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9A3669BB-EFDF-4ED0-B8DA-49241BA6FBD7}"/>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109962</xdr:rowOff>
    </xdr:from>
    <xdr:ext cx="405111" cy="259045"/>
    <xdr:sp macro="" textlink="">
      <xdr:nvSpPr>
        <xdr:cNvPr id="88" name="n_1mainValue【図書館】&#10;有形固定資産減価償却率">
          <a:extLst>
            <a:ext uri="{FF2B5EF4-FFF2-40B4-BE49-F238E27FC236}">
              <a16:creationId xmlns:a16="http://schemas.microsoft.com/office/drawing/2014/main" id="{F8A2FB15-CF9F-4C0E-8261-98A22273E0FE}"/>
            </a:ext>
          </a:extLst>
        </xdr:cNvPr>
        <xdr:cNvSpPr txBox="1"/>
      </xdr:nvSpPr>
      <xdr:spPr>
        <a:xfrm>
          <a:off x="35820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D78F13E7-D879-4B0D-B77E-94C25E699156}"/>
            </a:ext>
          </a:extLst>
        </xdr:cNvPr>
        <xdr:cNvSpPr txBox="1"/>
      </xdr:nvSpPr>
      <xdr:spPr>
        <a:xfrm>
          <a:off x="2705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44649</xdr:rowOff>
    </xdr:from>
    <xdr:ext cx="405111" cy="259045"/>
    <xdr:sp macro="" textlink="">
      <xdr:nvSpPr>
        <xdr:cNvPr id="90" name="n_3mainValue【図書館】&#10;有形固定資産減価償却率">
          <a:extLst>
            <a:ext uri="{FF2B5EF4-FFF2-40B4-BE49-F238E27FC236}">
              <a16:creationId xmlns:a16="http://schemas.microsoft.com/office/drawing/2014/main" id="{11B30711-CC93-48EB-BA39-36D1DD73EA75}"/>
            </a:ext>
          </a:extLst>
        </xdr:cNvPr>
        <xdr:cNvSpPr txBox="1"/>
      </xdr:nvSpPr>
      <xdr:spPr>
        <a:xfrm>
          <a:off x="18167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11992</xdr:rowOff>
    </xdr:from>
    <xdr:ext cx="405111" cy="259045"/>
    <xdr:sp macro="" textlink="">
      <xdr:nvSpPr>
        <xdr:cNvPr id="91" name="n_4mainValue【図書館】&#10;有形固定資産減価償却率">
          <a:extLst>
            <a:ext uri="{FF2B5EF4-FFF2-40B4-BE49-F238E27FC236}">
              <a16:creationId xmlns:a16="http://schemas.microsoft.com/office/drawing/2014/main" id="{308B42FF-41BA-4DA1-9F04-2BF2148556B3}"/>
            </a:ext>
          </a:extLst>
        </xdr:cNvPr>
        <xdr:cNvSpPr txBox="1"/>
      </xdr:nvSpPr>
      <xdr:spPr>
        <a:xfrm>
          <a:off x="927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2E1AD3E-CAD0-47D5-B740-9B7C39C8A93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A566BC1-0894-4554-939B-1CB12AD1256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F5EF724-17AB-473F-99FA-80F37B8B40C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F6D19C2-694A-46FB-9CF4-F7E9F16DE1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C8F1836-519D-4A14-84FD-1A9263268F7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9D63602-88C4-447F-AEE3-A489E9CCDCE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01C905C-50C0-4E6C-9E58-B5CC78C7798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5A2BC67-7EAF-49B8-8269-2867F259777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76C7534-3483-466F-ABCA-53EB2E1AF4C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5CF82AC-DBED-44BB-B06A-DFF6B40935C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D0D1E87-B2E2-45FA-9431-AE891A90DE8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60EDE9B-05AE-4890-BE57-D175D9784F6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0C60286-5563-44A8-A9DC-55ABB5916E7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83C522E-CD7F-4C40-BC74-30E38BC2F59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E5F5E29-59DD-408B-B0B8-3658792ED1CE}"/>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1FCD168-93D9-41AA-BEDD-6F794DAD0D2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599F970-B093-45E3-85C1-89613713C43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DD2B21F-A0C6-4F91-9BEA-58BA2F4E0998}"/>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9053A5C-FA76-4672-A860-3CDC0770188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48884E2-0EAC-4C0E-AD4F-4FEA1AE1D09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C448390-BD6E-45C2-9E0A-16991761AFB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457669E2-A4FA-4D74-BD91-E1348DC4459B}"/>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64E9D016-B38F-42D3-AB74-5FDB45A6FAF5}"/>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E109A986-BEDA-441C-8F9C-C56FC3359D20}"/>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CEA55EE6-35B2-450E-A5D5-A117C998224E}"/>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18EB2CDA-0122-493D-857F-569F4FE0AD0E}"/>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A3FC9706-F216-4926-9E96-13282E1425EF}"/>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EA157281-2B30-4B7F-AF72-71D996958358}"/>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F45E9B23-F508-4924-96C9-FCEDB1DDF0DC}"/>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A0388575-09E7-49A7-A3BA-1E4EB9C0E824}"/>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887B8B5B-1997-41B9-BA74-87C8A82034FA}"/>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FB147029-A30B-4F3D-9169-2700A3D815E7}"/>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EC6E7EA-A8B2-4681-9220-4B8D41BC846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773D8E3-6A27-453D-BE5D-7B0EA14F887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6479DE-84B2-4126-BD16-9B0B44B58DB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2E0B435-34B1-4EF8-8D97-F7078BC7D53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E3CBA5-5266-42B2-AB31-ACF569DC070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162560</xdr:rowOff>
    </xdr:from>
    <xdr:to>
      <xdr:col>55</xdr:col>
      <xdr:colOff>50800</xdr:colOff>
      <xdr:row>40</xdr:row>
      <xdr:rowOff>92710</xdr:rowOff>
    </xdr:to>
    <xdr:sp macro="" textlink="">
      <xdr:nvSpPr>
        <xdr:cNvPr id="129" name="楕円 128">
          <a:extLst>
            <a:ext uri="{FF2B5EF4-FFF2-40B4-BE49-F238E27FC236}">
              <a16:creationId xmlns:a16="http://schemas.microsoft.com/office/drawing/2014/main" id="{18FE0CD0-49DB-49A7-A52B-59FC8E32D3EB}"/>
            </a:ext>
          </a:extLst>
        </xdr:cNvPr>
        <xdr:cNvSpPr/>
      </xdr:nvSpPr>
      <xdr:spPr>
        <a:xfrm>
          <a:off x="10426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140987</xdr:rowOff>
    </xdr:from>
    <xdr:ext cx="469744" cy="259045"/>
    <xdr:sp macro="" textlink="">
      <xdr:nvSpPr>
        <xdr:cNvPr id="130" name="【図書館】&#10;一人当たり面積該当値テキスト">
          <a:extLst>
            <a:ext uri="{FF2B5EF4-FFF2-40B4-BE49-F238E27FC236}">
              <a16:creationId xmlns:a16="http://schemas.microsoft.com/office/drawing/2014/main" id="{26E6F6C9-591C-484D-8B3B-2D8C31B098AE}"/>
            </a:ext>
          </a:extLst>
        </xdr:cNvPr>
        <xdr:cNvSpPr txBox="1"/>
      </xdr:nvSpPr>
      <xdr:spPr>
        <a:xfrm>
          <a:off x="10515600"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169418</xdr:rowOff>
    </xdr:from>
    <xdr:to>
      <xdr:col>50</xdr:col>
      <xdr:colOff>165100</xdr:colOff>
      <xdr:row>40</xdr:row>
      <xdr:rowOff>99568</xdr:rowOff>
    </xdr:to>
    <xdr:sp macro="" textlink="">
      <xdr:nvSpPr>
        <xdr:cNvPr id="131" name="楕円 130">
          <a:extLst>
            <a:ext uri="{FF2B5EF4-FFF2-40B4-BE49-F238E27FC236}">
              <a16:creationId xmlns:a16="http://schemas.microsoft.com/office/drawing/2014/main" id="{964F6006-5991-4943-84EF-5EBFED3FDED2}"/>
            </a:ext>
          </a:extLst>
        </xdr:cNvPr>
        <xdr:cNvSpPr/>
      </xdr:nvSpPr>
      <xdr:spPr>
        <a:xfrm>
          <a:off x="9588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41910</xdr:rowOff>
    </xdr:from>
    <xdr:to>
      <xdr:col>55</xdr:col>
      <xdr:colOff>0</xdr:colOff>
      <xdr:row>40</xdr:row>
      <xdr:rowOff>48768</xdr:rowOff>
    </xdr:to>
    <xdr:cxnSp macro="">
      <xdr:nvCxnSpPr>
        <xdr:cNvPr id="132" name="直線コネクタ 131">
          <a:extLst>
            <a:ext uri="{FF2B5EF4-FFF2-40B4-BE49-F238E27FC236}">
              <a16:creationId xmlns:a16="http://schemas.microsoft.com/office/drawing/2014/main" id="{51CE6598-36B2-4F69-A714-D8A3B0C9974A}"/>
            </a:ext>
          </a:extLst>
        </xdr:cNvPr>
        <xdr:cNvCxnSpPr/>
      </xdr:nvCxnSpPr>
      <xdr:spPr>
        <a:xfrm flipV="1">
          <a:off x="9639300" y="689991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xdr:rowOff>
    </xdr:from>
    <xdr:to>
      <xdr:col>46</xdr:col>
      <xdr:colOff>38100</xdr:colOff>
      <xdr:row>40</xdr:row>
      <xdr:rowOff>106426</xdr:rowOff>
    </xdr:to>
    <xdr:sp macro="" textlink="">
      <xdr:nvSpPr>
        <xdr:cNvPr id="133" name="楕円 132">
          <a:extLst>
            <a:ext uri="{FF2B5EF4-FFF2-40B4-BE49-F238E27FC236}">
              <a16:creationId xmlns:a16="http://schemas.microsoft.com/office/drawing/2014/main" id="{A16F7D0F-9DDD-4046-9B3E-03DFA4FCBA73}"/>
            </a:ext>
          </a:extLst>
        </xdr:cNvPr>
        <xdr:cNvSpPr/>
      </xdr:nvSpPr>
      <xdr:spPr>
        <a:xfrm>
          <a:off x="8699500" y="68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48768</xdr:rowOff>
    </xdr:from>
    <xdr:to>
      <xdr:col>50</xdr:col>
      <xdr:colOff>114300</xdr:colOff>
      <xdr:row>40</xdr:row>
      <xdr:rowOff>55626</xdr:rowOff>
    </xdr:to>
    <xdr:cxnSp macro="">
      <xdr:nvCxnSpPr>
        <xdr:cNvPr id="134" name="直線コネクタ 133">
          <a:extLst>
            <a:ext uri="{FF2B5EF4-FFF2-40B4-BE49-F238E27FC236}">
              <a16:creationId xmlns:a16="http://schemas.microsoft.com/office/drawing/2014/main" id="{1B600FA7-5073-4696-BADB-11EA2F6C7E6B}"/>
            </a:ext>
          </a:extLst>
        </xdr:cNvPr>
        <xdr:cNvCxnSpPr/>
      </xdr:nvCxnSpPr>
      <xdr:spPr>
        <a:xfrm flipV="1">
          <a:off x="8750300" y="690676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xdr:rowOff>
    </xdr:from>
    <xdr:to>
      <xdr:col>41</xdr:col>
      <xdr:colOff>101600</xdr:colOff>
      <xdr:row>40</xdr:row>
      <xdr:rowOff>106426</xdr:rowOff>
    </xdr:to>
    <xdr:sp macro="" textlink="">
      <xdr:nvSpPr>
        <xdr:cNvPr id="135" name="楕円 134">
          <a:extLst>
            <a:ext uri="{FF2B5EF4-FFF2-40B4-BE49-F238E27FC236}">
              <a16:creationId xmlns:a16="http://schemas.microsoft.com/office/drawing/2014/main" id="{67B4DB23-6918-41AB-91DC-ABD5290927FF}"/>
            </a:ext>
          </a:extLst>
        </xdr:cNvPr>
        <xdr:cNvSpPr/>
      </xdr:nvSpPr>
      <xdr:spPr>
        <a:xfrm>
          <a:off x="7810500" y="68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55626</xdr:rowOff>
    </xdr:from>
    <xdr:to>
      <xdr:col>45</xdr:col>
      <xdr:colOff>177800</xdr:colOff>
      <xdr:row>40</xdr:row>
      <xdr:rowOff>55626</xdr:rowOff>
    </xdr:to>
    <xdr:cxnSp macro="">
      <xdr:nvCxnSpPr>
        <xdr:cNvPr id="136" name="直線コネクタ 135">
          <a:extLst>
            <a:ext uri="{FF2B5EF4-FFF2-40B4-BE49-F238E27FC236}">
              <a16:creationId xmlns:a16="http://schemas.microsoft.com/office/drawing/2014/main" id="{E14A98C6-AE55-4A44-9A22-58078AD259DD}"/>
            </a:ext>
          </a:extLst>
        </xdr:cNvPr>
        <xdr:cNvCxnSpPr/>
      </xdr:nvCxnSpPr>
      <xdr:spPr>
        <a:xfrm>
          <a:off x="7861300" y="6913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xdr:rowOff>
    </xdr:from>
    <xdr:to>
      <xdr:col>36</xdr:col>
      <xdr:colOff>165100</xdr:colOff>
      <xdr:row>40</xdr:row>
      <xdr:rowOff>110998</xdr:rowOff>
    </xdr:to>
    <xdr:sp macro="" textlink="">
      <xdr:nvSpPr>
        <xdr:cNvPr id="137" name="楕円 136">
          <a:extLst>
            <a:ext uri="{FF2B5EF4-FFF2-40B4-BE49-F238E27FC236}">
              <a16:creationId xmlns:a16="http://schemas.microsoft.com/office/drawing/2014/main" id="{670BB6A6-F68A-49C2-9E4B-AA85726C67D5}"/>
            </a:ext>
          </a:extLst>
        </xdr:cNvPr>
        <xdr:cNvSpPr/>
      </xdr:nvSpPr>
      <xdr:spPr>
        <a:xfrm>
          <a:off x="6921500" y="68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55626</xdr:rowOff>
    </xdr:from>
    <xdr:to>
      <xdr:col>41</xdr:col>
      <xdr:colOff>50800</xdr:colOff>
      <xdr:row>40</xdr:row>
      <xdr:rowOff>60198</xdr:rowOff>
    </xdr:to>
    <xdr:cxnSp macro="">
      <xdr:nvCxnSpPr>
        <xdr:cNvPr id="138" name="直線コネクタ 137">
          <a:extLst>
            <a:ext uri="{FF2B5EF4-FFF2-40B4-BE49-F238E27FC236}">
              <a16:creationId xmlns:a16="http://schemas.microsoft.com/office/drawing/2014/main" id="{1ADE35A1-D628-4ACC-B5E9-73357FBB42B8}"/>
            </a:ext>
          </a:extLst>
        </xdr:cNvPr>
        <xdr:cNvCxnSpPr/>
      </xdr:nvCxnSpPr>
      <xdr:spPr>
        <a:xfrm flipV="1">
          <a:off x="6972300" y="69136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DC058066-23F2-4920-BE5E-41148353374A}"/>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A85FF95C-1C77-4018-8E21-8BF0280750BE}"/>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0B29DAE8-4C66-4B7C-8D56-305DAD959378}"/>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FBA4ACD4-0A88-47D8-B229-4F5F43740FA4}"/>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90695</xdr:rowOff>
    </xdr:from>
    <xdr:ext cx="469744" cy="259045"/>
    <xdr:sp macro="" textlink="">
      <xdr:nvSpPr>
        <xdr:cNvPr id="143" name="n_1mainValue【図書館】&#10;一人当たり面積">
          <a:extLst>
            <a:ext uri="{FF2B5EF4-FFF2-40B4-BE49-F238E27FC236}">
              <a16:creationId xmlns:a16="http://schemas.microsoft.com/office/drawing/2014/main" id="{8B19836B-411F-4CD9-AB21-F55B8744CB86}"/>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97553</xdr:rowOff>
    </xdr:from>
    <xdr:ext cx="469744" cy="259045"/>
    <xdr:sp macro="" textlink="">
      <xdr:nvSpPr>
        <xdr:cNvPr id="144" name="n_2mainValue【図書館】&#10;一人当たり面積">
          <a:extLst>
            <a:ext uri="{FF2B5EF4-FFF2-40B4-BE49-F238E27FC236}">
              <a16:creationId xmlns:a16="http://schemas.microsoft.com/office/drawing/2014/main" id="{44DF3FE2-5885-4AF1-9983-0491B30E76D5}"/>
            </a:ext>
          </a:extLst>
        </xdr:cNvPr>
        <xdr:cNvSpPr txBox="1"/>
      </xdr:nvSpPr>
      <xdr:spPr>
        <a:xfrm>
          <a:off x="8515427" y="695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97553</xdr:rowOff>
    </xdr:from>
    <xdr:ext cx="469744" cy="259045"/>
    <xdr:sp macro="" textlink="">
      <xdr:nvSpPr>
        <xdr:cNvPr id="145" name="n_3mainValue【図書館】&#10;一人当たり面積">
          <a:extLst>
            <a:ext uri="{FF2B5EF4-FFF2-40B4-BE49-F238E27FC236}">
              <a16:creationId xmlns:a16="http://schemas.microsoft.com/office/drawing/2014/main" id="{CEAEC394-F887-4BB2-835C-47C3B53BF344}"/>
            </a:ext>
          </a:extLst>
        </xdr:cNvPr>
        <xdr:cNvSpPr txBox="1"/>
      </xdr:nvSpPr>
      <xdr:spPr>
        <a:xfrm>
          <a:off x="7626427" y="695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102125</xdr:rowOff>
    </xdr:from>
    <xdr:ext cx="469744" cy="259045"/>
    <xdr:sp macro="" textlink="">
      <xdr:nvSpPr>
        <xdr:cNvPr id="146" name="n_4mainValue【図書館】&#10;一人当たり面積">
          <a:extLst>
            <a:ext uri="{FF2B5EF4-FFF2-40B4-BE49-F238E27FC236}">
              <a16:creationId xmlns:a16="http://schemas.microsoft.com/office/drawing/2014/main" id="{DEFB9540-D852-4CED-BFAB-2A7583D18DAA}"/>
            </a:ext>
          </a:extLst>
        </xdr:cNvPr>
        <xdr:cNvSpPr txBox="1"/>
      </xdr:nvSpPr>
      <xdr:spPr>
        <a:xfrm>
          <a:off x="6737427"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DC20EB3-76F5-46F6-8A8E-5E421166FE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2FCF8AF-094F-438F-9803-FC1032A5DC3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94AD9F0-9967-4289-B356-DD5FB2AE82B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6DAD4A6-81B1-4FD7-BBD0-8A39E73F533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2A9BD30-0583-4DE9-A0B2-0085C77E8B7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2D70D4F-2FBB-4A5C-B1D5-BDFDBE23F5F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BD76714-2CDD-4AE7-845D-CDCB5455A3B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6CEB25D-92A8-4DC8-81FD-BA502FFA77A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B3C43EA-E483-4BEC-BB1C-C693CE2F104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5A75AE9-97F3-4367-9E2E-EC8F56A578D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EE9C134-6939-4669-99F3-10A542F11E2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43C7ABF-B02F-4D9F-9700-2B3A58C5B5B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95A5A667-EE92-49AE-B6CF-28ACFF99351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F362D98B-30DA-4E85-90E7-7BB6DD0DBEF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DAA203E6-8D0E-43CF-80E4-AD4D13CE5A0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2C6C742E-9B3D-490F-993A-D9553215278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FD083DE-F227-4FB9-AA16-7B58C7A1B8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9699003D-91A3-4B52-8BBD-A22D3286A09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C21EBB4-DEE2-42AC-A4EC-FC9C1A73424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22655012-9707-4636-8B54-62FC4234CA3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8094065A-865C-4961-A805-889D0467609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6CF1C749-9427-45CC-A4C7-D544A79625C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6F761BB3-4E60-4802-ABE7-ECE880F7001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113915A-31AB-4B22-8A66-8ECEE803868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C13BF98-8CCA-497C-8028-E7890C08BD4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A73BC9D9-1E93-454A-9FDC-013318361754}"/>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4384F4E5-A340-43AA-8F58-1B710E2564B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1562B7E6-F95F-4967-B6AD-01942C7ECC7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207A9712-2251-45F8-B15E-151765C5E9E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0A45C5AC-D685-4318-8B58-D959C39BF38F}"/>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7A6E8414-8A20-4D97-AFFB-650E7DBAC8AD}"/>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A23486AD-DCB4-45C2-A369-F4D63450957D}"/>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E139680C-1256-446B-8E4E-E81465DF54C4}"/>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AD264F9E-2DC1-41F0-B585-6A38B165FD1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0411EDFD-7D61-4753-8D5D-E4BCFA290D02}"/>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026B44D1-D379-4882-B641-2D4030949631}"/>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4E97ED8-228F-4E09-9CD2-2502A746E16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E004D2-C4AE-4067-94D5-A84F050F940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30EDAC7-C719-4977-AEA7-5832701BBCE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4E35F39-2122-4A75-9BC1-66D551C5A7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EFB3026-5C8F-46D9-A9B7-712737401F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56969</xdr:rowOff>
    </xdr:from>
    <xdr:to>
      <xdr:col>24</xdr:col>
      <xdr:colOff>114300</xdr:colOff>
      <xdr:row>64</xdr:row>
      <xdr:rowOff>158569</xdr:rowOff>
    </xdr:to>
    <xdr:sp macro="" textlink="">
      <xdr:nvSpPr>
        <xdr:cNvPr id="188" name="楕円 187">
          <a:extLst>
            <a:ext uri="{FF2B5EF4-FFF2-40B4-BE49-F238E27FC236}">
              <a16:creationId xmlns:a16="http://schemas.microsoft.com/office/drawing/2014/main" id="{71275E5F-A84A-4BE1-B9F6-6E049D8F324A}"/>
            </a:ext>
          </a:extLst>
        </xdr:cNvPr>
        <xdr:cNvSpPr/>
      </xdr:nvSpPr>
      <xdr:spPr>
        <a:xfrm>
          <a:off x="4584700" y="110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143346</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E3FFE965-0EC2-4517-B83D-F0164FE3095F}"/>
            </a:ext>
          </a:extLst>
        </xdr:cNvPr>
        <xdr:cNvSpPr txBox="1"/>
      </xdr:nvSpPr>
      <xdr:spPr>
        <a:xfrm>
          <a:off x="4673600" y="1094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190" name="楕円 189">
          <a:extLst>
            <a:ext uri="{FF2B5EF4-FFF2-40B4-BE49-F238E27FC236}">
              <a16:creationId xmlns:a16="http://schemas.microsoft.com/office/drawing/2014/main" id="{EB73E55F-3B51-4426-B8D0-FD33D53C74E7}"/>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107769</xdr:rowOff>
    </xdr:from>
    <xdr:to>
      <xdr:col>24</xdr:col>
      <xdr:colOff>63500</xdr:colOff>
      <xdr:row>64</xdr:row>
      <xdr:rowOff>130628</xdr:rowOff>
    </xdr:to>
    <xdr:cxnSp macro="">
      <xdr:nvCxnSpPr>
        <xdr:cNvPr id="191" name="直線コネクタ 190">
          <a:extLst>
            <a:ext uri="{FF2B5EF4-FFF2-40B4-BE49-F238E27FC236}">
              <a16:creationId xmlns:a16="http://schemas.microsoft.com/office/drawing/2014/main" id="{4EBEBD0C-2224-463B-BAA3-4E5782439927}"/>
            </a:ext>
          </a:extLst>
        </xdr:cNvPr>
        <xdr:cNvCxnSpPr/>
      </xdr:nvCxnSpPr>
      <xdr:spPr>
        <a:xfrm flipV="1">
          <a:off x="3797300" y="1108056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63500</xdr:rowOff>
    </xdr:from>
    <xdr:to>
      <xdr:col>15</xdr:col>
      <xdr:colOff>101600</xdr:colOff>
      <xdr:row>64</xdr:row>
      <xdr:rowOff>165100</xdr:rowOff>
    </xdr:to>
    <xdr:sp macro="" textlink="">
      <xdr:nvSpPr>
        <xdr:cNvPr id="192" name="楕円 191">
          <a:extLst>
            <a:ext uri="{FF2B5EF4-FFF2-40B4-BE49-F238E27FC236}">
              <a16:creationId xmlns:a16="http://schemas.microsoft.com/office/drawing/2014/main" id="{AF4EC718-4E70-475E-A64B-78E7D54D26DC}"/>
            </a:ext>
          </a:extLst>
        </xdr:cNvPr>
        <xdr:cNvSpPr/>
      </xdr:nvSpPr>
      <xdr:spPr>
        <a:xfrm>
          <a:off x="2857500" y="11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114300</xdr:rowOff>
    </xdr:from>
    <xdr:to>
      <xdr:col>19</xdr:col>
      <xdr:colOff>177800</xdr:colOff>
      <xdr:row>64</xdr:row>
      <xdr:rowOff>130628</xdr:rowOff>
    </xdr:to>
    <xdr:cxnSp macro="">
      <xdr:nvCxnSpPr>
        <xdr:cNvPr id="193" name="直線コネクタ 192">
          <a:extLst>
            <a:ext uri="{FF2B5EF4-FFF2-40B4-BE49-F238E27FC236}">
              <a16:creationId xmlns:a16="http://schemas.microsoft.com/office/drawing/2014/main" id="{0FE0E5E7-DA71-4680-9A3A-65B59F781621}"/>
            </a:ext>
          </a:extLst>
        </xdr:cNvPr>
        <xdr:cNvCxnSpPr/>
      </xdr:nvCxnSpPr>
      <xdr:spPr>
        <a:xfrm>
          <a:off x="2908300" y="110871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27577</xdr:rowOff>
    </xdr:from>
    <xdr:to>
      <xdr:col>10</xdr:col>
      <xdr:colOff>165100</xdr:colOff>
      <xdr:row>64</xdr:row>
      <xdr:rowOff>129177</xdr:rowOff>
    </xdr:to>
    <xdr:sp macro="" textlink="">
      <xdr:nvSpPr>
        <xdr:cNvPr id="194" name="楕円 193">
          <a:extLst>
            <a:ext uri="{FF2B5EF4-FFF2-40B4-BE49-F238E27FC236}">
              <a16:creationId xmlns:a16="http://schemas.microsoft.com/office/drawing/2014/main" id="{A08D3FCE-F943-4D52-BA07-826474E0C6C0}"/>
            </a:ext>
          </a:extLst>
        </xdr:cNvPr>
        <xdr:cNvSpPr/>
      </xdr:nvSpPr>
      <xdr:spPr>
        <a:xfrm>
          <a:off x="1968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78377</xdr:rowOff>
    </xdr:from>
    <xdr:to>
      <xdr:col>15</xdr:col>
      <xdr:colOff>50800</xdr:colOff>
      <xdr:row>64</xdr:row>
      <xdr:rowOff>114300</xdr:rowOff>
    </xdr:to>
    <xdr:cxnSp macro="">
      <xdr:nvCxnSpPr>
        <xdr:cNvPr id="195" name="直線コネクタ 194">
          <a:extLst>
            <a:ext uri="{FF2B5EF4-FFF2-40B4-BE49-F238E27FC236}">
              <a16:creationId xmlns:a16="http://schemas.microsoft.com/office/drawing/2014/main" id="{9A5DE11A-E0D4-4E21-9F0A-04F2F3300782}"/>
            </a:ext>
          </a:extLst>
        </xdr:cNvPr>
        <xdr:cNvCxnSpPr/>
      </xdr:nvCxnSpPr>
      <xdr:spPr>
        <a:xfrm>
          <a:off x="2019300" y="110511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163104</xdr:rowOff>
    </xdr:from>
    <xdr:to>
      <xdr:col>6</xdr:col>
      <xdr:colOff>38100</xdr:colOff>
      <xdr:row>64</xdr:row>
      <xdr:rowOff>93254</xdr:rowOff>
    </xdr:to>
    <xdr:sp macro="" textlink="">
      <xdr:nvSpPr>
        <xdr:cNvPr id="196" name="楕円 195">
          <a:extLst>
            <a:ext uri="{FF2B5EF4-FFF2-40B4-BE49-F238E27FC236}">
              <a16:creationId xmlns:a16="http://schemas.microsoft.com/office/drawing/2014/main" id="{1B537D91-CE59-4804-A913-E23E25AD27BC}"/>
            </a:ext>
          </a:extLst>
        </xdr:cNvPr>
        <xdr:cNvSpPr/>
      </xdr:nvSpPr>
      <xdr:spPr>
        <a:xfrm>
          <a:off x="1079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42454</xdr:rowOff>
    </xdr:from>
    <xdr:to>
      <xdr:col>10</xdr:col>
      <xdr:colOff>114300</xdr:colOff>
      <xdr:row>64</xdr:row>
      <xdr:rowOff>78377</xdr:rowOff>
    </xdr:to>
    <xdr:cxnSp macro="">
      <xdr:nvCxnSpPr>
        <xdr:cNvPr id="197" name="直線コネクタ 196">
          <a:extLst>
            <a:ext uri="{FF2B5EF4-FFF2-40B4-BE49-F238E27FC236}">
              <a16:creationId xmlns:a16="http://schemas.microsoft.com/office/drawing/2014/main" id="{1A5D87C5-B901-46F9-ACC3-5E5AA8D4D91F}"/>
            </a:ext>
          </a:extLst>
        </xdr:cNvPr>
        <xdr:cNvCxnSpPr/>
      </xdr:nvCxnSpPr>
      <xdr:spPr>
        <a:xfrm>
          <a:off x="1130300" y="110152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13EB247E-735F-4A31-83ED-3A1E16A71FBE}"/>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40551D1B-89A9-47C4-ADF2-680630F7848C}"/>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C984FD2E-99BA-41A1-B940-33F46E85A50C}"/>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0253CA01-99B1-4503-8FFA-1B8D8B6B6BE8}"/>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202" name="n_1mainValue【体育館・プール】&#10;有形固定資産減価償却率">
          <a:extLst>
            <a:ext uri="{FF2B5EF4-FFF2-40B4-BE49-F238E27FC236}">
              <a16:creationId xmlns:a16="http://schemas.microsoft.com/office/drawing/2014/main" id="{FF29BC31-F719-471F-9E9A-00DEF38610E0}"/>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156227</xdr:rowOff>
    </xdr:from>
    <xdr:ext cx="405111" cy="259045"/>
    <xdr:sp macro="" textlink="">
      <xdr:nvSpPr>
        <xdr:cNvPr id="203" name="n_2mainValue【体育館・プール】&#10;有形固定資産減価償却率">
          <a:extLst>
            <a:ext uri="{FF2B5EF4-FFF2-40B4-BE49-F238E27FC236}">
              <a16:creationId xmlns:a16="http://schemas.microsoft.com/office/drawing/2014/main" id="{25481043-E314-4931-9289-B5B6E19ECFA6}"/>
            </a:ext>
          </a:extLst>
        </xdr:cNvPr>
        <xdr:cNvSpPr txBox="1"/>
      </xdr:nvSpPr>
      <xdr:spPr>
        <a:xfrm>
          <a:off x="2705744"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120304</xdr:rowOff>
    </xdr:from>
    <xdr:ext cx="405111" cy="259045"/>
    <xdr:sp macro="" textlink="">
      <xdr:nvSpPr>
        <xdr:cNvPr id="204" name="n_3mainValue【体育館・プール】&#10;有形固定資産減価償却率">
          <a:extLst>
            <a:ext uri="{FF2B5EF4-FFF2-40B4-BE49-F238E27FC236}">
              <a16:creationId xmlns:a16="http://schemas.microsoft.com/office/drawing/2014/main" id="{8EBAC662-F030-4347-850E-D7106CE64553}"/>
            </a:ext>
          </a:extLst>
        </xdr:cNvPr>
        <xdr:cNvSpPr txBox="1"/>
      </xdr:nvSpPr>
      <xdr:spPr>
        <a:xfrm>
          <a:off x="1816744" y="1109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84381</xdr:rowOff>
    </xdr:from>
    <xdr:ext cx="405111" cy="259045"/>
    <xdr:sp macro="" textlink="">
      <xdr:nvSpPr>
        <xdr:cNvPr id="205" name="n_4mainValue【体育館・プール】&#10;有形固定資産減価償却率">
          <a:extLst>
            <a:ext uri="{FF2B5EF4-FFF2-40B4-BE49-F238E27FC236}">
              <a16:creationId xmlns:a16="http://schemas.microsoft.com/office/drawing/2014/main" id="{CCD738DD-C6DE-4BB0-B6B8-983BF94D6DC9}"/>
            </a:ext>
          </a:extLst>
        </xdr:cNvPr>
        <xdr:cNvSpPr txBox="1"/>
      </xdr:nvSpPr>
      <xdr:spPr>
        <a:xfrm>
          <a:off x="927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E4524E5-4594-4726-B483-227FE5C263E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E73F09B-08E0-4065-9189-D4E02C8651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C2D8E3C-D654-4032-8EE4-287B57087AC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E30F1D4-D38A-408C-835B-81C5D480890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6DA2294-9F8D-4DC6-9591-15072046D7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022CA7F-E970-474C-A2FA-0774CAE63E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7BD0FDF-532E-4D58-BA58-89A8A96E0A1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0E16F2C-60A5-4449-8A6C-1C8F7C91D88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8DE2D2C-4188-4953-99E1-B7BACB28CDF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FD8965F-5CDE-43C7-BA4C-C990D34955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865ABAA-1CE1-41C1-A6A8-4ACB6151968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7725A841-5374-46AA-92F0-EF70E0A5CF34}"/>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49BA63A8-9D0E-4E3F-AAF9-874FD833E72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2348E9B9-E30F-49C4-9830-5B7BB6584B31}"/>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B375056A-4DE9-48F6-9DBC-B067D9C0E5D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85981E69-8579-49F4-8EC3-673A0FD9E47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ED49F48F-3B86-46D9-AEFF-7FC5EC7CB0E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890CA8DD-B825-4BB3-98AC-9EB79B10881F}"/>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4166687-2550-4B77-94B4-6F965B7416B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3EA6A8D9-8D02-4383-9C02-4C4900FFA6D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2B2E1766-5238-438A-84A5-6A8BEE3ED18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AD1E35A5-2C12-4FBF-B14F-6B66113EB60B}"/>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1F553ADD-A810-4BED-B5D6-C4B75FE3E1DD}"/>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165E3DD0-F4D7-48A0-BF13-C3FDA317A1A2}"/>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C1EC4DF4-48C8-48D8-A8CC-3D76F0575304}"/>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7D40F9FE-29B5-474B-8B47-41BF8E7FAC07}"/>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0AF43308-E5C3-4B56-94EC-F3BA8AD9AE2A}"/>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AB59A453-E0FB-402A-A7BF-A974D635C786}"/>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88A96C57-D0F2-4975-80F4-C059374054B6}"/>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F18FE3D4-F7F2-4987-9C0C-9C5CA85D1C06}"/>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F4889134-9576-4200-A351-E216BF1129C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DCCD943C-A609-4942-BFFE-292536E29AA9}"/>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CD4A85A-31F1-4DA3-A04A-E9652B5976E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7B7D72E-287A-47A2-A606-7D1793E8EE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EB7BAC8-3EC1-4461-82B9-B6CAC5360A7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288191-CBDF-4D5E-9371-7692BD3B04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7A1F429-7DEC-4E9B-AA27-19EC91D4648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88188</xdr:rowOff>
    </xdr:from>
    <xdr:to>
      <xdr:col>55</xdr:col>
      <xdr:colOff>50800</xdr:colOff>
      <xdr:row>64</xdr:row>
      <xdr:rowOff>18338</xdr:rowOff>
    </xdr:to>
    <xdr:sp macro="" textlink="">
      <xdr:nvSpPr>
        <xdr:cNvPr id="243" name="楕円 242">
          <a:extLst>
            <a:ext uri="{FF2B5EF4-FFF2-40B4-BE49-F238E27FC236}">
              <a16:creationId xmlns:a16="http://schemas.microsoft.com/office/drawing/2014/main" id="{2279A8FF-C35A-493B-8106-817E285EAA22}"/>
            </a:ext>
          </a:extLst>
        </xdr:cNvPr>
        <xdr:cNvSpPr/>
      </xdr:nvSpPr>
      <xdr:spPr>
        <a:xfrm>
          <a:off x="10426700" y="1088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3115</xdr:rowOff>
    </xdr:from>
    <xdr:ext cx="469744" cy="259045"/>
    <xdr:sp macro="" textlink="">
      <xdr:nvSpPr>
        <xdr:cNvPr id="244" name="【体育館・プール】&#10;一人当たり面積該当値テキスト">
          <a:extLst>
            <a:ext uri="{FF2B5EF4-FFF2-40B4-BE49-F238E27FC236}">
              <a16:creationId xmlns:a16="http://schemas.microsoft.com/office/drawing/2014/main" id="{911F2F90-EF70-4D74-912D-CCF4FB07010E}"/>
            </a:ext>
          </a:extLst>
        </xdr:cNvPr>
        <xdr:cNvSpPr txBox="1"/>
      </xdr:nvSpPr>
      <xdr:spPr>
        <a:xfrm>
          <a:off x="10515600" y="1080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89103</xdr:rowOff>
    </xdr:from>
    <xdr:to>
      <xdr:col>50</xdr:col>
      <xdr:colOff>165100</xdr:colOff>
      <xdr:row>64</xdr:row>
      <xdr:rowOff>19253</xdr:rowOff>
    </xdr:to>
    <xdr:sp macro="" textlink="">
      <xdr:nvSpPr>
        <xdr:cNvPr id="245" name="楕円 244">
          <a:extLst>
            <a:ext uri="{FF2B5EF4-FFF2-40B4-BE49-F238E27FC236}">
              <a16:creationId xmlns:a16="http://schemas.microsoft.com/office/drawing/2014/main" id="{728DB59F-CC26-41D3-8A3E-E0C29483DA13}"/>
            </a:ext>
          </a:extLst>
        </xdr:cNvPr>
        <xdr:cNvSpPr/>
      </xdr:nvSpPr>
      <xdr:spPr>
        <a:xfrm>
          <a:off x="9588500" y="1089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138988</xdr:rowOff>
    </xdr:from>
    <xdr:to>
      <xdr:col>55</xdr:col>
      <xdr:colOff>0</xdr:colOff>
      <xdr:row>63</xdr:row>
      <xdr:rowOff>139903</xdr:rowOff>
    </xdr:to>
    <xdr:cxnSp macro="">
      <xdr:nvCxnSpPr>
        <xdr:cNvPr id="246" name="直線コネクタ 245">
          <a:extLst>
            <a:ext uri="{FF2B5EF4-FFF2-40B4-BE49-F238E27FC236}">
              <a16:creationId xmlns:a16="http://schemas.microsoft.com/office/drawing/2014/main" id="{D6905DAD-65BE-4FA4-8CC7-EB3E6CE9762E}"/>
            </a:ext>
          </a:extLst>
        </xdr:cNvPr>
        <xdr:cNvCxnSpPr/>
      </xdr:nvCxnSpPr>
      <xdr:spPr>
        <a:xfrm flipV="1">
          <a:off x="9639300" y="10940338"/>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89560</xdr:rowOff>
    </xdr:from>
    <xdr:to>
      <xdr:col>46</xdr:col>
      <xdr:colOff>38100</xdr:colOff>
      <xdr:row>64</xdr:row>
      <xdr:rowOff>19710</xdr:rowOff>
    </xdr:to>
    <xdr:sp macro="" textlink="">
      <xdr:nvSpPr>
        <xdr:cNvPr id="247" name="楕円 246">
          <a:extLst>
            <a:ext uri="{FF2B5EF4-FFF2-40B4-BE49-F238E27FC236}">
              <a16:creationId xmlns:a16="http://schemas.microsoft.com/office/drawing/2014/main" id="{E734B6E3-36CB-4A2B-87CA-9A741BA33923}"/>
            </a:ext>
          </a:extLst>
        </xdr:cNvPr>
        <xdr:cNvSpPr/>
      </xdr:nvSpPr>
      <xdr:spPr>
        <a:xfrm>
          <a:off x="8699500" y="1089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139903</xdr:rowOff>
    </xdr:from>
    <xdr:to>
      <xdr:col>50</xdr:col>
      <xdr:colOff>114300</xdr:colOff>
      <xdr:row>63</xdr:row>
      <xdr:rowOff>140360</xdr:rowOff>
    </xdr:to>
    <xdr:cxnSp macro="">
      <xdr:nvCxnSpPr>
        <xdr:cNvPr id="248" name="直線コネクタ 247">
          <a:extLst>
            <a:ext uri="{FF2B5EF4-FFF2-40B4-BE49-F238E27FC236}">
              <a16:creationId xmlns:a16="http://schemas.microsoft.com/office/drawing/2014/main" id="{B1B9C778-1E1D-40EF-B8DB-273941E78D02}"/>
            </a:ext>
          </a:extLst>
        </xdr:cNvPr>
        <xdr:cNvCxnSpPr/>
      </xdr:nvCxnSpPr>
      <xdr:spPr>
        <a:xfrm flipV="1">
          <a:off x="8750300" y="10941253"/>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90018</xdr:rowOff>
    </xdr:from>
    <xdr:to>
      <xdr:col>41</xdr:col>
      <xdr:colOff>101600</xdr:colOff>
      <xdr:row>64</xdr:row>
      <xdr:rowOff>20168</xdr:rowOff>
    </xdr:to>
    <xdr:sp macro="" textlink="">
      <xdr:nvSpPr>
        <xdr:cNvPr id="249" name="楕円 248">
          <a:extLst>
            <a:ext uri="{FF2B5EF4-FFF2-40B4-BE49-F238E27FC236}">
              <a16:creationId xmlns:a16="http://schemas.microsoft.com/office/drawing/2014/main" id="{1B4C16DD-C8A5-4B86-AB67-0AEDB553066C}"/>
            </a:ext>
          </a:extLst>
        </xdr:cNvPr>
        <xdr:cNvSpPr/>
      </xdr:nvSpPr>
      <xdr:spPr>
        <a:xfrm>
          <a:off x="7810500" y="1089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140360</xdr:rowOff>
    </xdr:from>
    <xdr:to>
      <xdr:col>45</xdr:col>
      <xdr:colOff>177800</xdr:colOff>
      <xdr:row>63</xdr:row>
      <xdr:rowOff>140818</xdr:rowOff>
    </xdr:to>
    <xdr:cxnSp macro="">
      <xdr:nvCxnSpPr>
        <xdr:cNvPr id="250" name="直線コネクタ 249">
          <a:extLst>
            <a:ext uri="{FF2B5EF4-FFF2-40B4-BE49-F238E27FC236}">
              <a16:creationId xmlns:a16="http://schemas.microsoft.com/office/drawing/2014/main" id="{256AE061-09BC-49E3-8D70-29FAF66A75A0}"/>
            </a:ext>
          </a:extLst>
        </xdr:cNvPr>
        <xdr:cNvCxnSpPr/>
      </xdr:nvCxnSpPr>
      <xdr:spPr>
        <a:xfrm flipV="1">
          <a:off x="7861300" y="10941710"/>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90475</xdr:rowOff>
    </xdr:from>
    <xdr:to>
      <xdr:col>36</xdr:col>
      <xdr:colOff>165100</xdr:colOff>
      <xdr:row>64</xdr:row>
      <xdr:rowOff>20625</xdr:rowOff>
    </xdr:to>
    <xdr:sp macro="" textlink="">
      <xdr:nvSpPr>
        <xdr:cNvPr id="251" name="楕円 250">
          <a:extLst>
            <a:ext uri="{FF2B5EF4-FFF2-40B4-BE49-F238E27FC236}">
              <a16:creationId xmlns:a16="http://schemas.microsoft.com/office/drawing/2014/main" id="{84508AED-5B53-48D7-8142-FBEABA1EB396}"/>
            </a:ext>
          </a:extLst>
        </xdr:cNvPr>
        <xdr:cNvSpPr/>
      </xdr:nvSpPr>
      <xdr:spPr>
        <a:xfrm>
          <a:off x="6921500" y="108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140818</xdr:rowOff>
    </xdr:from>
    <xdr:to>
      <xdr:col>41</xdr:col>
      <xdr:colOff>50800</xdr:colOff>
      <xdr:row>63</xdr:row>
      <xdr:rowOff>141275</xdr:rowOff>
    </xdr:to>
    <xdr:cxnSp macro="">
      <xdr:nvCxnSpPr>
        <xdr:cNvPr id="252" name="直線コネクタ 251">
          <a:extLst>
            <a:ext uri="{FF2B5EF4-FFF2-40B4-BE49-F238E27FC236}">
              <a16:creationId xmlns:a16="http://schemas.microsoft.com/office/drawing/2014/main" id="{A12CFE81-3DAF-40B6-8ABA-8E2B43256CFB}"/>
            </a:ext>
          </a:extLst>
        </xdr:cNvPr>
        <xdr:cNvCxnSpPr/>
      </xdr:nvCxnSpPr>
      <xdr:spPr>
        <a:xfrm flipV="1">
          <a:off x="6972300" y="1094216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26DCBE9B-FAB2-4E6A-8639-6A0C26626792}"/>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597C2CD3-751E-4780-93D1-25BB6E925727}"/>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2B9D3358-C45B-40F8-9E5A-EF404A04F23F}"/>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A1DCC12E-7E1E-42B4-B299-02F97CCCE92C}"/>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10380</xdr:rowOff>
    </xdr:from>
    <xdr:ext cx="469744" cy="259045"/>
    <xdr:sp macro="" textlink="">
      <xdr:nvSpPr>
        <xdr:cNvPr id="257" name="n_1mainValue【体育館・プール】&#10;一人当たり面積">
          <a:extLst>
            <a:ext uri="{FF2B5EF4-FFF2-40B4-BE49-F238E27FC236}">
              <a16:creationId xmlns:a16="http://schemas.microsoft.com/office/drawing/2014/main" id="{E3BC8D8F-3B4A-489B-9D29-8F47ADE4CB28}"/>
            </a:ext>
          </a:extLst>
        </xdr:cNvPr>
        <xdr:cNvSpPr txBox="1"/>
      </xdr:nvSpPr>
      <xdr:spPr>
        <a:xfrm>
          <a:off x="9391727" y="1098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10837</xdr:rowOff>
    </xdr:from>
    <xdr:ext cx="469744" cy="259045"/>
    <xdr:sp macro="" textlink="">
      <xdr:nvSpPr>
        <xdr:cNvPr id="258" name="n_2mainValue【体育館・プール】&#10;一人当たり面積">
          <a:extLst>
            <a:ext uri="{FF2B5EF4-FFF2-40B4-BE49-F238E27FC236}">
              <a16:creationId xmlns:a16="http://schemas.microsoft.com/office/drawing/2014/main" id="{088D2572-8B6C-4F9B-8D53-F9D615F9ABA7}"/>
            </a:ext>
          </a:extLst>
        </xdr:cNvPr>
        <xdr:cNvSpPr txBox="1"/>
      </xdr:nvSpPr>
      <xdr:spPr>
        <a:xfrm>
          <a:off x="8515427" y="10983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11295</xdr:rowOff>
    </xdr:from>
    <xdr:ext cx="469744" cy="259045"/>
    <xdr:sp macro="" textlink="">
      <xdr:nvSpPr>
        <xdr:cNvPr id="259" name="n_3mainValue【体育館・プール】&#10;一人当たり面積">
          <a:extLst>
            <a:ext uri="{FF2B5EF4-FFF2-40B4-BE49-F238E27FC236}">
              <a16:creationId xmlns:a16="http://schemas.microsoft.com/office/drawing/2014/main" id="{C3D34299-509B-4955-AB2C-B4D3CABB95B5}"/>
            </a:ext>
          </a:extLst>
        </xdr:cNvPr>
        <xdr:cNvSpPr txBox="1"/>
      </xdr:nvSpPr>
      <xdr:spPr>
        <a:xfrm>
          <a:off x="7626427" y="1098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11752</xdr:rowOff>
    </xdr:from>
    <xdr:ext cx="469744" cy="259045"/>
    <xdr:sp macro="" textlink="">
      <xdr:nvSpPr>
        <xdr:cNvPr id="260" name="n_4mainValue【体育館・プール】&#10;一人当たり面積">
          <a:extLst>
            <a:ext uri="{FF2B5EF4-FFF2-40B4-BE49-F238E27FC236}">
              <a16:creationId xmlns:a16="http://schemas.microsoft.com/office/drawing/2014/main" id="{0C038D91-4006-4DF1-9E98-B7CE71C58073}"/>
            </a:ext>
          </a:extLst>
        </xdr:cNvPr>
        <xdr:cNvSpPr txBox="1"/>
      </xdr:nvSpPr>
      <xdr:spPr>
        <a:xfrm>
          <a:off x="6737427" y="1098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5D38176-536F-4B0A-B450-0445EED8D6F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BE8D37D-AA49-4EF5-8663-D2CE0E45D4C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F1F8249-1601-431E-87B8-5C3AF56E603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6CBB0665-5A51-4D81-9A8C-D7BC788CC7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4CDA9E9-90DF-4A27-873A-750B4A35DED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3BBD85B-B2C4-4916-BF8B-3E6FA966ED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20D65F5A-C36A-4BB1-9EF6-4C0055371D8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5E8E98C-85AE-4EA9-A7D0-B74B298530C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7283252F-5EF5-41FF-8E2B-3E7DCA94A63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C449DEE4-E627-4935-AA74-4CB53149875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1C659E64-9895-48E5-9030-55289BF063E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3CA360BB-374A-485F-82CC-4770CB79031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3AB54356-44BF-4E23-AB32-C9CDB17713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84C413CB-37D3-4966-8FCD-F0EEB5C3E76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55D33032-5598-4CE1-86BE-9EC5B7E7EB0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F8A2AD1-05EA-42BE-9EA6-84E9060009A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618FE9D4-104A-4238-A57B-25744258A9C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328BF680-E3B5-4FC2-A42E-51D5A6BCB7C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E1D76889-0386-4E27-9760-16654A42323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E484E468-7F79-4695-AEE0-3F7E7A0C27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4578695D-95B0-4A48-A5D5-5FA99630FC4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C2CD238F-7A73-438F-8749-A504F695156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6946414B-E8B6-422B-826F-5A934D234E1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8D443789-98B9-48FE-9B07-58C2DC59770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DE76329D-B203-4E1B-BD10-7AD8FBD392E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99F7358E-D165-453F-A219-6D9FA4B23C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2A73FFCA-5438-43B1-AFA8-44EEAC7E6E0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2B3275ED-359E-4411-8EA3-A21766F2684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14E3BE2A-EA37-4F6E-9D9C-AC3C592EAFE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7FB2E736-85AC-498B-B415-6AF8B1D7639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F84810EB-BC97-4A7C-A32D-91423FBB4E6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BB54ABDC-1F23-4EAF-9CBB-4E1F9D89CF4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8EADEF8E-D97E-4D99-89C7-676D898302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25E121ED-82C0-4FD4-AADA-C68CD5AF5F3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919E3904-0FA8-4C83-96EA-ED9DFD0D268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B2CAB003-0554-4DEA-AD8F-61AEB00EBA5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8D6B8B6B-0458-4228-8AC6-F29899982F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A6EBE8A2-69F7-4100-BEBF-B2919E491B6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FF381724-79C6-4491-A45E-A746B7746C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1B1687A6-31D4-43AE-8C77-8BBED920A9D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618DD706-05DE-480B-8794-3E0693CDE6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83E2720B-6C93-4E4D-B643-821FC53BE08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1D4BF088-9744-4BAF-AC40-C4035C8AD0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513AC284-7A7F-4A5A-8991-BC17BFF2AAA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0E29C4CA-35A3-45B2-84FF-4EDBE3CEC77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0C2196AB-E068-4661-8F4E-32AE5BC063C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836566B0-DB11-4D7E-9BD2-6C330F0CEE9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B16B4FC8-6661-4CA3-93C0-56148F08FB4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7813D666-7FEB-48BA-A25D-85C57F0527D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1A518786-26D2-453D-AF16-C918A2E6251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7FFE92AC-2EFC-4F04-9D7E-4E45384F6E4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92C50F89-0F94-40B0-B8BA-1361E3BE123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C7D9A24D-E510-4B2B-9A16-7551E42DAB0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4177667B-69E2-4746-B443-A8AD861E2D5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597FBBBA-EA4B-48FE-BB7F-F129D8E0185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6449D9A2-CF62-4D6E-8094-8F6473E589C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7" name="直線コネクタ 316">
          <a:extLst>
            <a:ext uri="{FF2B5EF4-FFF2-40B4-BE49-F238E27FC236}">
              <a16:creationId xmlns:a16="http://schemas.microsoft.com/office/drawing/2014/main" id="{293E6D86-AAD0-418D-AA62-27FFE635E18B}"/>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08C7B7CD-51CA-48A5-A4D8-AB6A7D7FFDD7}"/>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19" name="直線コネクタ 318">
          <a:extLst>
            <a:ext uri="{FF2B5EF4-FFF2-40B4-BE49-F238E27FC236}">
              <a16:creationId xmlns:a16="http://schemas.microsoft.com/office/drawing/2014/main" id="{F12C63BA-7E25-4E3C-B80D-B3B75E72E9E5}"/>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2C42D4AC-7617-4C70-B065-75C16A2FA97E}"/>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1" name="直線コネクタ 320">
          <a:extLst>
            <a:ext uri="{FF2B5EF4-FFF2-40B4-BE49-F238E27FC236}">
              <a16:creationId xmlns:a16="http://schemas.microsoft.com/office/drawing/2014/main" id="{0F632B57-073C-49CE-853E-B057AE11DF21}"/>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8E1A5357-57BB-4DE6-9AD1-1860AB6AC024}"/>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3" name="フローチャート: 判断 322">
          <a:extLst>
            <a:ext uri="{FF2B5EF4-FFF2-40B4-BE49-F238E27FC236}">
              <a16:creationId xmlns:a16="http://schemas.microsoft.com/office/drawing/2014/main" id="{EF1FF2A4-0C52-426A-8A41-1F0E1027FD95}"/>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4" name="フローチャート: 判断 323">
          <a:extLst>
            <a:ext uri="{FF2B5EF4-FFF2-40B4-BE49-F238E27FC236}">
              <a16:creationId xmlns:a16="http://schemas.microsoft.com/office/drawing/2014/main" id="{DF8FD2E7-FE17-4FB1-99AD-C3234131FE41}"/>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5" name="フローチャート: 判断 324">
          <a:extLst>
            <a:ext uri="{FF2B5EF4-FFF2-40B4-BE49-F238E27FC236}">
              <a16:creationId xmlns:a16="http://schemas.microsoft.com/office/drawing/2014/main" id="{0554E80E-F82A-4273-AE4C-1C50A629556E}"/>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6" name="フローチャート: 判断 325">
          <a:extLst>
            <a:ext uri="{FF2B5EF4-FFF2-40B4-BE49-F238E27FC236}">
              <a16:creationId xmlns:a16="http://schemas.microsoft.com/office/drawing/2014/main" id="{7C1DB690-66B3-4388-BAC7-73AB9D3F899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7" name="フローチャート: 判断 326">
          <a:extLst>
            <a:ext uri="{FF2B5EF4-FFF2-40B4-BE49-F238E27FC236}">
              <a16:creationId xmlns:a16="http://schemas.microsoft.com/office/drawing/2014/main" id="{496C9B5A-94A1-45FD-B238-69CFEC0965ED}"/>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7C1ED77E-25B5-48C1-ABD9-9D828BB9A67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D5739C84-FF4D-413E-BFF6-1CEF69D2041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C6C5FE12-E0BC-431A-B266-F24488B3535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2B3A7976-1EE1-40BF-B0B3-C4A0DC0F5DB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D5BB6FA7-EB7E-4F48-9105-80049C2916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116840</xdr:rowOff>
    </xdr:from>
    <xdr:to>
      <xdr:col>85</xdr:col>
      <xdr:colOff>177800</xdr:colOff>
      <xdr:row>38</xdr:row>
      <xdr:rowOff>46990</xdr:rowOff>
    </xdr:to>
    <xdr:sp macro="" textlink="">
      <xdr:nvSpPr>
        <xdr:cNvPr id="333" name="楕円 332">
          <a:extLst>
            <a:ext uri="{FF2B5EF4-FFF2-40B4-BE49-F238E27FC236}">
              <a16:creationId xmlns:a16="http://schemas.microsoft.com/office/drawing/2014/main" id="{1A3ECF6B-103E-4864-A787-20103003BA17}"/>
            </a:ext>
          </a:extLst>
        </xdr:cNvPr>
        <xdr:cNvSpPr/>
      </xdr:nvSpPr>
      <xdr:spPr>
        <a:xfrm>
          <a:off x="162687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95267</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46AFAFAC-D972-4C2F-865A-3243C106016B}"/>
            </a:ext>
          </a:extLst>
        </xdr:cNvPr>
        <xdr:cNvSpPr txBox="1"/>
      </xdr:nvSpPr>
      <xdr:spPr>
        <a:xfrm>
          <a:off x="16357600"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147320</xdr:rowOff>
    </xdr:from>
    <xdr:to>
      <xdr:col>81</xdr:col>
      <xdr:colOff>101600</xdr:colOff>
      <xdr:row>38</xdr:row>
      <xdr:rowOff>77470</xdr:rowOff>
    </xdr:to>
    <xdr:sp macro="" textlink="">
      <xdr:nvSpPr>
        <xdr:cNvPr id="335" name="楕円 334">
          <a:extLst>
            <a:ext uri="{FF2B5EF4-FFF2-40B4-BE49-F238E27FC236}">
              <a16:creationId xmlns:a16="http://schemas.microsoft.com/office/drawing/2014/main" id="{F1E8D5A7-03DE-4731-B592-B84191A8046A}"/>
            </a:ext>
          </a:extLst>
        </xdr:cNvPr>
        <xdr:cNvSpPr/>
      </xdr:nvSpPr>
      <xdr:spPr>
        <a:xfrm>
          <a:off x="15430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26670</xdr:rowOff>
    </xdr:to>
    <xdr:cxnSp macro="">
      <xdr:nvCxnSpPr>
        <xdr:cNvPr id="336" name="直線コネクタ 335">
          <a:extLst>
            <a:ext uri="{FF2B5EF4-FFF2-40B4-BE49-F238E27FC236}">
              <a16:creationId xmlns:a16="http://schemas.microsoft.com/office/drawing/2014/main" id="{F862B6EE-5030-463E-8AC9-7D3FBF902ADE}"/>
            </a:ext>
          </a:extLst>
        </xdr:cNvPr>
        <xdr:cNvCxnSpPr/>
      </xdr:nvCxnSpPr>
      <xdr:spPr>
        <a:xfrm flipV="1">
          <a:off x="15481300" y="65112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55880</xdr:rowOff>
    </xdr:from>
    <xdr:to>
      <xdr:col>76</xdr:col>
      <xdr:colOff>165100</xdr:colOff>
      <xdr:row>37</xdr:row>
      <xdr:rowOff>157480</xdr:rowOff>
    </xdr:to>
    <xdr:sp macro="" textlink="">
      <xdr:nvSpPr>
        <xdr:cNvPr id="337" name="楕円 336">
          <a:extLst>
            <a:ext uri="{FF2B5EF4-FFF2-40B4-BE49-F238E27FC236}">
              <a16:creationId xmlns:a16="http://schemas.microsoft.com/office/drawing/2014/main" id="{86AE7A29-2C39-408D-A111-E9EBB69AB121}"/>
            </a:ext>
          </a:extLst>
        </xdr:cNvPr>
        <xdr:cNvSpPr/>
      </xdr:nvSpPr>
      <xdr:spPr>
        <a:xfrm>
          <a:off x="14541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106680</xdr:rowOff>
    </xdr:from>
    <xdr:to>
      <xdr:col>81</xdr:col>
      <xdr:colOff>50800</xdr:colOff>
      <xdr:row>38</xdr:row>
      <xdr:rowOff>26670</xdr:rowOff>
    </xdr:to>
    <xdr:cxnSp macro="">
      <xdr:nvCxnSpPr>
        <xdr:cNvPr id="338" name="直線コネクタ 337">
          <a:extLst>
            <a:ext uri="{FF2B5EF4-FFF2-40B4-BE49-F238E27FC236}">
              <a16:creationId xmlns:a16="http://schemas.microsoft.com/office/drawing/2014/main" id="{80477EAD-C4DB-4317-B4A8-9663791E92C4}"/>
            </a:ext>
          </a:extLst>
        </xdr:cNvPr>
        <xdr:cNvCxnSpPr/>
      </xdr:nvCxnSpPr>
      <xdr:spPr>
        <a:xfrm>
          <a:off x="14592300" y="64503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4445</xdr:rowOff>
    </xdr:from>
    <xdr:to>
      <xdr:col>72</xdr:col>
      <xdr:colOff>38100</xdr:colOff>
      <xdr:row>37</xdr:row>
      <xdr:rowOff>106045</xdr:rowOff>
    </xdr:to>
    <xdr:sp macro="" textlink="">
      <xdr:nvSpPr>
        <xdr:cNvPr id="339" name="楕円 338">
          <a:extLst>
            <a:ext uri="{FF2B5EF4-FFF2-40B4-BE49-F238E27FC236}">
              <a16:creationId xmlns:a16="http://schemas.microsoft.com/office/drawing/2014/main" id="{C7D1E80B-594D-4E7A-8948-B43BBAC56F01}"/>
            </a:ext>
          </a:extLst>
        </xdr:cNvPr>
        <xdr:cNvSpPr/>
      </xdr:nvSpPr>
      <xdr:spPr>
        <a:xfrm>
          <a:off x="13652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55245</xdr:rowOff>
    </xdr:from>
    <xdr:to>
      <xdr:col>76</xdr:col>
      <xdr:colOff>114300</xdr:colOff>
      <xdr:row>37</xdr:row>
      <xdr:rowOff>106680</xdr:rowOff>
    </xdr:to>
    <xdr:cxnSp macro="">
      <xdr:nvCxnSpPr>
        <xdr:cNvPr id="340" name="直線コネクタ 339">
          <a:extLst>
            <a:ext uri="{FF2B5EF4-FFF2-40B4-BE49-F238E27FC236}">
              <a16:creationId xmlns:a16="http://schemas.microsoft.com/office/drawing/2014/main" id="{A7F9ED60-A034-45B2-B35B-ADD18DC37179}"/>
            </a:ext>
          </a:extLst>
        </xdr:cNvPr>
        <xdr:cNvCxnSpPr/>
      </xdr:nvCxnSpPr>
      <xdr:spPr>
        <a:xfrm>
          <a:off x="13703300" y="63988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xdr:rowOff>
    </xdr:from>
    <xdr:to>
      <xdr:col>67</xdr:col>
      <xdr:colOff>101600</xdr:colOff>
      <xdr:row>37</xdr:row>
      <xdr:rowOff>115570</xdr:rowOff>
    </xdr:to>
    <xdr:sp macro="" textlink="">
      <xdr:nvSpPr>
        <xdr:cNvPr id="341" name="楕円 340">
          <a:extLst>
            <a:ext uri="{FF2B5EF4-FFF2-40B4-BE49-F238E27FC236}">
              <a16:creationId xmlns:a16="http://schemas.microsoft.com/office/drawing/2014/main" id="{465C669B-3C6F-42D9-A875-67AFD156395E}"/>
            </a:ext>
          </a:extLst>
        </xdr:cNvPr>
        <xdr:cNvSpPr/>
      </xdr:nvSpPr>
      <xdr:spPr>
        <a:xfrm>
          <a:off x="12763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55245</xdr:rowOff>
    </xdr:from>
    <xdr:to>
      <xdr:col>71</xdr:col>
      <xdr:colOff>177800</xdr:colOff>
      <xdr:row>37</xdr:row>
      <xdr:rowOff>64770</xdr:rowOff>
    </xdr:to>
    <xdr:cxnSp macro="">
      <xdr:nvCxnSpPr>
        <xdr:cNvPr id="342" name="直線コネクタ 341">
          <a:extLst>
            <a:ext uri="{FF2B5EF4-FFF2-40B4-BE49-F238E27FC236}">
              <a16:creationId xmlns:a16="http://schemas.microsoft.com/office/drawing/2014/main" id="{5EFB2A57-909A-49B7-B390-7C726F096263}"/>
            </a:ext>
          </a:extLst>
        </xdr:cNvPr>
        <xdr:cNvCxnSpPr/>
      </xdr:nvCxnSpPr>
      <xdr:spPr>
        <a:xfrm flipV="1">
          <a:off x="12814300" y="63988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8925F61D-36F6-4084-AE80-01D11CD7DDCC}"/>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A9EC28EA-0DB5-4763-8B6B-75C0CE61B02B}"/>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D69B0FA8-A252-40B7-9BF8-BC02A1AA1F93}"/>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B425ED04-6AA6-4F3A-BDD0-E7E1212FD760}"/>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68597</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D521A157-19E0-4DFC-A21E-CF69CB8B3658}"/>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148607</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CA00541F-E0A3-4B1A-89D1-C6F95EFD7D0B}"/>
            </a:ext>
          </a:extLst>
        </xdr:cNvPr>
        <xdr:cNvSpPr txBox="1"/>
      </xdr:nvSpPr>
      <xdr:spPr>
        <a:xfrm>
          <a:off x="143897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122572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A7F4B715-B6BD-4335-BC72-61F945DE65AE}"/>
            </a:ext>
          </a:extLst>
        </xdr:cNvPr>
        <xdr:cNvSpPr txBox="1"/>
      </xdr:nvSpPr>
      <xdr:spPr>
        <a:xfrm>
          <a:off x="13500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132097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D2972751-3C35-4E18-A4C0-9A766A4D7EDC}"/>
            </a:ext>
          </a:extLst>
        </xdr:cNvPr>
        <xdr:cNvSpPr txBox="1"/>
      </xdr:nvSpPr>
      <xdr:spPr>
        <a:xfrm>
          <a:off x="12611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8F53436-FF26-4DE8-A8F5-32B9D2C6A7F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3C9DFA56-2537-4AE3-9448-1A0C68EA8BC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551019B8-072B-4027-A754-4465F5B17C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7EDC1D2-47BA-4F20-96AE-3181A89D94D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6C7CCE9D-32D7-4BB7-A5D7-FA5E968C5F6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B8653A3B-6A30-4F2C-ADB1-B9DB77B0CE9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589C863C-D7C4-4613-BEB0-DF2D41CD32C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1DA65434-9AA2-4CAF-96CE-2665C49D145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FA2B2664-F6A3-41DF-87D5-26E52A6F191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BB3B2776-FCF7-40E1-A8E8-7FFFFCF5DD2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1" name="直線コネクタ 360">
          <a:extLst>
            <a:ext uri="{FF2B5EF4-FFF2-40B4-BE49-F238E27FC236}">
              <a16:creationId xmlns:a16="http://schemas.microsoft.com/office/drawing/2014/main" id="{118DC9A9-DF2B-4538-9FA5-3CEB1015425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2" name="テキスト ボックス 361">
          <a:extLst>
            <a:ext uri="{FF2B5EF4-FFF2-40B4-BE49-F238E27FC236}">
              <a16:creationId xmlns:a16="http://schemas.microsoft.com/office/drawing/2014/main" id="{5F4D04F6-E1FC-444C-957C-AEBA6ACC2AD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3" name="直線コネクタ 362">
          <a:extLst>
            <a:ext uri="{FF2B5EF4-FFF2-40B4-BE49-F238E27FC236}">
              <a16:creationId xmlns:a16="http://schemas.microsoft.com/office/drawing/2014/main" id="{15F37FE0-C1A4-4A3A-9B4B-0991DB63D8D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4" name="テキスト ボックス 363">
          <a:extLst>
            <a:ext uri="{FF2B5EF4-FFF2-40B4-BE49-F238E27FC236}">
              <a16:creationId xmlns:a16="http://schemas.microsoft.com/office/drawing/2014/main" id="{50EB260D-A97B-4D30-8D5D-85DBD7F233F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a:extLst>
            <a:ext uri="{FF2B5EF4-FFF2-40B4-BE49-F238E27FC236}">
              <a16:creationId xmlns:a16="http://schemas.microsoft.com/office/drawing/2014/main" id="{2653D977-7E7A-4ACF-BDB0-F00E4310B8E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6" name="テキスト ボックス 365">
          <a:extLst>
            <a:ext uri="{FF2B5EF4-FFF2-40B4-BE49-F238E27FC236}">
              <a16:creationId xmlns:a16="http://schemas.microsoft.com/office/drawing/2014/main" id="{602C1A25-9D6A-46E5-A1CC-A1C86E87B0B6}"/>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7" name="直線コネクタ 366">
          <a:extLst>
            <a:ext uri="{FF2B5EF4-FFF2-40B4-BE49-F238E27FC236}">
              <a16:creationId xmlns:a16="http://schemas.microsoft.com/office/drawing/2014/main" id="{908BD8D4-344F-49FF-94FB-A90DAB80043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8" name="テキスト ボックス 367">
          <a:extLst>
            <a:ext uri="{FF2B5EF4-FFF2-40B4-BE49-F238E27FC236}">
              <a16:creationId xmlns:a16="http://schemas.microsoft.com/office/drawing/2014/main" id="{9337399C-677C-41BC-8CBB-A394AE23CD6F}"/>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9" name="直線コネクタ 368">
          <a:extLst>
            <a:ext uri="{FF2B5EF4-FFF2-40B4-BE49-F238E27FC236}">
              <a16:creationId xmlns:a16="http://schemas.microsoft.com/office/drawing/2014/main" id="{CC61484A-E569-415D-A062-638390A2EE3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0" name="テキスト ボックス 369">
          <a:extLst>
            <a:ext uri="{FF2B5EF4-FFF2-40B4-BE49-F238E27FC236}">
              <a16:creationId xmlns:a16="http://schemas.microsoft.com/office/drawing/2014/main" id="{D414F9B6-B983-4164-9570-866FBD8105A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2FBA2C66-2E92-4865-A89B-A8DF8267F62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2" name="テキスト ボックス 371">
          <a:extLst>
            <a:ext uri="{FF2B5EF4-FFF2-40B4-BE49-F238E27FC236}">
              <a16:creationId xmlns:a16="http://schemas.microsoft.com/office/drawing/2014/main" id="{D9CB59DF-D25E-43AC-9ED7-B07E5B470BAB}"/>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a:extLst>
            <a:ext uri="{FF2B5EF4-FFF2-40B4-BE49-F238E27FC236}">
              <a16:creationId xmlns:a16="http://schemas.microsoft.com/office/drawing/2014/main" id="{ED3462E1-0675-4925-A0FB-B69B8B62A50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4" name="直線コネクタ 373">
          <a:extLst>
            <a:ext uri="{FF2B5EF4-FFF2-40B4-BE49-F238E27FC236}">
              <a16:creationId xmlns:a16="http://schemas.microsoft.com/office/drawing/2014/main" id="{E4AB1CDF-7F04-4243-AB46-28F0E4952138}"/>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5" name="【一般廃棄物処理施設】&#10;一人当たり有形固定資産（償却資産）額最小値テキスト">
          <a:extLst>
            <a:ext uri="{FF2B5EF4-FFF2-40B4-BE49-F238E27FC236}">
              <a16:creationId xmlns:a16="http://schemas.microsoft.com/office/drawing/2014/main" id="{F2ACE0D7-4B3A-4AB8-A47F-12AA3905E33F}"/>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6" name="直線コネクタ 375">
          <a:extLst>
            <a:ext uri="{FF2B5EF4-FFF2-40B4-BE49-F238E27FC236}">
              <a16:creationId xmlns:a16="http://schemas.microsoft.com/office/drawing/2014/main" id="{8A201CC9-23B4-4129-BFD2-26F44E168EB8}"/>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7" name="【一般廃棄物処理施設】&#10;一人当たり有形固定資産（償却資産）額最大値テキスト">
          <a:extLst>
            <a:ext uri="{FF2B5EF4-FFF2-40B4-BE49-F238E27FC236}">
              <a16:creationId xmlns:a16="http://schemas.microsoft.com/office/drawing/2014/main" id="{C7274DF7-F5E7-47CB-A181-7C46FAC97B45}"/>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8" name="直線コネクタ 377">
          <a:extLst>
            <a:ext uri="{FF2B5EF4-FFF2-40B4-BE49-F238E27FC236}">
              <a16:creationId xmlns:a16="http://schemas.microsoft.com/office/drawing/2014/main" id="{84CE3AFB-93CF-44A9-A248-1CE6F9BE9B1C}"/>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379" name="【一般廃棄物処理施設】&#10;一人当たり有形固定資産（償却資産）額平均値テキスト">
          <a:extLst>
            <a:ext uri="{FF2B5EF4-FFF2-40B4-BE49-F238E27FC236}">
              <a16:creationId xmlns:a16="http://schemas.microsoft.com/office/drawing/2014/main" id="{AC822434-C11E-45D2-9951-368852A71F32}"/>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0" name="フローチャート: 判断 379">
          <a:extLst>
            <a:ext uri="{FF2B5EF4-FFF2-40B4-BE49-F238E27FC236}">
              <a16:creationId xmlns:a16="http://schemas.microsoft.com/office/drawing/2014/main" id="{55AA83F4-5A8D-48B6-99A6-76CEDD9937F9}"/>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1" name="フローチャート: 判断 380">
          <a:extLst>
            <a:ext uri="{FF2B5EF4-FFF2-40B4-BE49-F238E27FC236}">
              <a16:creationId xmlns:a16="http://schemas.microsoft.com/office/drawing/2014/main" id="{F09289C2-CBFC-4C37-A1AB-92896A77AD59}"/>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2" name="フローチャート: 判断 381">
          <a:extLst>
            <a:ext uri="{FF2B5EF4-FFF2-40B4-BE49-F238E27FC236}">
              <a16:creationId xmlns:a16="http://schemas.microsoft.com/office/drawing/2014/main" id="{088269F7-786E-499E-87B4-31AA6F07C8AA}"/>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3" name="フローチャート: 判断 382">
          <a:extLst>
            <a:ext uri="{FF2B5EF4-FFF2-40B4-BE49-F238E27FC236}">
              <a16:creationId xmlns:a16="http://schemas.microsoft.com/office/drawing/2014/main" id="{FE72B5B3-239C-448A-B98A-F12AA4A39015}"/>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4" name="フローチャート: 判断 383">
          <a:extLst>
            <a:ext uri="{FF2B5EF4-FFF2-40B4-BE49-F238E27FC236}">
              <a16:creationId xmlns:a16="http://schemas.microsoft.com/office/drawing/2014/main" id="{41F83E85-D1E0-40F2-9756-0363DCADF7C5}"/>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B51ACD69-741D-40D4-9D53-1BC5BB19AF1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36B13A25-845D-42BE-8BFF-97EAB3BFA9B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CC9A7AEA-AA43-49D3-A74B-9B948506A28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D3147ED-A2A0-4BD7-A454-D1654B9EF7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5E9AE22-744C-4EEA-8EE5-F673F35001A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10111</xdr:rowOff>
    </xdr:from>
    <xdr:to>
      <xdr:col>116</xdr:col>
      <xdr:colOff>114300</xdr:colOff>
      <xdr:row>37</xdr:row>
      <xdr:rowOff>111711</xdr:rowOff>
    </xdr:to>
    <xdr:sp macro="" textlink="">
      <xdr:nvSpPr>
        <xdr:cNvPr id="390" name="楕円 389">
          <a:extLst>
            <a:ext uri="{FF2B5EF4-FFF2-40B4-BE49-F238E27FC236}">
              <a16:creationId xmlns:a16="http://schemas.microsoft.com/office/drawing/2014/main" id="{5C9E02B8-4310-4A82-8566-DD2EB74D824F}"/>
            </a:ext>
          </a:extLst>
        </xdr:cNvPr>
        <xdr:cNvSpPr/>
      </xdr:nvSpPr>
      <xdr:spPr>
        <a:xfrm>
          <a:off x="22110700" y="635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32988</xdr:rowOff>
    </xdr:from>
    <xdr:ext cx="599010" cy="259045"/>
    <xdr:sp macro="" textlink="">
      <xdr:nvSpPr>
        <xdr:cNvPr id="391" name="【一般廃棄物処理施設】&#10;一人当たり有形固定資産（償却資産）額該当値テキスト">
          <a:extLst>
            <a:ext uri="{FF2B5EF4-FFF2-40B4-BE49-F238E27FC236}">
              <a16:creationId xmlns:a16="http://schemas.microsoft.com/office/drawing/2014/main" id="{6BA11CA0-77F5-4BC1-BD12-6E6641E18A51}"/>
            </a:ext>
          </a:extLst>
        </xdr:cNvPr>
        <xdr:cNvSpPr txBox="1"/>
      </xdr:nvSpPr>
      <xdr:spPr>
        <a:xfrm>
          <a:off x="22199600" y="620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92822</xdr:rowOff>
    </xdr:from>
    <xdr:to>
      <xdr:col>112</xdr:col>
      <xdr:colOff>38100</xdr:colOff>
      <xdr:row>38</xdr:row>
      <xdr:rowOff>22972</xdr:rowOff>
    </xdr:to>
    <xdr:sp macro="" textlink="">
      <xdr:nvSpPr>
        <xdr:cNvPr id="392" name="楕円 391">
          <a:extLst>
            <a:ext uri="{FF2B5EF4-FFF2-40B4-BE49-F238E27FC236}">
              <a16:creationId xmlns:a16="http://schemas.microsoft.com/office/drawing/2014/main" id="{DB0DB0EA-E8F7-4F64-A4AE-7D851679DE09}"/>
            </a:ext>
          </a:extLst>
        </xdr:cNvPr>
        <xdr:cNvSpPr/>
      </xdr:nvSpPr>
      <xdr:spPr>
        <a:xfrm>
          <a:off x="21272500" y="64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60911</xdr:rowOff>
    </xdr:from>
    <xdr:to>
      <xdr:col>116</xdr:col>
      <xdr:colOff>63500</xdr:colOff>
      <xdr:row>37</xdr:row>
      <xdr:rowOff>143622</xdr:rowOff>
    </xdr:to>
    <xdr:cxnSp macro="">
      <xdr:nvCxnSpPr>
        <xdr:cNvPr id="393" name="直線コネクタ 392">
          <a:extLst>
            <a:ext uri="{FF2B5EF4-FFF2-40B4-BE49-F238E27FC236}">
              <a16:creationId xmlns:a16="http://schemas.microsoft.com/office/drawing/2014/main" id="{1991B3DE-2F45-43CB-9ADD-AC9AA6A4F560}"/>
            </a:ext>
          </a:extLst>
        </xdr:cNvPr>
        <xdr:cNvCxnSpPr/>
      </xdr:nvCxnSpPr>
      <xdr:spPr>
        <a:xfrm flipV="1">
          <a:off x="21323300" y="6404561"/>
          <a:ext cx="838200" cy="8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62978</xdr:rowOff>
    </xdr:from>
    <xdr:to>
      <xdr:col>107</xdr:col>
      <xdr:colOff>101600</xdr:colOff>
      <xdr:row>37</xdr:row>
      <xdr:rowOff>164578</xdr:rowOff>
    </xdr:to>
    <xdr:sp macro="" textlink="">
      <xdr:nvSpPr>
        <xdr:cNvPr id="394" name="楕円 393">
          <a:extLst>
            <a:ext uri="{FF2B5EF4-FFF2-40B4-BE49-F238E27FC236}">
              <a16:creationId xmlns:a16="http://schemas.microsoft.com/office/drawing/2014/main" id="{F2DE0D02-0959-495D-9119-F19A8F11E7AD}"/>
            </a:ext>
          </a:extLst>
        </xdr:cNvPr>
        <xdr:cNvSpPr/>
      </xdr:nvSpPr>
      <xdr:spPr>
        <a:xfrm>
          <a:off x="20383500" y="640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113778</xdr:rowOff>
    </xdr:from>
    <xdr:to>
      <xdr:col>111</xdr:col>
      <xdr:colOff>177800</xdr:colOff>
      <xdr:row>37</xdr:row>
      <xdr:rowOff>143622</xdr:rowOff>
    </xdr:to>
    <xdr:cxnSp macro="">
      <xdr:nvCxnSpPr>
        <xdr:cNvPr id="395" name="直線コネクタ 394">
          <a:extLst>
            <a:ext uri="{FF2B5EF4-FFF2-40B4-BE49-F238E27FC236}">
              <a16:creationId xmlns:a16="http://schemas.microsoft.com/office/drawing/2014/main" id="{663D0AA5-79B1-46EA-8B2A-04DE695B1688}"/>
            </a:ext>
          </a:extLst>
        </xdr:cNvPr>
        <xdr:cNvCxnSpPr/>
      </xdr:nvCxnSpPr>
      <xdr:spPr>
        <a:xfrm>
          <a:off x="20434300" y="6457428"/>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66561</xdr:rowOff>
    </xdr:from>
    <xdr:to>
      <xdr:col>102</xdr:col>
      <xdr:colOff>165100</xdr:colOff>
      <xdr:row>37</xdr:row>
      <xdr:rowOff>168162</xdr:rowOff>
    </xdr:to>
    <xdr:sp macro="" textlink="">
      <xdr:nvSpPr>
        <xdr:cNvPr id="396" name="楕円 395">
          <a:extLst>
            <a:ext uri="{FF2B5EF4-FFF2-40B4-BE49-F238E27FC236}">
              <a16:creationId xmlns:a16="http://schemas.microsoft.com/office/drawing/2014/main" id="{D8137C9D-4B05-46A8-B43A-9E776B0049F3}"/>
            </a:ext>
          </a:extLst>
        </xdr:cNvPr>
        <xdr:cNvSpPr/>
      </xdr:nvSpPr>
      <xdr:spPr>
        <a:xfrm>
          <a:off x="19494500" y="64102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113778</xdr:rowOff>
    </xdr:from>
    <xdr:to>
      <xdr:col>107</xdr:col>
      <xdr:colOff>50800</xdr:colOff>
      <xdr:row>37</xdr:row>
      <xdr:rowOff>117361</xdr:rowOff>
    </xdr:to>
    <xdr:cxnSp macro="">
      <xdr:nvCxnSpPr>
        <xdr:cNvPr id="397" name="直線コネクタ 396">
          <a:extLst>
            <a:ext uri="{FF2B5EF4-FFF2-40B4-BE49-F238E27FC236}">
              <a16:creationId xmlns:a16="http://schemas.microsoft.com/office/drawing/2014/main" id="{06EF0720-6E9F-4AF1-B37E-4E1B43483714}"/>
            </a:ext>
          </a:extLst>
        </xdr:cNvPr>
        <xdr:cNvCxnSpPr/>
      </xdr:nvCxnSpPr>
      <xdr:spPr>
        <a:xfrm flipV="1">
          <a:off x="19545300" y="6457428"/>
          <a:ext cx="889000" cy="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151654</xdr:rowOff>
    </xdr:from>
    <xdr:to>
      <xdr:col>98</xdr:col>
      <xdr:colOff>38100</xdr:colOff>
      <xdr:row>37</xdr:row>
      <xdr:rowOff>81804</xdr:rowOff>
    </xdr:to>
    <xdr:sp macro="" textlink="">
      <xdr:nvSpPr>
        <xdr:cNvPr id="398" name="楕円 397">
          <a:extLst>
            <a:ext uri="{FF2B5EF4-FFF2-40B4-BE49-F238E27FC236}">
              <a16:creationId xmlns:a16="http://schemas.microsoft.com/office/drawing/2014/main" id="{B2F1092C-14B9-488A-8C75-013FFD087653}"/>
            </a:ext>
          </a:extLst>
        </xdr:cNvPr>
        <xdr:cNvSpPr/>
      </xdr:nvSpPr>
      <xdr:spPr>
        <a:xfrm>
          <a:off x="18605500" y="632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31004</xdr:rowOff>
    </xdr:from>
    <xdr:to>
      <xdr:col>102</xdr:col>
      <xdr:colOff>114300</xdr:colOff>
      <xdr:row>37</xdr:row>
      <xdr:rowOff>117361</xdr:rowOff>
    </xdr:to>
    <xdr:cxnSp macro="">
      <xdr:nvCxnSpPr>
        <xdr:cNvPr id="399" name="直線コネクタ 398">
          <a:extLst>
            <a:ext uri="{FF2B5EF4-FFF2-40B4-BE49-F238E27FC236}">
              <a16:creationId xmlns:a16="http://schemas.microsoft.com/office/drawing/2014/main" id="{AC1CBA2E-C332-4CC5-8EC7-6A92D0836C90}"/>
            </a:ext>
          </a:extLst>
        </xdr:cNvPr>
        <xdr:cNvCxnSpPr/>
      </xdr:nvCxnSpPr>
      <xdr:spPr>
        <a:xfrm>
          <a:off x="18656300" y="6374654"/>
          <a:ext cx="889000" cy="8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00" name="n_1aveValue【一般廃棄物処理施設】&#10;一人当たり有形固定資産（償却資産）額">
          <a:extLst>
            <a:ext uri="{FF2B5EF4-FFF2-40B4-BE49-F238E27FC236}">
              <a16:creationId xmlns:a16="http://schemas.microsoft.com/office/drawing/2014/main" id="{2AE592CD-6E97-435F-A232-2287AEB1A4D8}"/>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401" name="n_2aveValue【一般廃棄物処理施設】&#10;一人当たり有形固定資産（償却資産）額">
          <a:extLst>
            <a:ext uri="{FF2B5EF4-FFF2-40B4-BE49-F238E27FC236}">
              <a16:creationId xmlns:a16="http://schemas.microsoft.com/office/drawing/2014/main" id="{4E755D27-0C01-4550-A771-2EFB39BA754E}"/>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402" name="n_3aveValue【一般廃棄物処理施設】&#10;一人当たり有形固定資産（償却資産）額">
          <a:extLst>
            <a:ext uri="{FF2B5EF4-FFF2-40B4-BE49-F238E27FC236}">
              <a16:creationId xmlns:a16="http://schemas.microsoft.com/office/drawing/2014/main" id="{18B01EC0-8D6A-4311-AFC7-E18F5D8AEADD}"/>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403" name="n_4aveValue【一般廃棄物処理施設】&#10;一人当たり有形固定資産（償却資産）額">
          <a:extLst>
            <a:ext uri="{FF2B5EF4-FFF2-40B4-BE49-F238E27FC236}">
              <a16:creationId xmlns:a16="http://schemas.microsoft.com/office/drawing/2014/main" id="{95BA218F-E4C7-4842-BF74-78B876D04E36}"/>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39499</xdr:rowOff>
    </xdr:from>
    <xdr:ext cx="599010" cy="259045"/>
    <xdr:sp macro="" textlink="">
      <xdr:nvSpPr>
        <xdr:cNvPr id="404" name="n_1mainValue【一般廃棄物処理施設】&#10;一人当たり有形固定資産（償却資産）額">
          <a:extLst>
            <a:ext uri="{FF2B5EF4-FFF2-40B4-BE49-F238E27FC236}">
              <a16:creationId xmlns:a16="http://schemas.microsoft.com/office/drawing/2014/main" id="{0B8B4F12-8AA7-49CD-B926-DD5003E47655}"/>
            </a:ext>
          </a:extLst>
        </xdr:cNvPr>
        <xdr:cNvSpPr txBox="1"/>
      </xdr:nvSpPr>
      <xdr:spPr>
        <a:xfrm>
          <a:off x="21011095" y="6211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9655</xdr:rowOff>
    </xdr:from>
    <xdr:ext cx="599010" cy="259045"/>
    <xdr:sp macro="" textlink="">
      <xdr:nvSpPr>
        <xdr:cNvPr id="405" name="n_2mainValue【一般廃棄物処理施設】&#10;一人当たり有形固定資産（償却資産）額">
          <a:extLst>
            <a:ext uri="{FF2B5EF4-FFF2-40B4-BE49-F238E27FC236}">
              <a16:creationId xmlns:a16="http://schemas.microsoft.com/office/drawing/2014/main" id="{9ACCBB9F-2AD0-43F2-AFD1-EC242681D571}"/>
            </a:ext>
          </a:extLst>
        </xdr:cNvPr>
        <xdr:cNvSpPr txBox="1"/>
      </xdr:nvSpPr>
      <xdr:spPr>
        <a:xfrm>
          <a:off x="20134795" y="618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13238</xdr:rowOff>
    </xdr:from>
    <xdr:ext cx="599010" cy="259045"/>
    <xdr:sp macro="" textlink="">
      <xdr:nvSpPr>
        <xdr:cNvPr id="406" name="n_3mainValue【一般廃棄物処理施設】&#10;一人当たり有形固定資産（償却資産）額">
          <a:extLst>
            <a:ext uri="{FF2B5EF4-FFF2-40B4-BE49-F238E27FC236}">
              <a16:creationId xmlns:a16="http://schemas.microsoft.com/office/drawing/2014/main" id="{6CFA8686-EE2E-472C-B2B9-36E3EEB764DC}"/>
            </a:ext>
          </a:extLst>
        </xdr:cNvPr>
        <xdr:cNvSpPr txBox="1"/>
      </xdr:nvSpPr>
      <xdr:spPr>
        <a:xfrm>
          <a:off x="19245795" y="618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98331</xdr:rowOff>
    </xdr:from>
    <xdr:ext cx="599010" cy="259045"/>
    <xdr:sp macro="" textlink="">
      <xdr:nvSpPr>
        <xdr:cNvPr id="407" name="n_4mainValue【一般廃棄物処理施設】&#10;一人当たり有形固定資産（償却資産）額">
          <a:extLst>
            <a:ext uri="{FF2B5EF4-FFF2-40B4-BE49-F238E27FC236}">
              <a16:creationId xmlns:a16="http://schemas.microsoft.com/office/drawing/2014/main" id="{9795F0FD-D6B4-4489-8590-33EC9100F985}"/>
            </a:ext>
          </a:extLst>
        </xdr:cNvPr>
        <xdr:cNvSpPr txBox="1"/>
      </xdr:nvSpPr>
      <xdr:spPr>
        <a:xfrm>
          <a:off x="18356795" y="609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EA34ECFC-CE2C-43B9-8B10-A2411A85305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9CA207B1-9034-43DB-85B0-D79497F4160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6B5AE1EB-0FAE-40D5-8F5D-BFC3D9DA51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FF54767C-8A1E-458D-9C57-3AE45B84246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957AD651-84D6-49DB-B9E5-FAB0EFA768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859C87F0-BA79-4A0D-95FA-EBB5E3A29A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B3DFBC6E-6C6F-46D6-A510-19D43CE816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58BDAC67-E88D-474D-A2A9-3B9B6129E42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A0A31C2E-2400-4899-8357-B0ACB746630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AA43DDFC-36C5-47E5-BC37-0017247D55E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705A115B-8262-4153-9078-075AC8B6F59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9" name="直線コネクタ 418">
          <a:extLst>
            <a:ext uri="{FF2B5EF4-FFF2-40B4-BE49-F238E27FC236}">
              <a16:creationId xmlns:a16="http://schemas.microsoft.com/office/drawing/2014/main" id="{FA063E97-2C6D-4EED-95DB-77550B5A2EA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0" name="テキスト ボックス 419">
          <a:extLst>
            <a:ext uri="{FF2B5EF4-FFF2-40B4-BE49-F238E27FC236}">
              <a16:creationId xmlns:a16="http://schemas.microsoft.com/office/drawing/2014/main" id="{2031C4A2-87AF-45B9-9ACA-59FE4876FE5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1" name="直線コネクタ 420">
          <a:extLst>
            <a:ext uri="{FF2B5EF4-FFF2-40B4-BE49-F238E27FC236}">
              <a16:creationId xmlns:a16="http://schemas.microsoft.com/office/drawing/2014/main" id="{7CE4D524-DDFE-4B9F-8C8B-233DA9C04F6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2" name="テキスト ボックス 421">
          <a:extLst>
            <a:ext uri="{FF2B5EF4-FFF2-40B4-BE49-F238E27FC236}">
              <a16:creationId xmlns:a16="http://schemas.microsoft.com/office/drawing/2014/main" id="{EC99BA46-84AA-4634-A196-CD26AE069BB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3" name="直線コネクタ 422">
          <a:extLst>
            <a:ext uri="{FF2B5EF4-FFF2-40B4-BE49-F238E27FC236}">
              <a16:creationId xmlns:a16="http://schemas.microsoft.com/office/drawing/2014/main" id="{A9DAED66-D119-465E-9B8D-E2E180C006D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4" name="テキスト ボックス 423">
          <a:extLst>
            <a:ext uri="{FF2B5EF4-FFF2-40B4-BE49-F238E27FC236}">
              <a16:creationId xmlns:a16="http://schemas.microsoft.com/office/drawing/2014/main" id="{F16710A4-1D6A-45EF-82EE-4DCB8BE015D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5" name="直線コネクタ 424">
          <a:extLst>
            <a:ext uri="{FF2B5EF4-FFF2-40B4-BE49-F238E27FC236}">
              <a16:creationId xmlns:a16="http://schemas.microsoft.com/office/drawing/2014/main" id="{BF9B9B71-921B-4784-B87F-E1564838A9F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6" name="テキスト ボックス 425">
          <a:extLst>
            <a:ext uri="{FF2B5EF4-FFF2-40B4-BE49-F238E27FC236}">
              <a16:creationId xmlns:a16="http://schemas.microsoft.com/office/drawing/2014/main" id="{1A355D66-10C1-4C3A-8720-EBD01893EB5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7" name="直線コネクタ 426">
          <a:extLst>
            <a:ext uri="{FF2B5EF4-FFF2-40B4-BE49-F238E27FC236}">
              <a16:creationId xmlns:a16="http://schemas.microsoft.com/office/drawing/2014/main" id="{4F530141-A3F0-49C3-9456-E4194C1EFA5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8" name="テキスト ボックス 427">
          <a:extLst>
            <a:ext uri="{FF2B5EF4-FFF2-40B4-BE49-F238E27FC236}">
              <a16:creationId xmlns:a16="http://schemas.microsoft.com/office/drawing/2014/main" id="{263BFE85-EA98-4146-9508-B604C08AC06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D89437EB-9E53-4B65-BB32-3546CA2EBCF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0" name="テキスト ボックス 429">
          <a:extLst>
            <a:ext uri="{FF2B5EF4-FFF2-40B4-BE49-F238E27FC236}">
              <a16:creationId xmlns:a16="http://schemas.microsoft.com/office/drawing/2014/main" id="{01D739C6-1727-4583-85BD-024D0247049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保健センター・保健所】&#10;有形固定資産減価償却率グラフ枠">
          <a:extLst>
            <a:ext uri="{FF2B5EF4-FFF2-40B4-BE49-F238E27FC236}">
              <a16:creationId xmlns:a16="http://schemas.microsoft.com/office/drawing/2014/main" id="{1F02DEE7-604D-4587-87AA-8E73E020D91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32" name="直線コネクタ 431">
          <a:extLst>
            <a:ext uri="{FF2B5EF4-FFF2-40B4-BE49-F238E27FC236}">
              <a16:creationId xmlns:a16="http://schemas.microsoft.com/office/drawing/2014/main" id="{B4AA351A-632D-4843-97E4-C59CB592C6EA}"/>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3" name="【保健センター・保健所】&#10;有形固定資産減価償却率最小値テキスト">
          <a:extLst>
            <a:ext uri="{FF2B5EF4-FFF2-40B4-BE49-F238E27FC236}">
              <a16:creationId xmlns:a16="http://schemas.microsoft.com/office/drawing/2014/main" id="{012A3FE7-8333-43AF-BE00-11261BC40AD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4" name="直線コネクタ 433">
          <a:extLst>
            <a:ext uri="{FF2B5EF4-FFF2-40B4-BE49-F238E27FC236}">
              <a16:creationId xmlns:a16="http://schemas.microsoft.com/office/drawing/2014/main" id="{4825F004-13CF-42FE-9733-FB4AA382F14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35" name="【保健センター・保健所】&#10;有形固定資産減価償却率最大値テキスト">
          <a:extLst>
            <a:ext uri="{FF2B5EF4-FFF2-40B4-BE49-F238E27FC236}">
              <a16:creationId xmlns:a16="http://schemas.microsoft.com/office/drawing/2014/main" id="{532952A0-0061-405F-B45F-DAB663E0595E}"/>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36" name="直線コネクタ 435">
          <a:extLst>
            <a:ext uri="{FF2B5EF4-FFF2-40B4-BE49-F238E27FC236}">
              <a16:creationId xmlns:a16="http://schemas.microsoft.com/office/drawing/2014/main" id="{B3714C6F-74D0-4643-929D-D970C8220923}"/>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437" name="【保健センター・保健所】&#10;有形固定資産減価償却率平均値テキスト">
          <a:extLst>
            <a:ext uri="{FF2B5EF4-FFF2-40B4-BE49-F238E27FC236}">
              <a16:creationId xmlns:a16="http://schemas.microsoft.com/office/drawing/2014/main" id="{7BF8E772-9CF1-4063-9FAD-91A3C607F024}"/>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38" name="フローチャート: 判断 437">
          <a:extLst>
            <a:ext uri="{FF2B5EF4-FFF2-40B4-BE49-F238E27FC236}">
              <a16:creationId xmlns:a16="http://schemas.microsoft.com/office/drawing/2014/main" id="{4B87E676-CCA0-457A-BE0E-570C15322909}"/>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39" name="フローチャート: 判断 438">
          <a:extLst>
            <a:ext uri="{FF2B5EF4-FFF2-40B4-BE49-F238E27FC236}">
              <a16:creationId xmlns:a16="http://schemas.microsoft.com/office/drawing/2014/main" id="{F68077E3-8023-488B-9746-92D7A290052D}"/>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40" name="フローチャート: 判断 439">
          <a:extLst>
            <a:ext uri="{FF2B5EF4-FFF2-40B4-BE49-F238E27FC236}">
              <a16:creationId xmlns:a16="http://schemas.microsoft.com/office/drawing/2014/main" id="{23AC8333-E234-4961-B2BB-0A30C742B456}"/>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41" name="フローチャート: 判断 440">
          <a:extLst>
            <a:ext uri="{FF2B5EF4-FFF2-40B4-BE49-F238E27FC236}">
              <a16:creationId xmlns:a16="http://schemas.microsoft.com/office/drawing/2014/main" id="{66E56FCA-EFC0-4648-8444-3304A64443F3}"/>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42" name="フローチャート: 判断 441">
          <a:extLst>
            <a:ext uri="{FF2B5EF4-FFF2-40B4-BE49-F238E27FC236}">
              <a16:creationId xmlns:a16="http://schemas.microsoft.com/office/drawing/2014/main" id="{26046038-97BF-4B5A-8EBA-B1B631C87CDB}"/>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892D95DA-95E1-460D-9110-175DAFFB4F7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5A3CBEC-7F83-487E-8DEF-A3908277DBE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A0DF3E0A-160F-4DC3-B49D-6637819311F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DAB678D-CA97-4A89-AAB0-3EE692BC175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673AC7A-29D3-4C31-858C-0B99AEC2ED9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101600</xdr:rowOff>
    </xdr:from>
    <xdr:to>
      <xdr:col>85</xdr:col>
      <xdr:colOff>177800</xdr:colOff>
      <xdr:row>59</xdr:row>
      <xdr:rowOff>31750</xdr:rowOff>
    </xdr:to>
    <xdr:sp macro="" textlink="">
      <xdr:nvSpPr>
        <xdr:cNvPr id="448" name="楕円 447">
          <a:extLst>
            <a:ext uri="{FF2B5EF4-FFF2-40B4-BE49-F238E27FC236}">
              <a16:creationId xmlns:a16="http://schemas.microsoft.com/office/drawing/2014/main" id="{16F3611C-BBA1-42DC-B9FE-C9F94E6FF4EF}"/>
            </a:ext>
          </a:extLst>
        </xdr:cNvPr>
        <xdr:cNvSpPr/>
      </xdr:nvSpPr>
      <xdr:spPr>
        <a:xfrm>
          <a:off x="162687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124477</xdr:rowOff>
    </xdr:from>
    <xdr:ext cx="405111" cy="259045"/>
    <xdr:sp macro="" textlink="">
      <xdr:nvSpPr>
        <xdr:cNvPr id="449" name="【保健センター・保健所】&#10;有形固定資産減価償却率該当値テキスト">
          <a:extLst>
            <a:ext uri="{FF2B5EF4-FFF2-40B4-BE49-F238E27FC236}">
              <a16:creationId xmlns:a16="http://schemas.microsoft.com/office/drawing/2014/main" id="{24536946-8908-4438-BDA4-FDDFCB6D2DD6}"/>
            </a:ext>
          </a:extLst>
        </xdr:cNvPr>
        <xdr:cNvSpPr txBox="1"/>
      </xdr:nvSpPr>
      <xdr:spPr>
        <a:xfrm>
          <a:off x="16357600"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63500</xdr:rowOff>
    </xdr:from>
    <xdr:to>
      <xdr:col>81</xdr:col>
      <xdr:colOff>101600</xdr:colOff>
      <xdr:row>58</xdr:row>
      <xdr:rowOff>165100</xdr:rowOff>
    </xdr:to>
    <xdr:sp macro="" textlink="">
      <xdr:nvSpPr>
        <xdr:cNvPr id="450" name="楕円 449">
          <a:extLst>
            <a:ext uri="{FF2B5EF4-FFF2-40B4-BE49-F238E27FC236}">
              <a16:creationId xmlns:a16="http://schemas.microsoft.com/office/drawing/2014/main" id="{695372A2-F78D-43C3-8090-11A7BD25E5DF}"/>
            </a:ext>
          </a:extLst>
        </xdr:cNvPr>
        <xdr:cNvSpPr/>
      </xdr:nvSpPr>
      <xdr:spPr>
        <a:xfrm>
          <a:off x="15430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114300</xdr:rowOff>
    </xdr:from>
    <xdr:to>
      <xdr:col>85</xdr:col>
      <xdr:colOff>127000</xdr:colOff>
      <xdr:row>58</xdr:row>
      <xdr:rowOff>152400</xdr:rowOff>
    </xdr:to>
    <xdr:cxnSp macro="">
      <xdr:nvCxnSpPr>
        <xdr:cNvPr id="451" name="直線コネクタ 450">
          <a:extLst>
            <a:ext uri="{FF2B5EF4-FFF2-40B4-BE49-F238E27FC236}">
              <a16:creationId xmlns:a16="http://schemas.microsoft.com/office/drawing/2014/main" id="{E2FF3D45-5A94-4EE1-B9A1-662B4273AC7D}"/>
            </a:ext>
          </a:extLst>
        </xdr:cNvPr>
        <xdr:cNvCxnSpPr/>
      </xdr:nvCxnSpPr>
      <xdr:spPr>
        <a:xfrm>
          <a:off x="15481300" y="10058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25400</xdr:rowOff>
    </xdr:from>
    <xdr:to>
      <xdr:col>76</xdr:col>
      <xdr:colOff>165100</xdr:colOff>
      <xdr:row>58</xdr:row>
      <xdr:rowOff>127000</xdr:rowOff>
    </xdr:to>
    <xdr:sp macro="" textlink="">
      <xdr:nvSpPr>
        <xdr:cNvPr id="452" name="楕円 451">
          <a:extLst>
            <a:ext uri="{FF2B5EF4-FFF2-40B4-BE49-F238E27FC236}">
              <a16:creationId xmlns:a16="http://schemas.microsoft.com/office/drawing/2014/main" id="{B419773C-E4B7-4B72-83DB-6E3C8B9979D2}"/>
            </a:ext>
          </a:extLst>
        </xdr:cNvPr>
        <xdr:cNvSpPr/>
      </xdr:nvSpPr>
      <xdr:spPr>
        <a:xfrm>
          <a:off x="14541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76200</xdr:rowOff>
    </xdr:from>
    <xdr:to>
      <xdr:col>81</xdr:col>
      <xdr:colOff>50800</xdr:colOff>
      <xdr:row>58</xdr:row>
      <xdr:rowOff>114300</xdr:rowOff>
    </xdr:to>
    <xdr:cxnSp macro="">
      <xdr:nvCxnSpPr>
        <xdr:cNvPr id="453" name="直線コネクタ 452">
          <a:extLst>
            <a:ext uri="{FF2B5EF4-FFF2-40B4-BE49-F238E27FC236}">
              <a16:creationId xmlns:a16="http://schemas.microsoft.com/office/drawing/2014/main" id="{A6342634-6869-4394-97AF-CE98ABF25B04}"/>
            </a:ext>
          </a:extLst>
        </xdr:cNvPr>
        <xdr:cNvCxnSpPr/>
      </xdr:nvCxnSpPr>
      <xdr:spPr>
        <a:xfrm>
          <a:off x="145923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158750</xdr:rowOff>
    </xdr:from>
    <xdr:to>
      <xdr:col>72</xdr:col>
      <xdr:colOff>38100</xdr:colOff>
      <xdr:row>58</xdr:row>
      <xdr:rowOff>88900</xdr:rowOff>
    </xdr:to>
    <xdr:sp macro="" textlink="">
      <xdr:nvSpPr>
        <xdr:cNvPr id="454" name="楕円 453">
          <a:extLst>
            <a:ext uri="{FF2B5EF4-FFF2-40B4-BE49-F238E27FC236}">
              <a16:creationId xmlns:a16="http://schemas.microsoft.com/office/drawing/2014/main" id="{D18B1ED4-DE57-41F9-91D6-613AF92F1987}"/>
            </a:ext>
          </a:extLst>
        </xdr:cNvPr>
        <xdr:cNvSpPr/>
      </xdr:nvSpPr>
      <xdr:spPr>
        <a:xfrm>
          <a:off x="13652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38100</xdr:rowOff>
    </xdr:from>
    <xdr:to>
      <xdr:col>76</xdr:col>
      <xdr:colOff>114300</xdr:colOff>
      <xdr:row>58</xdr:row>
      <xdr:rowOff>76200</xdr:rowOff>
    </xdr:to>
    <xdr:cxnSp macro="">
      <xdr:nvCxnSpPr>
        <xdr:cNvPr id="455" name="直線コネクタ 454">
          <a:extLst>
            <a:ext uri="{FF2B5EF4-FFF2-40B4-BE49-F238E27FC236}">
              <a16:creationId xmlns:a16="http://schemas.microsoft.com/office/drawing/2014/main" id="{C5082ACF-2082-4DC5-9579-CC436AD68468}"/>
            </a:ext>
          </a:extLst>
        </xdr:cNvPr>
        <xdr:cNvCxnSpPr/>
      </xdr:nvCxnSpPr>
      <xdr:spPr>
        <a:xfrm>
          <a:off x="13703300" y="9982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456" name="楕円 455">
          <a:extLst>
            <a:ext uri="{FF2B5EF4-FFF2-40B4-BE49-F238E27FC236}">
              <a16:creationId xmlns:a16="http://schemas.microsoft.com/office/drawing/2014/main" id="{7EC5D4B2-6157-44EF-B924-68899C23FAFB}"/>
            </a:ext>
          </a:extLst>
        </xdr:cNvPr>
        <xdr:cNvSpPr/>
      </xdr:nvSpPr>
      <xdr:spPr>
        <a:xfrm>
          <a:off x="12763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38100</xdr:rowOff>
    </xdr:to>
    <xdr:cxnSp macro="">
      <xdr:nvCxnSpPr>
        <xdr:cNvPr id="457" name="直線コネクタ 456">
          <a:extLst>
            <a:ext uri="{FF2B5EF4-FFF2-40B4-BE49-F238E27FC236}">
              <a16:creationId xmlns:a16="http://schemas.microsoft.com/office/drawing/2014/main" id="{04AB2BD6-7540-4C32-83E9-0FC1F153352C}"/>
            </a:ext>
          </a:extLst>
        </xdr:cNvPr>
        <xdr:cNvCxnSpPr/>
      </xdr:nvCxnSpPr>
      <xdr:spPr>
        <a:xfrm>
          <a:off x="12814300" y="9944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458" name="n_1aveValue【保健センター・保健所】&#10;有形固定資産減価償却率">
          <a:extLst>
            <a:ext uri="{FF2B5EF4-FFF2-40B4-BE49-F238E27FC236}">
              <a16:creationId xmlns:a16="http://schemas.microsoft.com/office/drawing/2014/main" id="{FB9DB055-2AAB-4913-9A05-9B45F4413ACB}"/>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459" name="n_2aveValue【保健センター・保健所】&#10;有形固定資産減価償却率">
          <a:extLst>
            <a:ext uri="{FF2B5EF4-FFF2-40B4-BE49-F238E27FC236}">
              <a16:creationId xmlns:a16="http://schemas.microsoft.com/office/drawing/2014/main" id="{2368BCAC-2AD6-4EE0-9AB5-103EEA74A076}"/>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460" name="n_3aveValue【保健センター・保健所】&#10;有形固定資産減価償却率">
          <a:extLst>
            <a:ext uri="{FF2B5EF4-FFF2-40B4-BE49-F238E27FC236}">
              <a16:creationId xmlns:a16="http://schemas.microsoft.com/office/drawing/2014/main" id="{D7698943-E175-471D-B9A7-22B6F0097E18}"/>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461" name="n_4aveValue【保健センター・保健所】&#10;有形固定資産減価償却率">
          <a:extLst>
            <a:ext uri="{FF2B5EF4-FFF2-40B4-BE49-F238E27FC236}">
              <a16:creationId xmlns:a16="http://schemas.microsoft.com/office/drawing/2014/main" id="{A6A60D78-7338-4159-8539-BCE22591CCA6}"/>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10177</xdr:rowOff>
    </xdr:from>
    <xdr:ext cx="405111" cy="259045"/>
    <xdr:sp macro="" textlink="">
      <xdr:nvSpPr>
        <xdr:cNvPr id="462" name="n_1mainValue【保健センター・保健所】&#10;有形固定資産減価償却率">
          <a:extLst>
            <a:ext uri="{FF2B5EF4-FFF2-40B4-BE49-F238E27FC236}">
              <a16:creationId xmlns:a16="http://schemas.microsoft.com/office/drawing/2014/main" id="{EC1F3F2D-F5FF-4294-92CA-FF84C758AD84}"/>
            </a:ext>
          </a:extLst>
        </xdr:cNvPr>
        <xdr:cNvSpPr txBox="1"/>
      </xdr:nvSpPr>
      <xdr:spPr>
        <a:xfrm>
          <a:off x="152660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143527</xdr:rowOff>
    </xdr:from>
    <xdr:ext cx="405111" cy="259045"/>
    <xdr:sp macro="" textlink="">
      <xdr:nvSpPr>
        <xdr:cNvPr id="463" name="n_2mainValue【保健センター・保健所】&#10;有形固定資産減価償却率">
          <a:extLst>
            <a:ext uri="{FF2B5EF4-FFF2-40B4-BE49-F238E27FC236}">
              <a16:creationId xmlns:a16="http://schemas.microsoft.com/office/drawing/2014/main" id="{3E41CD07-2712-4819-B026-0317D1A63D76}"/>
            </a:ext>
          </a:extLst>
        </xdr:cNvPr>
        <xdr:cNvSpPr txBox="1"/>
      </xdr:nvSpPr>
      <xdr:spPr>
        <a:xfrm>
          <a:off x="14389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105427</xdr:rowOff>
    </xdr:from>
    <xdr:ext cx="405111" cy="259045"/>
    <xdr:sp macro="" textlink="">
      <xdr:nvSpPr>
        <xdr:cNvPr id="464" name="n_3mainValue【保健センター・保健所】&#10;有形固定資産減価償却率">
          <a:extLst>
            <a:ext uri="{FF2B5EF4-FFF2-40B4-BE49-F238E27FC236}">
              <a16:creationId xmlns:a16="http://schemas.microsoft.com/office/drawing/2014/main" id="{D4BDA535-12AA-4FAB-86BB-3CFC8FB43F3F}"/>
            </a:ext>
          </a:extLst>
        </xdr:cNvPr>
        <xdr:cNvSpPr txBox="1"/>
      </xdr:nvSpPr>
      <xdr:spPr>
        <a:xfrm>
          <a:off x="13500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465" name="n_4mainValue【保健センター・保健所】&#10;有形固定資産減価償却率">
          <a:extLst>
            <a:ext uri="{FF2B5EF4-FFF2-40B4-BE49-F238E27FC236}">
              <a16:creationId xmlns:a16="http://schemas.microsoft.com/office/drawing/2014/main" id="{6BE62FD4-4438-470A-9639-81A8C2388D5A}"/>
            </a:ext>
          </a:extLst>
        </xdr:cNvPr>
        <xdr:cNvSpPr txBox="1"/>
      </xdr:nvSpPr>
      <xdr:spPr>
        <a:xfrm>
          <a:off x="12611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C798C776-F81C-44FF-AE49-6C08F53513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12F4F91D-1BC6-4F7E-9392-F94E987E92B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FEA3F93C-85D8-4F7A-8B32-BA2F1EE2A98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3F4F8095-0876-47FC-9E4C-86EA00F6F9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2543A763-F59D-4281-B6C6-67A6552D3E1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91171384-7867-4903-96DE-7CAFD7C6386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80AEF2E1-6919-40D0-9E6B-B1F1FC41C06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3BDEBFC2-0281-4E68-BC8C-03ADDBB069B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EF94AD7F-F7F6-4668-ABB7-AE08B8D71D2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F46E4B23-4B1B-443F-AE18-3FE910FBFB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59EAC670-CECC-4604-9784-A8CC290D789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a:extLst>
            <a:ext uri="{FF2B5EF4-FFF2-40B4-BE49-F238E27FC236}">
              <a16:creationId xmlns:a16="http://schemas.microsoft.com/office/drawing/2014/main" id="{F4843384-9E4F-47F7-AD69-AB2F23B5C2A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a:extLst>
            <a:ext uri="{FF2B5EF4-FFF2-40B4-BE49-F238E27FC236}">
              <a16:creationId xmlns:a16="http://schemas.microsoft.com/office/drawing/2014/main" id="{66150B8F-E529-400A-A0CE-0A3F7CFFECA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9" name="テキスト ボックス 478">
          <a:extLst>
            <a:ext uri="{FF2B5EF4-FFF2-40B4-BE49-F238E27FC236}">
              <a16:creationId xmlns:a16="http://schemas.microsoft.com/office/drawing/2014/main" id="{3F21D6F8-C367-4AA4-825C-6078897F423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a:extLst>
            <a:ext uri="{FF2B5EF4-FFF2-40B4-BE49-F238E27FC236}">
              <a16:creationId xmlns:a16="http://schemas.microsoft.com/office/drawing/2014/main" id="{322C9062-70FF-4EF1-B528-562BC61929C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1" name="テキスト ボックス 480">
          <a:extLst>
            <a:ext uri="{FF2B5EF4-FFF2-40B4-BE49-F238E27FC236}">
              <a16:creationId xmlns:a16="http://schemas.microsoft.com/office/drawing/2014/main" id="{9A3F1D1C-1189-46E4-B8DE-CB77BF74B8F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7F382F70-C52D-45B6-98A1-FCB2AF887D3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3" name="テキスト ボックス 482">
          <a:extLst>
            <a:ext uri="{FF2B5EF4-FFF2-40B4-BE49-F238E27FC236}">
              <a16:creationId xmlns:a16="http://schemas.microsoft.com/office/drawing/2014/main" id="{3D32779B-49BF-42C0-8C00-38E23D92857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67EA8A9F-E59B-4E0D-9251-8E8AC2A0091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EC25A28B-F5F0-4E21-9A8C-226F565EB5E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1CFFC4B8-9E51-44E0-931A-9D9195972C7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487" name="直線コネクタ 486">
          <a:extLst>
            <a:ext uri="{FF2B5EF4-FFF2-40B4-BE49-F238E27FC236}">
              <a16:creationId xmlns:a16="http://schemas.microsoft.com/office/drawing/2014/main" id="{8FBF6A34-7E54-4BDA-BF6A-60330102CE7D}"/>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BF933CED-ED32-4B5B-966D-ACB97C97318D}"/>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489" name="直線コネクタ 488">
          <a:extLst>
            <a:ext uri="{FF2B5EF4-FFF2-40B4-BE49-F238E27FC236}">
              <a16:creationId xmlns:a16="http://schemas.microsoft.com/office/drawing/2014/main" id="{43C50750-0DAC-4F42-87FF-125E96DFC7B7}"/>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41B862B8-E5D4-43D0-BE88-AD030CC751A5}"/>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491" name="直線コネクタ 490">
          <a:extLst>
            <a:ext uri="{FF2B5EF4-FFF2-40B4-BE49-F238E27FC236}">
              <a16:creationId xmlns:a16="http://schemas.microsoft.com/office/drawing/2014/main" id="{70707725-5847-4B68-8EB7-C1455C641D46}"/>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710EA813-EA6A-40B3-B2F4-56390109A16F}"/>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493" name="フローチャート: 判断 492">
          <a:extLst>
            <a:ext uri="{FF2B5EF4-FFF2-40B4-BE49-F238E27FC236}">
              <a16:creationId xmlns:a16="http://schemas.microsoft.com/office/drawing/2014/main" id="{645A35F7-976C-4BB8-A4D7-AA4E4E06D1A5}"/>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494" name="フローチャート: 判断 493">
          <a:extLst>
            <a:ext uri="{FF2B5EF4-FFF2-40B4-BE49-F238E27FC236}">
              <a16:creationId xmlns:a16="http://schemas.microsoft.com/office/drawing/2014/main" id="{99D0E805-B3D3-4C40-B0BB-B60D808E54E4}"/>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95" name="フローチャート: 判断 494">
          <a:extLst>
            <a:ext uri="{FF2B5EF4-FFF2-40B4-BE49-F238E27FC236}">
              <a16:creationId xmlns:a16="http://schemas.microsoft.com/office/drawing/2014/main" id="{61100F2C-8E46-4775-82D8-46FE6913B465}"/>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496" name="フローチャート: 判断 495">
          <a:extLst>
            <a:ext uri="{FF2B5EF4-FFF2-40B4-BE49-F238E27FC236}">
              <a16:creationId xmlns:a16="http://schemas.microsoft.com/office/drawing/2014/main" id="{32679F61-F9CC-4049-A458-6AC9ACA6A6C6}"/>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497" name="フローチャート: 判断 496">
          <a:extLst>
            <a:ext uri="{FF2B5EF4-FFF2-40B4-BE49-F238E27FC236}">
              <a16:creationId xmlns:a16="http://schemas.microsoft.com/office/drawing/2014/main" id="{43DF6933-8A9D-4E08-BCC6-80634A8D0967}"/>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80462F48-FFEB-40D6-B894-6C24B2D264E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8D26AACF-6C51-4A62-A168-0B0B04D0B2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11954B98-A35B-4B0C-92F3-143EB6544CC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9C19F3D-D020-495B-982F-840838D13E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0115313-955C-46AC-BDC4-1AAC121FF7D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134366</xdr:rowOff>
    </xdr:from>
    <xdr:to>
      <xdr:col>116</xdr:col>
      <xdr:colOff>114300</xdr:colOff>
      <xdr:row>63</xdr:row>
      <xdr:rowOff>64516</xdr:rowOff>
    </xdr:to>
    <xdr:sp macro="" textlink="">
      <xdr:nvSpPr>
        <xdr:cNvPr id="503" name="楕円 502">
          <a:extLst>
            <a:ext uri="{FF2B5EF4-FFF2-40B4-BE49-F238E27FC236}">
              <a16:creationId xmlns:a16="http://schemas.microsoft.com/office/drawing/2014/main" id="{DF052CF6-816C-4D36-A38C-FB7580416F72}"/>
            </a:ext>
          </a:extLst>
        </xdr:cNvPr>
        <xdr:cNvSpPr/>
      </xdr:nvSpPr>
      <xdr:spPr>
        <a:xfrm>
          <a:off x="22110700" y="107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49293</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3DDC7803-54CF-4491-BBAA-AD599BEA2D42}"/>
            </a:ext>
          </a:extLst>
        </xdr:cNvPr>
        <xdr:cNvSpPr txBox="1"/>
      </xdr:nvSpPr>
      <xdr:spPr>
        <a:xfrm>
          <a:off x="22199600" y="1067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138938</xdr:rowOff>
    </xdr:from>
    <xdr:to>
      <xdr:col>112</xdr:col>
      <xdr:colOff>38100</xdr:colOff>
      <xdr:row>63</xdr:row>
      <xdr:rowOff>69088</xdr:rowOff>
    </xdr:to>
    <xdr:sp macro="" textlink="">
      <xdr:nvSpPr>
        <xdr:cNvPr id="505" name="楕円 504">
          <a:extLst>
            <a:ext uri="{FF2B5EF4-FFF2-40B4-BE49-F238E27FC236}">
              <a16:creationId xmlns:a16="http://schemas.microsoft.com/office/drawing/2014/main" id="{6D7B3136-5945-4FBA-9F62-FE6912EB5EAA}"/>
            </a:ext>
          </a:extLst>
        </xdr:cNvPr>
        <xdr:cNvSpPr/>
      </xdr:nvSpPr>
      <xdr:spPr>
        <a:xfrm>
          <a:off x="21272500" y="1076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13716</xdr:rowOff>
    </xdr:from>
    <xdr:to>
      <xdr:col>116</xdr:col>
      <xdr:colOff>63500</xdr:colOff>
      <xdr:row>63</xdr:row>
      <xdr:rowOff>18288</xdr:rowOff>
    </xdr:to>
    <xdr:cxnSp macro="">
      <xdr:nvCxnSpPr>
        <xdr:cNvPr id="506" name="直線コネクタ 505">
          <a:extLst>
            <a:ext uri="{FF2B5EF4-FFF2-40B4-BE49-F238E27FC236}">
              <a16:creationId xmlns:a16="http://schemas.microsoft.com/office/drawing/2014/main" id="{4F6D78A7-F362-4ADA-A581-A2AB26C6F505}"/>
            </a:ext>
          </a:extLst>
        </xdr:cNvPr>
        <xdr:cNvCxnSpPr/>
      </xdr:nvCxnSpPr>
      <xdr:spPr>
        <a:xfrm flipV="1">
          <a:off x="21323300" y="1081506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143510</xdr:rowOff>
    </xdr:from>
    <xdr:to>
      <xdr:col>107</xdr:col>
      <xdr:colOff>101600</xdr:colOff>
      <xdr:row>63</xdr:row>
      <xdr:rowOff>73660</xdr:rowOff>
    </xdr:to>
    <xdr:sp macro="" textlink="">
      <xdr:nvSpPr>
        <xdr:cNvPr id="507" name="楕円 506">
          <a:extLst>
            <a:ext uri="{FF2B5EF4-FFF2-40B4-BE49-F238E27FC236}">
              <a16:creationId xmlns:a16="http://schemas.microsoft.com/office/drawing/2014/main" id="{473EE46E-C910-4B68-A3BC-FE3C43888B9A}"/>
            </a:ext>
          </a:extLst>
        </xdr:cNvPr>
        <xdr:cNvSpPr/>
      </xdr:nvSpPr>
      <xdr:spPr>
        <a:xfrm>
          <a:off x="20383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18288</xdr:rowOff>
    </xdr:from>
    <xdr:to>
      <xdr:col>111</xdr:col>
      <xdr:colOff>177800</xdr:colOff>
      <xdr:row>63</xdr:row>
      <xdr:rowOff>22860</xdr:rowOff>
    </xdr:to>
    <xdr:cxnSp macro="">
      <xdr:nvCxnSpPr>
        <xdr:cNvPr id="508" name="直線コネクタ 507">
          <a:extLst>
            <a:ext uri="{FF2B5EF4-FFF2-40B4-BE49-F238E27FC236}">
              <a16:creationId xmlns:a16="http://schemas.microsoft.com/office/drawing/2014/main" id="{B8E72DB5-F1E3-48A5-AC1E-4A5BFF5575D6}"/>
            </a:ext>
          </a:extLst>
        </xdr:cNvPr>
        <xdr:cNvCxnSpPr/>
      </xdr:nvCxnSpPr>
      <xdr:spPr>
        <a:xfrm flipV="1">
          <a:off x="20434300" y="108196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143510</xdr:rowOff>
    </xdr:from>
    <xdr:to>
      <xdr:col>102</xdr:col>
      <xdr:colOff>165100</xdr:colOff>
      <xdr:row>63</xdr:row>
      <xdr:rowOff>73660</xdr:rowOff>
    </xdr:to>
    <xdr:sp macro="" textlink="">
      <xdr:nvSpPr>
        <xdr:cNvPr id="509" name="楕円 508">
          <a:extLst>
            <a:ext uri="{FF2B5EF4-FFF2-40B4-BE49-F238E27FC236}">
              <a16:creationId xmlns:a16="http://schemas.microsoft.com/office/drawing/2014/main" id="{43964313-0A07-4F25-B4DB-EB971F4A818B}"/>
            </a:ext>
          </a:extLst>
        </xdr:cNvPr>
        <xdr:cNvSpPr/>
      </xdr:nvSpPr>
      <xdr:spPr>
        <a:xfrm>
          <a:off x="19494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22860</xdr:rowOff>
    </xdr:from>
    <xdr:to>
      <xdr:col>107</xdr:col>
      <xdr:colOff>50800</xdr:colOff>
      <xdr:row>63</xdr:row>
      <xdr:rowOff>22860</xdr:rowOff>
    </xdr:to>
    <xdr:cxnSp macro="">
      <xdr:nvCxnSpPr>
        <xdr:cNvPr id="510" name="直線コネクタ 509">
          <a:extLst>
            <a:ext uri="{FF2B5EF4-FFF2-40B4-BE49-F238E27FC236}">
              <a16:creationId xmlns:a16="http://schemas.microsoft.com/office/drawing/2014/main" id="{B4650EC7-C40D-4E2E-A72A-963D5B9199EB}"/>
            </a:ext>
          </a:extLst>
        </xdr:cNvPr>
        <xdr:cNvCxnSpPr/>
      </xdr:nvCxnSpPr>
      <xdr:spPr>
        <a:xfrm>
          <a:off x="19545300" y="10824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145796</xdr:rowOff>
    </xdr:from>
    <xdr:to>
      <xdr:col>98</xdr:col>
      <xdr:colOff>38100</xdr:colOff>
      <xdr:row>63</xdr:row>
      <xdr:rowOff>75946</xdr:rowOff>
    </xdr:to>
    <xdr:sp macro="" textlink="">
      <xdr:nvSpPr>
        <xdr:cNvPr id="511" name="楕円 510">
          <a:extLst>
            <a:ext uri="{FF2B5EF4-FFF2-40B4-BE49-F238E27FC236}">
              <a16:creationId xmlns:a16="http://schemas.microsoft.com/office/drawing/2014/main" id="{0FB07EA8-EEF1-481A-9CAD-DE4CA7938A91}"/>
            </a:ext>
          </a:extLst>
        </xdr:cNvPr>
        <xdr:cNvSpPr/>
      </xdr:nvSpPr>
      <xdr:spPr>
        <a:xfrm>
          <a:off x="18605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22860</xdr:rowOff>
    </xdr:from>
    <xdr:to>
      <xdr:col>102</xdr:col>
      <xdr:colOff>114300</xdr:colOff>
      <xdr:row>63</xdr:row>
      <xdr:rowOff>25146</xdr:rowOff>
    </xdr:to>
    <xdr:cxnSp macro="">
      <xdr:nvCxnSpPr>
        <xdr:cNvPr id="512" name="直線コネクタ 511">
          <a:extLst>
            <a:ext uri="{FF2B5EF4-FFF2-40B4-BE49-F238E27FC236}">
              <a16:creationId xmlns:a16="http://schemas.microsoft.com/office/drawing/2014/main" id="{A7C64B60-9DF7-4768-8BD2-99A97D9334A1}"/>
            </a:ext>
          </a:extLst>
        </xdr:cNvPr>
        <xdr:cNvCxnSpPr/>
      </xdr:nvCxnSpPr>
      <xdr:spPr>
        <a:xfrm flipV="1">
          <a:off x="18656300" y="1082421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13" name="n_1aveValue【保健センター・保健所】&#10;一人当たり面積">
          <a:extLst>
            <a:ext uri="{FF2B5EF4-FFF2-40B4-BE49-F238E27FC236}">
              <a16:creationId xmlns:a16="http://schemas.microsoft.com/office/drawing/2014/main" id="{68790766-967B-4FC4-B479-7F32A82A5208}"/>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14" name="n_2aveValue【保健センター・保健所】&#10;一人当たり面積">
          <a:extLst>
            <a:ext uri="{FF2B5EF4-FFF2-40B4-BE49-F238E27FC236}">
              <a16:creationId xmlns:a16="http://schemas.microsoft.com/office/drawing/2014/main" id="{B0C18D08-5432-48A3-B5CB-5A1CC2991DF4}"/>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15" name="n_3aveValue【保健センター・保健所】&#10;一人当たり面積">
          <a:extLst>
            <a:ext uri="{FF2B5EF4-FFF2-40B4-BE49-F238E27FC236}">
              <a16:creationId xmlns:a16="http://schemas.microsoft.com/office/drawing/2014/main" id="{AC36F819-98B5-47EF-8AAB-EA6A3F431577}"/>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16" name="n_4aveValue【保健センター・保健所】&#10;一人当たり面積">
          <a:extLst>
            <a:ext uri="{FF2B5EF4-FFF2-40B4-BE49-F238E27FC236}">
              <a16:creationId xmlns:a16="http://schemas.microsoft.com/office/drawing/2014/main" id="{D43F5F82-B789-42C0-995E-E0A82FDC775E}"/>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60215</xdr:rowOff>
    </xdr:from>
    <xdr:ext cx="469744" cy="259045"/>
    <xdr:sp macro="" textlink="">
      <xdr:nvSpPr>
        <xdr:cNvPr id="517" name="n_1mainValue【保健センター・保健所】&#10;一人当たり面積">
          <a:extLst>
            <a:ext uri="{FF2B5EF4-FFF2-40B4-BE49-F238E27FC236}">
              <a16:creationId xmlns:a16="http://schemas.microsoft.com/office/drawing/2014/main" id="{108E1E0A-AF92-48C6-8720-65DFC0EEDBC9}"/>
            </a:ext>
          </a:extLst>
        </xdr:cNvPr>
        <xdr:cNvSpPr txBox="1"/>
      </xdr:nvSpPr>
      <xdr:spPr>
        <a:xfrm>
          <a:off x="2107572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64787</xdr:rowOff>
    </xdr:from>
    <xdr:ext cx="469744" cy="259045"/>
    <xdr:sp macro="" textlink="">
      <xdr:nvSpPr>
        <xdr:cNvPr id="518" name="n_2mainValue【保健センター・保健所】&#10;一人当たり面積">
          <a:extLst>
            <a:ext uri="{FF2B5EF4-FFF2-40B4-BE49-F238E27FC236}">
              <a16:creationId xmlns:a16="http://schemas.microsoft.com/office/drawing/2014/main" id="{DDE62605-8823-4A57-9289-69FE985FC6F1}"/>
            </a:ext>
          </a:extLst>
        </xdr:cNvPr>
        <xdr:cNvSpPr txBox="1"/>
      </xdr:nvSpPr>
      <xdr:spPr>
        <a:xfrm>
          <a:off x="20199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64787</xdr:rowOff>
    </xdr:from>
    <xdr:ext cx="469744" cy="259045"/>
    <xdr:sp macro="" textlink="">
      <xdr:nvSpPr>
        <xdr:cNvPr id="519" name="n_3mainValue【保健センター・保健所】&#10;一人当たり面積">
          <a:extLst>
            <a:ext uri="{FF2B5EF4-FFF2-40B4-BE49-F238E27FC236}">
              <a16:creationId xmlns:a16="http://schemas.microsoft.com/office/drawing/2014/main" id="{BEAEC51A-9E98-4287-B9C5-BCBFE27D32D6}"/>
            </a:ext>
          </a:extLst>
        </xdr:cNvPr>
        <xdr:cNvSpPr txBox="1"/>
      </xdr:nvSpPr>
      <xdr:spPr>
        <a:xfrm>
          <a:off x="19310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67073</xdr:rowOff>
    </xdr:from>
    <xdr:ext cx="469744" cy="259045"/>
    <xdr:sp macro="" textlink="">
      <xdr:nvSpPr>
        <xdr:cNvPr id="520" name="n_4mainValue【保健センター・保健所】&#10;一人当たり面積">
          <a:extLst>
            <a:ext uri="{FF2B5EF4-FFF2-40B4-BE49-F238E27FC236}">
              <a16:creationId xmlns:a16="http://schemas.microsoft.com/office/drawing/2014/main" id="{E7DFAB4F-83BA-49EB-B969-EC87953B299E}"/>
            </a:ext>
          </a:extLst>
        </xdr:cNvPr>
        <xdr:cNvSpPr txBox="1"/>
      </xdr:nvSpPr>
      <xdr:spPr>
        <a:xfrm>
          <a:off x="18421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E9E7CB5F-2190-4C31-A2F5-54FA910AD31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90EE3CF5-F579-4530-851E-9B040216C56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4AB3F0AA-1CAB-4CBD-BE49-28BCFFEAAC1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A81E7B7A-4FF1-42BB-87C5-952663600F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F0D93737-6D7F-4A6D-980B-951071A3E73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837E72AD-C57A-4945-A7BC-6DCFE290130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25EE8743-67E0-4C64-8D55-BD71BA99448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BB5DF8A4-FDAF-4B04-8FFC-98FFDB9D75F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4DA8676B-116B-4D52-BED9-B84215CF7E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B12B7571-9CA5-4B4A-86D6-CCA9EFFCCE9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D27FBA5D-7160-40B7-A600-2662D2363EB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2" name="直線コネクタ 531">
          <a:extLst>
            <a:ext uri="{FF2B5EF4-FFF2-40B4-BE49-F238E27FC236}">
              <a16:creationId xmlns:a16="http://schemas.microsoft.com/office/drawing/2014/main" id="{8AC9C1FF-4D36-4A25-AC64-0F64C2827A3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3" name="テキスト ボックス 532">
          <a:extLst>
            <a:ext uri="{FF2B5EF4-FFF2-40B4-BE49-F238E27FC236}">
              <a16:creationId xmlns:a16="http://schemas.microsoft.com/office/drawing/2014/main" id="{2BBA5B64-BAC4-4C9A-A66E-79C5B6F85CB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4" name="直線コネクタ 533">
          <a:extLst>
            <a:ext uri="{FF2B5EF4-FFF2-40B4-BE49-F238E27FC236}">
              <a16:creationId xmlns:a16="http://schemas.microsoft.com/office/drawing/2014/main" id="{4CA05A01-3AE6-4BAB-B512-7BA24D1CBB8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5" name="テキスト ボックス 534">
          <a:extLst>
            <a:ext uri="{FF2B5EF4-FFF2-40B4-BE49-F238E27FC236}">
              <a16:creationId xmlns:a16="http://schemas.microsoft.com/office/drawing/2014/main" id="{A50283E0-DD7B-42DC-BF81-0DFD09B5E65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6" name="直線コネクタ 535">
          <a:extLst>
            <a:ext uri="{FF2B5EF4-FFF2-40B4-BE49-F238E27FC236}">
              <a16:creationId xmlns:a16="http://schemas.microsoft.com/office/drawing/2014/main" id="{AF285B3A-A9BF-4C7A-853F-1412488CCD0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7" name="テキスト ボックス 536">
          <a:extLst>
            <a:ext uri="{FF2B5EF4-FFF2-40B4-BE49-F238E27FC236}">
              <a16:creationId xmlns:a16="http://schemas.microsoft.com/office/drawing/2014/main" id="{996882C3-165F-4EAD-9F3A-22F82E09274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8" name="直線コネクタ 537">
          <a:extLst>
            <a:ext uri="{FF2B5EF4-FFF2-40B4-BE49-F238E27FC236}">
              <a16:creationId xmlns:a16="http://schemas.microsoft.com/office/drawing/2014/main" id="{755510F1-2B36-43C3-B01A-80401BD4829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9" name="テキスト ボックス 538">
          <a:extLst>
            <a:ext uri="{FF2B5EF4-FFF2-40B4-BE49-F238E27FC236}">
              <a16:creationId xmlns:a16="http://schemas.microsoft.com/office/drawing/2014/main" id="{25D477BA-2693-4FD8-9F4B-AA9C22885CF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0" name="直線コネクタ 539">
          <a:extLst>
            <a:ext uri="{FF2B5EF4-FFF2-40B4-BE49-F238E27FC236}">
              <a16:creationId xmlns:a16="http://schemas.microsoft.com/office/drawing/2014/main" id="{D2CA0141-9A8F-41EF-BBFE-F5FF5791187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1" name="テキスト ボックス 540">
          <a:extLst>
            <a:ext uri="{FF2B5EF4-FFF2-40B4-BE49-F238E27FC236}">
              <a16:creationId xmlns:a16="http://schemas.microsoft.com/office/drawing/2014/main" id="{2E23BBBE-45A2-446E-9437-879074C5EF9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2" name="直線コネクタ 541">
          <a:extLst>
            <a:ext uri="{FF2B5EF4-FFF2-40B4-BE49-F238E27FC236}">
              <a16:creationId xmlns:a16="http://schemas.microsoft.com/office/drawing/2014/main" id="{4A8D3C92-FB29-41E2-8ED6-9DE65B23F88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3" name="テキスト ボックス 542">
          <a:extLst>
            <a:ext uri="{FF2B5EF4-FFF2-40B4-BE49-F238E27FC236}">
              <a16:creationId xmlns:a16="http://schemas.microsoft.com/office/drawing/2014/main" id="{9EE799B0-A153-4C0A-9233-FDD2C00888D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CAA87680-1161-4138-B7C3-D1479D53525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8269746B-63CE-4498-A250-3F742136F2A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46" name="直線コネクタ 545">
          <a:extLst>
            <a:ext uri="{FF2B5EF4-FFF2-40B4-BE49-F238E27FC236}">
              <a16:creationId xmlns:a16="http://schemas.microsoft.com/office/drawing/2014/main" id="{0A0CC505-326F-443E-A1AB-1E0EB3FA0078}"/>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F7681257-C254-4B10-9D96-8A14E6A9243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8" name="直線コネクタ 547">
          <a:extLst>
            <a:ext uri="{FF2B5EF4-FFF2-40B4-BE49-F238E27FC236}">
              <a16:creationId xmlns:a16="http://schemas.microsoft.com/office/drawing/2014/main" id="{5A3993F6-DE1E-4A40-B9B3-C63BE0F62B4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49" name="【消防施設】&#10;有形固定資産減価償却率最大値テキスト">
          <a:extLst>
            <a:ext uri="{FF2B5EF4-FFF2-40B4-BE49-F238E27FC236}">
              <a16:creationId xmlns:a16="http://schemas.microsoft.com/office/drawing/2014/main" id="{9689DE32-3F2B-459F-BAEF-CC4E91FEB2C2}"/>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0" name="直線コネクタ 549">
          <a:extLst>
            <a:ext uri="{FF2B5EF4-FFF2-40B4-BE49-F238E27FC236}">
              <a16:creationId xmlns:a16="http://schemas.microsoft.com/office/drawing/2014/main" id="{F811785C-D6AA-4CAD-A6A6-4F40F6388B6A}"/>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4C1F3C18-AABD-4A80-8440-3F19052F1F6A}"/>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2" name="フローチャート: 判断 551">
          <a:extLst>
            <a:ext uri="{FF2B5EF4-FFF2-40B4-BE49-F238E27FC236}">
              <a16:creationId xmlns:a16="http://schemas.microsoft.com/office/drawing/2014/main" id="{764FB05B-9E88-4548-BC29-09835CF64BD3}"/>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3" name="フローチャート: 判断 552">
          <a:extLst>
            <a:ext uri="{FF2B5EF4-FFF2-40B4-BE49-F238E27FC236}">
              <a16:creationId xmlns:a16="http://schemas.microsoft.com/office/drawing/2014/main" id="{DDB2FF4B-B064-45EB-BCE7-4849957635E5}"/>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4" name="フローチャート: 判断 553">
          <a:extLst>
            <a:ext uri="{FF2B5EF4-FFF2-40B4-BE49-F238E27FC236}">
              <a16:creationId xmlns:a16="http://schemas.microsoft.com/office/drawing/2014/main" id="{31DA3656-B519-4EE4-8EA1-1F20D85F58E5}"/>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5" name="フローチャート: 判断 554">
          <a:extLst>
            <a:ext uri="{FF2B5EF4-FFF2-40B4-BE49-F238E27FC236}">
              <a16:creationId xmlns:a16="http://schemas.microsoft.com/office/drawing/2014/main" id="{464DB927-88B6-41B1-B975-B388C5264F0D}"/>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56" name="フローチャート: 判断 555">
          <a:extLst>
            <a:ext uri="{FF2B5EF4-FFF2-40B4-BE49-F238E27FC236}">
              <a16:creationId xmlns:a16="http://schemas.microsoft.com/office/drawing/2014/main" id="{C7FC5EC2-00D8-4876-AC79-E5BF0567043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C2329235-588F-48CF-B326-E188C1446D6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79D5D9A-B5FA-4CCB-BE45-B2DB41DBAC2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45D7972-56CB-4EA0-B167-4EDAF13869F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F61B9D88-6BB5-4C48-B868-1BCC1232E4F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A1D7A184-FFE0-4D9B-B710-2FDED386BFE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165281</xdr:rowOff>
    </xdr:from>
    <xdr:to>
      <xdr:col>85</xdr:col>
      <xdr:colOff>177800</xdr:colOff>
      <xdr:row>81</xdr:row>
      <xdr:rowOff>95431</xdr:rowOff>
    </xdr:to>
    <xdr:sp macro="" textlink="">
      <xdr:nvSpPr>
        <xdr:cNvPr id="562" name="楕円 561">
          <a:extLst>
            <a:ext uri="{FF2B5EF4-FFF2-40B4-BE49-F238E27FC236}">
              <a16:creationId xmlns:a16="http://schemas.microsoft.com/office/drawing/2014/main" id="{3454481A-6228-4450-9E8E-D287806EA36E}"/>
            </a:ext>
          </a:extLst>
        </xdr:cNvPr>
        <xdr:cNvSpPr/>
      </xdr:nvSpPr>
      <xdr:spPr>
        <a:xfrm>
          <a:off x="16268700" y="1388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16708</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E6B7240B-8A67-433A-86A9-08C8B0F6D6AB}"/>
            </a:ext>
          </a:extLst>
        </xdr:cNvPr>
        <xdr:cNvSpPr txBox="1"/>
      </xdr:nvSpPr>
      <xdr:spPr>
        <a:xfrm>
          <a:off x="16357600" y="13732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142421</xdr:rowOff>
    </xdr:from>
    <xdr:to>
      <xdr:col>81</xdr:col>
      <xdr:colOff>101600</xdr:colOff>
      <xdr:row>81</xdr:row>
      <xdr:rowOff>72571</xdr:rowOff>
    </xdr:to>
    <xdr:sp macro="" textlink="">
      <xdr:nvSpPr>
        <xdr:cNvPr id="564" name="楕円 563">
          <a:extLst>
            <a:ext uri="{FF2B5EF4-FFF2-40B4-BE49-F238E27FC236}">
              <a16:creationId xmlns:a16="http://schemas.microsoft.com/office/drawing/2014/main" id="{E0214361-E41B-4E8A-A950-5E7878255AB7}"/>
            </a:ext>
          </a:extLst>
        </xdr:cNvPr>
        <xdr:cNvSpPr/>
      </xdr:nvSpPr>
      <xdr:spPr>
        <a:xfrm>
          <a:off x="15430500" y="1385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21771</xdr:rowOff>
    </xdr:from>
    <xdr:to>
      <xdr:col>85</xdr:col>
      <xdr:colOff>127000</xdr:colOff>
      <xdr:row>81</xdr:row>
      <xdr:rowOff>44631</xdr:rowOff>
    </xdr:to>
    <xdr:cxnSp macro="">
      <xdr:nvCxnSpPr>
        <xdr:cNvPr id="565" name="直線コネクタ 564">
          <a:extLst>
            <a:ext uri="{FF2B5EF4-FFF2-40B4-BE49-F238E27FC236}">
              <a16:creationId xmlns:a16="http://schemas.microsoft.com/office/drawing/2014/main" id="{4D5C23CB-7FF5-4C55-930D-493BE8906F23}"/>
            </a:ext>
          </a:extLst>
        </xdr:cNvPr>
        <xdr:cNvCxnSpPr/>
      </xdr:nvCxnSpPr>
      <xdr:spPr>
        <a:xfrm>
          <a:off x="15481300" y="1390922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103232</xdr:rowOff>
    </xdr:from>
    <xdr:to>
      <xdr:col>76</xdr:col>
      <xdr:colOff>165100</xdr:colOff>
      <xdr:row>81</xdr:row>
      <xdr:rowOff>33382</xdr:rowOff>
    </xdr:to>
    <xdr:sp macro="" textlink="">
      <xdr:nvSpPr>
        <xdr:cNvPr id="566" name="楕円 565">
          <a:extLst>
            <a:ext uri="{FF2B5EF4-FFF2-40B4-BE49-F238E27FC236}">
              <a16:creationId xmlns:a16="http://schemas.microsoft.com/office/drawing/2014/main" id="{28F163F1-8292-439F-9DB5-23886003AAF4}"/>
            </a:ext>
          </a:extLst>
        </xdr:cNvPr>
        <xdr:cNvSpPr/>
      </xdr:nvSpPr>
      <xdr:spPr>
        <a:xfrm>
          <a:off x="14541500" y="1381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154032</xdr:rowOff>
    </xdr:from>
    <xdr:to>
      <xdr:col>81</xdr:col>
      <xdr:colOff>50800</xdr:colOff>
      <xdr:row>81</xdr:row>
      <xdr:rowOff>21771</xdr:rowOff>
    </xdr:to>
    <xdr:cxnSp macro="">
      <xdr:nvCxnSpPr>
        <xdr:cNvPr id="567" name="直線コネクタ 566">
          <a:extLst>
            <a:ext uri="{FF2B5EF4-FFF2-40B4-BE49-F238E27FC236}">
              <a16:creationId xmlns:a16="http://schemas.microsoft.com/office/drawing/2014/main" id="{DCACD063-04DB-4CDF-A0C7-D621BD674063}"/>
            </a:ext>
          </a:extLst>
        </xdr:cNvPr>
        <xdr:cNvCxnSpPr/>
      </xdr:nvCxnSpPr>
      <xdr:spPr>
        <a:xfrm>
          <a:off x="14592300" y="13870032"/>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39551</xdr:rowOff>
    </xdr:from>
    <xdr:to>
      <xdr:col>72</xdr:col>
      <xdr:colOff>38100</xdr:colOff>
      <xdr:row>80</xdr:row>
      <xdr:rowOff>141151</xdr:rowOff>
    </xdr:to>
    <xdr:sp macro="" textlink="">
      <xdr:nvSpPr>
        <xdr:cNvPr id="568" name="楕円 567">
          <a:extLst>
            <a:ext uri="{FF2B5EF4-FFF2-40B4-BE49-F238E27FC236}">
              <a16:creationId xmlns:a16="http://schemas.microsoft.com/office/drawing/2014/main" id="{24E92094-F25A-4A7D-8CE2-F86C43BE827B}"/>
            </a:ext>
          </a:extLst>
        </xdr:cNvPr>
        <xdr:cNvSpPr/>
      </xdr:nvSpPr>
      <xdr:spPr>
        <a:xfrm>
          <a:off x="13652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90351</xdr:rowOff>
    </xdr:from>
    <xdr:to>
      <xdr:col>76</xdr:col>
      <xdr:colOff>114300</xdr:colOff>
      <xdr:row>80</xdr:row>
      <xdr:rowOff>154032</xdr:rowOff>
    </xdr:to>
    <xdr:cxnSp macro="">
      <xdr:nvCxnSpPr>
        <xdr:cNvPr id="569" name="直線コネクタ 568">
          <a:extLst>
            <a:ext uri="{FF2B5EF4-FFF2-40B4-BE49-F238E27FC236}">
              <a16:creationId xmlns:a16="http://schemas.microsoft.com/office/drawing/2014/main" id="{926D6AEE-202B-48AC-B1CC-C976B6DE3CED}"/>
            </a:ext>
          </a:extLst>
        </xdr:cNvPr>
        <xdr:cNvCxnSpPr/>
      </xdr:nvCxnSpPr>
      <xdr:spPr>
        <a:xfrm>
          <a:off x="13703300" y="13806351"/>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121194</xdr:rowOff>
    </xdr:from>
    <xdr:to>
      <xdr:col>67</xdr:col>
      <xdr:colOff>101600</xdr:colOff>
      <xdr:row>83</xdr:row>
      <xdr:rowOff>51344</xdr:rowOff>
    </xdr:to>
    <xdr:sp macro="" textlink="">
      <xdr:nvSpPr>
        <xdr:cNvPr id="570" name="楕円 569">
          <a:extLst>
            <a:ext uri="{FF2B5EF4-FFF2-40B4-BE49-F238E27FC236}">
              <a16:creationId xmlns:a16="http://schemas.microsoft.com/office/drawing/2014/main" id="{5067314C-9E68-4CDD-81AA-D8FB5D26385E}"/>
            </a:ext>
          </a:extLst>
        </xdr:cNvPr>
        <xdr:cNvSpPr/>
      </xdr:nvSpPr>
      <xdr:spPr>
        <a:xfrm>
          <a:off x="12763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90351</xdr:rowOff>
    </xdr:from>
    <xdr:to>
      <xdr:col>71</xdr:col>
      <xdr:colOff>177800</xdr:colOff>
      <xdr:row>83</xdr:row>
      <xdr:rowOff>544</xdr:rowOff>
    </xdr:to>
    <xdr:cxnSp macro="">
      <xdr:nvCxnSpPr>
        <xdr:cNvPr id="571" name="直線コネクタ 570">
          <a:extLst>
            <a:ext uri="{FF2B5EF4-FFF2-40B4-BE49-F238E27FC236}">
              <a16:creationId xmlns:a16="http://schemas.microsoft.com/office/drawing/2014/main" id="{F2BEB68A-36A1-449D-B3D4-279495AFFF8C}"/>
            </a:ext>
          </a:extLst>
        </xdr:cNvPr>
        <xdr:cNvCxnSpPr/>
      </xdr:nvCxnSpPr>
      <xdr:spPr>
        <a:xfrm flipV="1">
          <a:off x="12814300" y="13806351"/>
          <a:ext cx="8890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572" name="n_1aveValue【消防施設】&#10;有形固定資産減価償却率">
          <a:extLst>
            <a:ext uri="{FF2B5EF4-FFF2-40B4-BE49-F238E27FC236}">
              <a16:creationId xmlns:a16="http://schemas.microsoft.com/office/drawing/2014/main" id="{44E0D267-7B3F-4141-888C-515589C21963}"/>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573" name="n_2aveValue【消防施設】&#10;有形固定資産減価償却率">
          <a:extLst>
            <a:ext uri="{FF2B5EF4-FFF2-40B4-BE49-F238E27FC236}">
              <a16:creationId xmlns:a16="http://schemas.microsoft.com/office/drawing/2014/main" id="{9BB3C8B1-15A4-4AAA-B2DA-409F071CA8E2}"/>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574" name="n_3aveValue【消防施設】&#10;有形固定資産減価償却率">
          <a:extLst>
            <a:ext uri="{FF2B5EF4-FFF2-40B4-BE49-F238E27FC236}">
              <a16:creationId xmlns:a16="http://schemas.microsoft.com/office/drawing/2014/main" id="{433600B9-A3F3-48AE-B45C-434C38CB51D7}"/>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575" name="n_4aveValue【消防施設】&#10;有形固定資産減価償却率">
          <a:extLst>
            <a:ext uri="{FF2B5EF4-FFF2-40B4-BE49-F238E27FC236}">
              <a16:creationId xmlns:a16="http://schemas.microsoft.com/office/drawing/2014/main" id="{B7481F10-485A-42DB-B393-4945B38DB979}"/>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89098</xdr:rowOff>
    </xdr:from>
    <xdr:ext cx="405111" cy="259045"/>
    <xdr:sp macro="" textlink="">
      <xdr:nvSpPr>
        <xdr:cNvPr id="576" name="n_1mainValue【消防施設】&#10;有形固定資産減価償却率">
          <a:extLst>
            <a:ext uri="{FF2B5EF4-FFF2-40B4-BE49-F238E27FC236}">
              <a16:creationId xmlns:a16="http://schemas.microsoft.com/office/drawing/2014/main" id="{AA5B1917-BA06-482E-B3A1-230A244428DF}"/>
            </a:ext>
          </a:extLst>
        </xdr:cNvPr>
        <xdr:cNvSpPr txBox="1"/>
      </xdr:nvSpPr>
      <xdr:spPr>
        <a:xfrm>
          <a:off x="15266044" y="1363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49909</xdr:rowOff>
    </xdr:from>
    <xdr:ext cx="405111" cy="259045"/>
    <xdr:sp macro="" textlink="">
      <xdr:nvSpPr>
        <xdr:cNvPr id="577" name="n_2mainValue【消防施設】&#10;有形固定資産減価償却率">
          <a:extLst>
            <a:ext uri="{FF2B5EF4-FFF2-40B4-BE49-F238E27FC236}">
              <a16:creationId xmlns:a16="http://schemas.microsoft.com/office/drawing/2014/main" id="{CD9A6E49-D6DF-42DE-B925-14170600F576}"/>
            </a:ext>
          </a:extLst>
        </xdr:cNvPr>
        <xdr:cNvSpPr txBox="1"/>
      </xdr:nvSpPr>
      <xdr:spPr>
        <a:xfrm>
          <a:off x="14389744" y="1359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157678</xdr:rowOff>
    </xdr:from>
    <xdr:ext cx="405111" cy="259045"/>
    <xdr:sp macro="" textlink="">
      <xdr:nvSpPr>
        <xdr:cNvPr id="578" name="n_3mainValue【消防施設】&#10;有形固定資産減価償却率">
          <a:extLst>
            <a:ext uri="{FF2B5EF4-FFF2-40B4-BE49-F238E27FC236}">
              <a16:creationId xmlns:a16="http://schemas.microsoft.com/office/drawing/2014/main" id="{8D838587-E8A2-424D-A874-F7EAF4A00ECB}"/>
            </a:ext>
          </a:extLst>
        </xdr:cNvPr>
        <xdr:cNvSpPr txBox="1"/>
      </xdr:nvSpPr>
      <xdr:spPr>
        <a:xfrm>
          <a:off x="135007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67871</xdr:rowOff>
    </xdr:from>
    <xdr:ext cx="405111" cy="259045"/>
    <xdr:sp macro="" textlink="">
      <xdr:nvSpPr>
        <xdr:cNvPr id="579" name="n_4mainValue【消防施設】&#10;有形固定資産減価償却率">
          <a:extLst>
            <a:ext uri="{FF2B5EF4-FFF2-40B4-BE49-F238E27FC236}">
              <a16:creationId xmlns:a16="http://schemas.microsoft.com/office/drawing/2014/main" id="{04E33785-3AD6-4BCB-A6DF-5DEC61D26C68}"/>
            </a:ext>
          </a:extLst>
        </xdr:cNvPr>
        <xdr:cNvSpPr txBox="1"/>
      </xdr:nvSpPr>
      <xdr:spPr>
        <a:xfrm>
          <a:off x="12611744" y="1395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587317C1-E706-49C1-84F9-0214B1582D7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BE968371-99C1-4B8D-A29A-5BD663FE516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2C5FE5F1-E0EC-43D8-8830-88F2ABDAECC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4AB9A1F5-FDDB-4657-927B-9822DD8320E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1D15EB49-CB06-4104-A0CC-1D3A5654740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DBCC48BC-6BD3-4723-AA57-072B7CB3BE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6D945777-C346-4217-B6BB-31A073502A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C19FFB91-0C24-499F-9F94-2E2AD2632D3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DB2BA198-7733-47F6-BF52-207ECAA2C0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29DDD8C9-E64B-447C-9031-5265F38A9A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155B27A6-8EE2-4CCF-B982-74D793BAB34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4401146F-14D0-4408-A8E7-BEE7A9DC609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188CA67D-A357-45C1-91F9-4F5541CC9BB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3" name="テキスト ボックス 592">
          <a:extLst>
            <a:ext uri="{FF2B5EF4-FFF2-40B4-BE49-F238E27FC236}">
              <a16:creationId xmlns:a16="http://schemas.microsoft.com/office/drawing/2014/main" id="{65B60BA4-C66D-49B4-A5C0-2B4B8AAEF6B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E99780AE-B7FE-4C6E-91C6-CA8702D8411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5" name="テキスト ボックス 594">
          <a:extLst>
            <a:ext uri="{FF2B5EF4-FFF2-40B4-BE49-F238E27FC236}">
              <a16:creationId xmlns:a16="http://schemas.microsoft.com/office/drawing/2014/main" id="{54D62296-CF8B-412B-9DBC-FD4779D3514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C7F5FA40-C75C-46B9-82E8-E36678A2D32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7" name="テキスト ボックス 596">
          <a:extLst>
            <a:ext uri="{FF2B5EF4-FFF2-40B4-BE49-F238E27FC236}">
              <a16:creationId xmlns:a16="http://schemas.microsoft.com/office/drawing/2014/main" id="{DC0DEA6E-BBEA-4C00-9337-A71F71EC6ED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DEEBA571-29CE-4524-9BB3-EB516A29D19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9" name="テキスト ボックス 598">
          <a:extLst>
            <a:ext uri="{FF2B5EF4-FFF2-40B4-BE49-F238E27FC236}">
              <a16:creationId xmlns:a16="http://schemas.microsoft.com/office/drawing/2014/main" id="{51FD1F3C-6059-41D1-ADE4-5FBBA45D72D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E4AD4EB6-6B94-4A2C-A790-0FF42581F00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1" name="テキスト ボックス 600">
          <a:extLst>
            <a:ext uri="{FF2B5EF4-FFF2-40B4-BE49-F238E27FC236}">
              <a16:creationId xmlns:a16="http://schemas.microsoft.com/office/drawing/2014/main" id="{A0787390-A37D-4C3D-BA8A-FEC678F78CF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A17A9E4E-30D0-445A-AEA2-1807BC44183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E7298AE7-A354-49E3-BE50-B51C6A403CE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A23785B0-2E2E-46E4-B0C2-87113AAE432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05" name="直線コネクタ 604">
          <a:extLst>
            <a:ext uri="{FF2B5EF4-FFF2-40B4-BE49-F238E27FC236}">
              <a16:creationId xmlns:a16="http://schemas.microsoft.com/office/drawing/2014/main" id="{561BD106-9625-41A2-8522-CD323421FDFC}"/>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06" name="【消防施設】&#10;一人当たり面積最小値テキスト">
          <a:extLst>
            <a:ext uri="{FF2B5EF4-FFF2-40B4-BE49-F238E27FC236}">
              <a16:creationId xmlns:a16="http://schemas.microsoft.com/office/drawing/2014/main" id="{62FB8766-CC0A-4637-9D43-2EFCC08BEADD}"/>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07" name="直線コネクタ 606">
          <a:extLst>
            <a:ext uri="{FF2B5EF4-FFF2-40B4-BE49-F238E27FC236}">
              <a16:creationId xmlns:a16="http://schemas.microsoft.com/office/drawing/2014/main" id="{96104B34-4F2C-4DA1-A42F-55D192BBC544}"/>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08" name="【消防施設】&#10;一人当たり面積最大値テキスト">
          <a:extLst>
            <a:ext uri="{FF2B5EF4-FFF2-40B4-BE49-F238E27FC236}">
              <a16:creationId xmlns:a16="http://schemas.microsoft.com/office/drawing/2014/main" id="{C1F5AF1B-C6BA-4F25-9112-90A93C2F2B7A}"/>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09" name="直線コネクタ 608">
          <a:extLst>
            <a:ext uri="{FF2B5EF4-FFF2-40B4-BE49-F238E27FC236}">
              <a16:creationId xmlns:a16="http://schemas.microsoft.com/office/drawing/2014/main" id="{C65646DC-6126-4413-A325-5253ED59276F}"/>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610" name="【消防施設】&#10;一人当たり面積平均値テキスト">
          <a:extLst>
            <a:ext uri="{FF2B5EF4-FFF2-40B4-BE49-F238E27FC236}">
              <a16:creationId xmlns:a16="http://schemas.microsoft.com/office/drawing/2014/main" id="{35137D92-F53B-4C28-9356-232C0055AA37}"/>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1" name="フローチャート: 判断 610">
          <a:extLst>
            <a:ext uri="{FF2B5EF4-FFF2-40B4-BE49-F238E27FC236}">
              <a16:creationId xmlns:a16="http://schemas.microsoft.com/office/drawing/2014/main" id="{DBF15C59-77B9-466A-86E2-D8E09818A092}"/>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2" name="フローチャート: 判断 611">
          <a:extLst>
            <a:ext uri="{FF2B5EF4-FFF2-40B4-BE49-F238E27FC236}">
              <a16:creationId xmlns:a16="http://schemas.microsoft.com/office/drawing/2014/main" id="{3BF4C79F-CDFA-4585-B849-34D3BDBCCF0F}"/>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3" name="フローチャート: 判断 612">
          <a:extLst>
            <a:ext uri="{FF2B5EF4-FFF2-40B4-BE49-F238E27FC236}">
              <a16:creationId xmlns:a16="http://schemas.microsoft.com/office/drawing/2014/main" id="{F1D126F0-86AB-45B6-A8B9-331459E1344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4" name="フローチャート: 判断 613">
          <a:extLst>
            <a:ext uri="{FF2B5EF4-FFF2-40B4-BE49-F238E27FC236}">
              <a16:creationId xmlns:a16="http://schemas.microsoft.com/office/drawing/2014/main" id="{8552E75A-E90F-4B2E-967C-2FA72D732122}"/>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15" name="フローチャート: 判断 614">
          <a:extLst>
            <a:ext uri="{FF2B5EF4-FFF2-40B4-BE49-F238E27FC236}">
              <a16:creationId xmlns:a16="http://schemas.microsoft.com/office/drawing/2014/main" id="{14E3E36C-8A77-4D5A-AA07-711BA015C225}"/>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E8D08880-358B-4710-95BD-9E8082ABDE0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63E03705-9CD5-4CC4-86B9-F36464CA4C5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10B128E1-A8E9-4339-97A3-FC2FD24051C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2CF95FB-F312-4EC4-8CA3-E9D7BA56724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552461C-35F8-48E5-A0FC-FC6F0983E32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40095</xdr:rowOff>
    </xdr:from>
    <xdr:to>
      <xdr:col>116</xdr:col>
      <xdr:colOff>114300</xdr:colOff>
      <xdr:row>85</xdr:row>
      <xdr:rowOff>141695</xdr:rowOff>
    </xdr:to>
    <xdr:sp macro="" textlink="">
      <xdr:nvSpPr>
        <xdr:cNvPr id="621" name="楕円 620">
          <a:extLst>
            <a:ext uri="{FF2B5EF4-FFF2-40B4-BE49-F238E27FC236}">
              <a16:creationId xmlns:a16="http://schemas.microsoft.com/office/drawing/2014/main" id="{487F53B0-D671-4620-9E92-1756C40B4271}"/>
            </a:ext>
          </a:extLst>
        </xdr:cNvPr>
        <xdr:cNvSpPr/>
      </xdr:nvSpPr>
      <xdr:spPr>
        <a:xfrm>
          <a:off x="22110700" y="1461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18522</xdr:rowOff>
    </xdr:from>
    <xdr:ext cx="469744" cy="259045"/>
    <xdr:sp macro="" textlink="">
      <xdr:nvSpPr>
        <xdr:cNvPr id="622" name="【消防施設】&#10;一人当たり面積該当値テキスト">
          <a:extLst>
            <a:ext uri="{FF2B5EF4-FFF2-40B4-BE49-F238E27FC236}">
              <a16:creationId xmlns:a16="http://schemas.microsoft.com/office/drawing/2014/main" id="{2A4A8714-E964-4BBE-8E32-5FB757D7E8A1}"/>
            </a:ext>
          </a:extLst>
        </xdr:cNvPr>
        <xdr:cNvSpPr txBox="1"/>
      </xdr:nvSpPr>
      <xdr:spPr>
        <a:xfrm>
          <a:off x="22199600" y="1459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46627</xdr:rowOff>
    </xdr:from>
    <xdr:to>
      <xdr:col>112</xdr:col>
      <xdr:colOff>38100</xdr:colOff>
      <xdr:row>85</xdr:row>
      <xdr:rowOff>148227</xdr:rowOff>
    </xdr:to>
    <xdr:sp macro="" textlink="">
      <xdr:nvSpPr>
        <xdr:cNvPr id="623" name="楕円 622">
          <a:extLst>
            <a:ext uri="{FF2B5EF4-FFF2-40B4-BE49-F238E27FC236}">
              <a16:creationId xmlns:a16="http://schemas.microsoft.com/office/drawing/2014/main" id="{BB04D317-EDF6-46BA-A24B-71A43A3275ED}"/>
            </a:ext>
          </a:extLst>
        </xdr:cNvPr>
        <xdr:cNvSpPr/>
      </xdr:nvSpPr>
      <xdr:spPr>
        <a:xfrm>
          <a:off x="21272500" y="1461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90895</xdr:rowOff>
    </xdr:from>
    <xdr:to>
      <xdr:col>116</xdr:col>
      <xdr:colOff>63500</xdr:colOff>
      <xdr:row>85</xdr:row>
      <xdr:rowOff>97427</xdr:rowOff>
    </xdr:to>
    <xdr:cxnSp macro="">
      <xdr:nvCxnSpPr>
        <xdr:cNvPr id="624" name="直線コネクタ 623">
          <a:extLst>
            <a:ext uri="{FF2B5EF4-FFF2-40B4-BE49-F238E27FC236}">
              <a16:creationId xmlns:a16="http://schemas.microsoft.com/office/drawing/2014/main" id="{71B3D7A0-D524-4D04-B1AB-56411EE656B5}"/>
            </a:ext>
          </a:extLst>
        </xdr:cNvPr>
        <xdr:cNvCxnSpPr/>
      </xdr:nvCxnSpPr>
      <xdr:spPr>
        <a:xfrm flipV="1">
          <a:off x="21323300" y="14664145"/>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53158</xdr:rowOff>
    </xdr:from>
    <xdr:to>
      <xdr:col>107</xdr:col>
      <xdr:colOff>101600</xdr:colOff>
      <xdr:row>85</xdr:row>
      <xdr:rowOff>154758</xdr:rowOff>
    </xdr:to>
    <xdr:sp macro="" textlink="">
      <xdr:nvSpPr>
        <xdr:cNvPr id="625" name="楕円 624">
          <a:extLst>
            <a:ext uri="{FF2B5EF4-FFF2-40B4-BE49-F238E27FC236}">
              <a16:creationId xmlns:a16="http://schemas.microsoft.com/office/drawing/2014/main" id="{2E7A5489-173C-449E-B02B-8A36B7A38195}"/>
            </a:ext>
          </a:extLst>
        </xdr:cNvPr>
        <xdr:cNvSpPr/>
      </xdr:nvSpPr>
      <xdr:spPr>
        <a:xfrm>
          <a:off x="20383500" y="1462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97427</xdr:rowOff>
    </xdr:from>
    <xdr:to>
      <xdr:col>111</xdr:col>
      <xdr:colOff>177800</xdr:colOff>
      <xdr:row>85</xdr:row>
      <xdr:rowOff>103958</xdr:rowOff>
    </xdr:to>
    <xdr:cxnSp macro="">
      <xdr:nvCxnSpPr>
        <xdr:cNvPr id="626" name="直線コネクタ 625">
          <a:extLst>
            <a:ext uri="{FF2B5EF4-FFF2-40B4-BE49-F238E27FC236}">
              <a16:creationId xmlns:a16="http://schemas.microsoft.com/office/drawing/2014/main" id="{5A5F982D-22F1-46AB-8ACB-EC340FF1B447}"/>
            </a:ext>
          </a:extLst>
        </xdr:cNvPr>
        <xdr:cNvCxnSpPr/>
      </xdr:nvCxnSpPr>
      <xdr:spPr>
        <a:xfrm flipV="1">
          <a:off x="20434300" y="1467067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87993</xdr:rowOff>
    </xdr:from>
    <xdr:to>
      <xdr:col>102</xdr:col>
      <xdr:colOff>165100</xdr:colOff>
      <xdr:row>86</xdr:row>
      <xdr:rowOff>18143</xdr:rowOff>
    </xdr:to>
    <xdr:sp macro="" textlink="">
      <xdr:nvSpPr>
        <xdr:cNvPr id="627" name="楕円 626">
          <a:extLst>
            <a:ext uri="{FF2B5EF4-FFF2-40B4-BE49-F238E27FC236}">
              <a16:creationId xmlns:a16="http://schemas.microsoft.com/office/drawing/2014/main" id="{F0EB3385-146D-4683-A355-5B60E9AD6663}"/>
            </a:ext>
          </a:extLst>
        </xdr:cNvPr>
        <xdr:cNvSpPr/>
      </xdr:nvSpPr>
      <xdr:spPr>
        <a:xfrm>
          <a:off x="19494500" y="146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103958</xdr:rowOff>
    </xdr:from>
    <xdr:to>
      <xdr:col>107</xdr:col>
      <xdr:colOff>50800</xdr:colOff>
      <xdr:row>85</xdr:row>
      <xdr:rowOff>138793</xdr:rowOff>
    </xdr:to>
    <xdr:cxnSp macro="">
      <xdr:nvCxnSpPr>
        <xdr:cNvPr id="628" name="直線コネクタ 627">
          <a:extLst>
            <a:ext uri="{FF2B5EF4-FFF2-40B4-BE49-F238E27FC236}">
              <a16:creationId xmlns:a16="http://schemas.microsoft.com/office/drawing/2014/main" id="{CD32CFB8-97FD-48EE-BD96-31A0D1BD2240}"/>
            </a:ext>
          </a:extLst>
        </xdr:cNvPr>
        <xdr:cNvCxnSpPr/>
      </xdr:nvCxnSpPr>
      <xdr:spPr>
        <a:xfrm flipV="1">
          <a:off x="19545300" y="14677208"/>
          <a:ext cx="88900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629" name="楕円 628">
          <a:extLst>
            <a:ext uri="{FF2B5EF4-FFF2-40B4-BE49-F238E27FC236}">
              <a16:creationId xmlns:a16="http://schemas.microsoft.com/office/drawing/2014/main" id="{BEBBD66D-C9BC-47AA-8633-DA6F988C9A52}"/>
            </a:ext>
          </a:extLst>
        </xdr:cNvPr>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138793</xdr:rowOff>
    </xdr:to>
    <xdr:cxnSp macro="">
      <xdr:nvCxnSpPr>
        <xdr:cNvPr id="630" name="直線コネクタ 629">
          <a:extLst>
            <a:ext uri="{FF2B5EF4-FFF2-40B4-BE49-F238E27FC236}">
              <a16:creationId xmlns:a16="http://schemas.microsoft.com/office/drawing/2014/main" id="{DF77C8C7-EE2D-47B7-9230-5D3EB9D51076}"/>
            </a:ext>
          </a:extLst>
        </xdr:cNvPr>
        <xdr:cNvCxnSpPr/>
      </xdr:nvCxnSpPr>
      <xdr:spPr>
        <a:xfrm>
          <a:off x="18656300" y="1470660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31" name="n_1aveValue【消防施設】&#10;一人当たり面積">
          <a:extLst>
            <a:ext uri="{FF2B5EF4-FFF2-40B4-BE49-F238E27FC236}">
              <a16:creationId xmlns:a16="http://schemas.microsoft.com/office/drawing/2014/main" id="{FDEB5BD9-989E-406F-84C7-145558F24D25}"/>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32" name="n_2aveValue【消防施設】&#10;一人当たり面積">
          <a:extLst>
            <a:ext uri="{FF2B5EF4-FFF2-40B4-BE49-F238E27FC236}">
              <a16:creationId xmlns:a16="http://schemas.microsoft.com/office/drawing/2014/main" id="{E5156D3E-92F6-4D3B-A091-146DDE8DF1E7}"/>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33" name="n_3aveValue【消防施設】&#10;一人当たり面積">
          <a:extLst>
            <a:ext uri="{FF2B5EF4-FFF2-40B4-BE49-F238E27FC236}">
              <a16:creationId xmlns:a16="http://schemas.microsoft.com/office/drawing/2014/main" id="{27E6DE73-54AF-48FA-B6A3-0F4820A40216}"/>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34" name="n_4aveValue【消防施設】&#10;一人当たり面積">
          <a:extLst>
            <a:ext uri="{FF2B5EF4-FFF2-40B4-BE49-F238E27FC236}">
              <a16:creationId xmlns:a16="http://schemas.microsoft.com/office/drawing/2014/main" id="{7935CE6E-BAAD-486D-AECC-7ED3F646A4D2}"/>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139354</xdr:rowOff>
    </xdr:from>
    <xdr:ext cx="469744" cy="259045"/>
    <xdr:sp macro="" textlink="">
      <xdr:nvSpPr>
        <xdr:cNvPr id="635" name="n_1mainValue【消防施設】&#10;一人当たり面積">
          <a:extLst>
            <a:ext uri="{FF2B5EF4-FFF2-40B4-BE49-F238E27FC236}">
              <a16:creationId xmlns:a16="http://schemas.microsoft.com/office/drawing/2014/main" id="{1FAD6FD8-F00A-412C-AF21-1A53D4110B6C}"/>
            </a:ext>
          </a:extLst>
        </xdr:cNvPr>
        <xdr:cNvSpPr txBox="1"/>
      </xdr:nvSpPr>
      <xdr:spPr>
        <a:xfrm>
          <a:off x="21075727" y="1471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145885</xdr:rowOff>
    </xdr:from>
    <xdr:ext cx="469744" cy="259045"/>
    <xdr:sp macro="" textlink="">
      <xdr:nvSpPr>
        <xdr:cNvPr id="636" name="n_2mainValue【消防施設】&#10;一人当たり面積">
          <a:extLst>
            <a:ext uri="{FF2B5EF4-FFF2-40B4-BE49-F238E27FC236}">
              <a16:creationId xmlns:a16="http://schemas.microsoft.com/office/drawing/2014/main" id="{1BAFE77E-B39C-4853-9B6A-9E8D221225E7}"/>
            </a:ext>
          </a:extLst>
        </xdr:cNvPr>
        <xdr:cNvSpPr txBox="1"/>
      </xdr:nvSpPr>
      <xdr:spPr>
        <a:xfrm>
          <a:off x="20199427" y="1471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9270</xdr:rowOff>
    </xdr:from>
    <xdr:ext cx="469744" cy="259045"/>
    <xdr:sp macro="" textlink="">
      <xdr:nvSpPr>
        <xdr:cNvPr id="637" name="n_3mainValue【消防施設】&#10;一人当たり面積">
          <a:extLst>
            <a:ext uri="{FF2B5EF4-FFF2-40B4-BE49-F238E27FC236}">
              <a16:creationId xmlns:a16="http://schemas.microsoft.com/office/drawing/2014/main" id="{FBC156E9-D0C8-4E08-A0DE-5C2FF13CB6D4}"/>
            </a:ext>
          </a:extLst>
        </xdr:cNvPr>
        <xdr:cNvSpPr txBox="1"/>
      </xdr:nvSpPr>
      <xdr:spPr>
        <a:xfrm>
          <a:off x="19310427" y="1475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638" name="n_4mainValue【消防施設】&#10;一人当たり面積">
          <a:extLst>
            <a:ext uri="{FF2B5EF4-FFF2-40B4-BE49-F238E27FC236}">
              <a16:creationId xmlns:a16="http://schemas.microsoft.com/office/drawing/2014/main" id="{9041498E-EEB2-4596-9CAC-DEF2C7DD4034}"/>
            </a:ext>
          </a:extLst>
        </xdr:cNvPr>
        <xdr:cNvSpPr txBox="1"/>
      </xdr:nvSpPr>
      <xdr:spPr>
        <a:xfrm>
          <a:off x="18421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C658F390-7C45-443F-BB9C-8F91B167173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16833E3B-5A80-4D87-87BB-36E0D5B3440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F8DE358D-7D5A-47AE-B6F1-8F0A1DAF6E6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76235933-2BDA-4EA9-A836-C0E109F124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47FFBD04-728F-471B-9FC7-74E1ECE0ED6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C278F9EB-8B84-4D3F-A9E5-39F07BCA69C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CEBB81EC-7A0C-49CB-BEBC-44415527BC8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2A7900A7-E050-438B-A94F-B00A2C2A01A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BAF9B69E-1070-4D59-9612-D1FED3DA542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DC75D2D3-2411-4B6D-A29B-1C141BD7856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68C5D18B-0EAC-42AF-B03A-9A7C11F59D7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445673AF-C8E8-44CF-A98F-64DF12FC3CA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0BA98DFE-EA3D-4CF0-A971-B0666FE4949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CF38E5CD-0877-48C7-AEF0-EF80E12EBED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79CDAFDC-5D5C-43E2-8997-4A6135E699F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FADD303E-011F-4B5E-9A82-580C1542F7D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30E20E97-18AA-4064-A507-70BBCD7E91D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911E003B-2092-43DB-9389-C971C0AED5B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D0944150-3CCF-42CA-BAF1-A4B3388F489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B9A6DF3C-BA01-4E53-9CBF-59967A8C3E5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9" name="テキスト ボックス 658">
          <a:extLst>
            <a:ext uri="{FF2B5EF4-FFF2-40B4-BE49-F238E27FC236}">
              <a16:creationId xmlns:a16="http://schemas.microsoft.com/office/drawing/2014/main" id="{47002339-03BD-40DF-8908-AC8959F18F6A}"/>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AF90E7F6-E1A3-47B8-8DA6-854DDE0893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7627511F-1B8F-4AB2-9519-903B830B6E2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2" name="直線コネクタ 661">
          <a:extLst>
            <a:ext uri="{FF2B5EF4-FFF2-40B4-BE49-F238E27FC236}">
              <a16:creationId xmlns:a16="http://schemas.microsoft.com/office/drawing/2014/main" id="{7F82639D-237D-4446-B7D1-B730AFFF6D16}"/>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3" name="【庁舎】&#10;有形固定資産減価償却率最小値テキスト">
          <a:extLst>
            <a:ext uri="{FF2B5EF4-FFF2-40B4-BE49-F238E27FC236}">
              <a16:creationId xmlns:a16="http://schemas.microsoft.com/office/drawing/2014/main" id="{145720CE-75AC-4710-B3D8-383F3FAB6CA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4" name="直線コネクタ 663">
          <a:extLst>
            <a:ext uri="{FF2B5EF4-FFF2-40B4-BE49-F238E27FC236}">
              <a16:creationId xmlns:a16="http://schemas.microsoft.com/office/drawing/2014/main" id="{89E06114-1DF6-42CE-8B6E-13534D67AF1C}"/>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5" name="【庁舎】&#10;有形固定資産減価償却率最大値テキスト">
          <a:extLst>
            <a:ext uri="{FF2B5EF4-FFF2-40B4-BE49-F238E27FC236}">
              <a16:creationId xmlns:a16="http://schemas.microsoft.com/office/drawing/2014/main" id="{6B95FDFB-21A2-45D2-9720-DA9D521BA057}"/>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6" name="直線コネクタ 665">
          <a:extLst>
            <a:ext uri="{FF2B5EF4-FFF2-40B4-BE49-F238E27FC236}">
              <a16:creationId xmlns:a16="http://schemas.microsoft.com/office/drawing/2014/main" id="{4E357E1C-3D12-4322-ABCC-6117D3A47A9E}"/>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667" name="【庁舎】&#10;有形固定資産減価償却率平均値テキスト">
          <a:extLst>
            <a:ext uri="{FF2B5EF4-FFF2-40B4-BE49-F238E27FC236}">
              <a16:creationId xmlns:a16="http://schemas.microsoft.com/office/drawing/2014/main" id="{FE89E6E1-F773-4102-B462-637CDD38162B}"/>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68" name="フローチャート: 判断 667">
          <a:extLst>
            <a:ext uri="{FF2B5EF4-FFF2-40B4-BE49-F238E27FC236}">
              <a16:creationId xmlns:a16="http://schemas.microsoft.com/office/drawing/2014/main" id="{EB037998-C12A-4465-8548-237EE9324AAA}"/>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69" name="フローチャート: 判断 668">
          <a:extLst>
            <a:ext uri="{FF2B5EF4-FFF2-40B4-BE49-F238E27FC236}">
              <a16:creationId xmlns:a16="http://schemas.microsoft.com/office/drawing/2014/main" id="{5ED5314C-7309-464B-91E9-ABCC2D19B49C}"/>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0" name="フローチャート: 判断 669">
          <a:extLst>
            <a:ext uri="{FF2B5EF4-FFF2-40B4-BE49-F238E27FC236}">
              <a16:creationId xmlns:a16="http://schemas.microsoft.com/office/drawing/2014/main" id="{78DEF913-0F8D-479C-9576-1A322F3791A2}"/>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1" name="フローチャート: 判断 670">
          <a:extLst>
            <a:ext uri="{FF2B5EF4-FFF2-40B4-BE49-F238E27FC236}">
              <a16:creationId xmlns:a16="http://schemas.microsoft.com/office/drawing/2014/main" id="{DE698E8E-17B2-453F-A952-B831D4EE21C9}"/>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2" name="フローチャート: 判断 671">
          <a:extLst>
            <a:ext uri="{FF2B5EF4-FFF2-40B4-BE49-F238E27FC236}">
              <a16:creationId xmlns:a16="http://schemas.microsoft.com/office/drawing/2014/main" id="{42DEA9EC-2810-4EC8-8190-0CAD5A9AE92C}"/>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21A6A99-56CC-41EE-ADBA-8E5B434752B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A6F2C73-F114-4031-94F8-0A70FFF92F0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D0CA5898-5777-4FE0-A60C-0B23305C3C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61D7D1B-1110-4347-8101-5BDF146AA7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4221231-3CE3-4849-B282-1666A5725B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101600</xdr:rowOff>
    </xdr:from>
    <xdr:to>
      <xdr:col>85</xdr:col>
      <xdr:colOff>177800</xdr:colOff>
      <xdr:row>101</xdr:row>
      <xdr:rowOff>31750</xdr:rowOff>
    </xdr:to>
    <xdr:sp macro="" textlink="">
      <xdr:nvSpPr>
        <xdr:cNvPr id="678" name="楕円 677">
          <a:extLst>
            <a:ext uri="{FF2B5EF4-FFF2-40B4-BE49-F238E27FC236}">
              <a16:creationId xmlns:a16="http://schemas.microsoft.com/office/drawing/2014/main" id="{460A9ED6-FB8A-4350-972B-E6EB22CCDE04}"/>
            </a:ext>
          </a:extLst>
        </xdr:cNvPr>
        <xdr:cNvSpPr/>
      </xdr:nvSpPr>
      <xdr:spPr>
        <a:xfrm>
          <a:off x="162687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124477</xdr:rowOff>
    </xdr:from>
    <xdr:ext cx="405111" cy="259045"/>
    <xdr:sp macro="" textlink="">
      <xdr:nvSpPr>
        <xdr:cNvPr id="679" name="【庁舎】&#10;有形固定資産減価償却率該当値テキスト">
          <a:extLst>
            <a:ext uri="{FF2B5EF4-FFF2-40B4-BE49-F238E27FC236}">
              <a16:creationId xmlns:a16="http://schemas.microsoft.com/office/drawing/2014/main" id="{1834C16A-FE62-49F8-8B89-CC93C57F1ACC}"/>
            </a:ext>
          </a:extLst>
        </xdr:cNvPr>
        <xdr:cNvSpPr txBox="1"/>
      </xdr:nvSpPr>
      <xdr:spPr>
        <a:xfrm>
          <a:off x="16357600"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76200</xdr:rowOff>
    </xdr:from>
    <xdr:to>
      <xdr:col>81</xdr:col>
      <xdr:colOff>101600</xdr:colOff>
      <xdr:row>101</xdr:row>
      <xdr:rowOff>6350</xdr:rowOff>
    </xdr:to>
    <xdr:sp macro="" textlink="">
      <xdr:nvSpPr>
        <xdr:cNvPr id="680" name="楕円 679">
          <a:extLst>
            <a:ext uri="{FF2B5EF4-FFF2-40B4-BE49-F238E27FC236}">
              <a16:creationId xmlns:a16="http://schemas.microsoft.com/office/drawing/2014/main" id="{990E5872-2735-403F-B964-0DB250A4AF52}"/>
            </a:ext>
          </a:extLst>
        </xdr:cNvPr>
        <xdr:cNvSpPr/>
      </xdr:nvSpPr>
      <xdr:spPr>
        <a:xfrm>
          <a:off x="15430500" y="1722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127000</xdr:rowOff>
    </xdr:from>
    <xdr:to>
      <xdr:col>85</xdr:col>
      <xdr:colOff>127000</xdr:colOff>
      <xdr:row>100</xdr:row>
      <xdr:rowOff>152400</xdr:rowOff>
    </xdr:to>
    <xdr:cxnSp macro="">
      <xdr:nvCxnSpPr>
        <xdr:cNvPr id="681" name="直線コネクタ 680">
          <a:extLst>
            <a:ext uri="{FF2B5EF4-FFF2-40B4-BE49-F238E27FC236}">
              <a16:creationId xmlns:a16="http://schemas.microsoft.com/office/drawing/2014/main" id="{AAFDBD3C-3F0F-44BB-8BAB-C4D5100987AC}"/>
            </a:ext>
          </a:extLst>
        </xdr:cNvPr>
        <xdr:cNvCxnSpPr/>
      </xdr:nvCxnSpPr>
      <xdr:spPr>
        <a:xfrm>
          <a:off x="15481300" y="17272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50800</xdr:rowOff>
    </xdr:from>
    <xdr:to>
      <xdr:col>76</xdr:col>
      <xdr:colOff>165100</xdr:colOff>
      <xdr:row>100</xdr:row>
      <xdr:rowOff>152400</xdr:rowOff>
    </xdr:to>
    <xdr:sp macro="" textlink="">
      <xdr:nvSpPr>
        <xdr:cNvPr id="682" name="楕円 681">
          <a:extLst>
            <a:ext uri="{FF2B5EF4-FFF2-40B4-BE49-F238E27FC236}">
              <a16:creationId xmlns:a16="http://schemas.microsoft.com/office/drawing/2014/main" id="{05FC1F2D-440A-4D5D-99EE-305F5D752565}"/>
            </a:ext>
          </a:extLst>
        </xdr:cNvPr>
        <xdr:cNvSpPr/>
      </xdr:nvSpPr>
      <xdr:spPr>
        <a:xfrm>
          <a:off x="14541500" y="1719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101600</xdr:rowOff>
    </xdr:from>
    <xdr:to>
      <xdr:col>81</xdr:col>
      <xdr:colOff>50800</xdr:colOff>
      <xdr:row>100</xdr:row>
      <xdr:rowOff>127000</xdr:rowOff>
    </xdr:to>
    <xdr:cxnSp macro="">
      <xdr:nvCxnSpPr>
        <xdr:cNvPr id="683" name="直線コネクタ 682">
          <a:extLst>
            <a:ext uri="{FF2B5EF4-FFF2-40B4-BE49-F238E27FC236}">
              <a16:creationId xmlns:a16="http://schemas.microsoft.com/office/drawing/2014/main" id="{9AA5167B-3D00-464D-AB1F-7C8A436E9613}"/>
            </a:ext>
          </a:extLst>
        </xdr:cNvPr>
        <xdr:cNvCxnSpPr/>
      </xdr:nvCxnSpPr>
      <xdr:spPr>
        <a:xfrm>
          <a:off x="14592300" y="17246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25400</xdr:rowOff>
    </xdr:from>
    <xdr:to>
      <xdr:col>72</xdr:col>
      <xdr:colOff>38100</xdr:colOff>
      <xdr:row>100</xdr:row>
      <xdr:rowOff>127000</xdr:rowOff>
    </xdr:to>
    <xdr:sp macro="" textlink="">
      <xdr:nvSpPr>
        <xdr:cNvPr id="684" name="楕円 683">
          <a:extLst>
            <a:ext uri="{FF2B5EF4-FFF2-40B4-BE49-F238E27FC236}">
              <a16:creationId xmlns:a16="http://schemas.microsoft.com/office/drawing/2014/main" id="{6E0C8481-40F4-4383-8239-B9E8EFE02ABA}"/>
            </a:ext>
          </a:extLst>
        </xdr:cNvPr>
        <xdr:cNvSpPr/>
      </xdr:nvSpPr>
      <xdr:spPr>
        <a:xfrm>
          <a:off x="13652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76200</xdr:rowOff>
    </xdr:from>
    <xdr:to>
      <xdr:col>76</xdr:col>
      <xdr:colOff>114300</xdr:colOff>
      <xdr:row>100</xdr:row>
      <xdr:rowOff>101600</xdr:rowOff>
    </xdr:to>
    <xdr:cxnSp macro="">
      <xdr:nvCxnSpPr>
        <xdr:cNvPr id="685" name="直線コネクタ 684">
          <a:extLst>
            <a:ext uri="{FF2B5EF4-FFF2-40B4-BE49-F238E27FC236}">
              <a16:creationId xmlns:a16="http://schemas.microsoft.com/office/drawing/2014/main" id="{90759070-6906-4D08-89C3-42DA9A4006F2}"/>
            </a:ext>
          </a:extLst>
        </xdr:cNvPr>
        <xdr:cNvCxnSpPr/>
      </xdr:nvCxnSpPr>
      <xdr:spPr>
        <a:xfrm>
          <a:off x="13703300" y="17221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0</xdr:rowOff>
    </xdr:from>
    <xdr:to>
      <xdr:col>67</xdr:col>
      <xdr:colOff>101600</xdr:colOff>
      <xdr:row>100</xdr:row>
      <xdr:rowOff>101600</xdr:rowOff>
    </xdr:to>
    <xdr:sp macro="" textlink="">
      <xdr:nvSpPr>
        <xdr:cNvPr id="686" name="楕円 685">
          <a:extLst>
            <a:ext uri="{FF2B5EF4-FFF2-40B4-BE49-F238E27FC236}">
              <a16:creationId xmlns:a16="http://schemas.microsoft.com/office/drawing/2014/main" id="{C4FECE38-2270-4C49-9A6F-29745B5A3719}"/>
            </a:ext>
          </a:extLst>
        </xdr:cNvPr>
        <xdr:cNvSpPr/>
      </xdr:nvSpPr>
      <xdr:spPr>
        <a:xfrm>
          <a:off x="12763500" y="1714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50800</xdr:rowOff>
    </xdr:from>
    <xdr:to>
      <xdr:col>71</xdr:col>
      <xdr:colOff>177800</xdr:colOff>
      <xdr:row>100</xdr:row>
      <xdr:rowOff>76200</xdr:rowOff>
    </xdr:to>
    <xdr:cxnSp macro="">
      <xdr:nvCxnSpPr>
        <xdr:cNvPr id="687" name="直線コネクタ 686">
          <a:extLst>
            <a:ext uri="{FF2B5EF4-FFF2-40B4-BE49-F238E27FC236}">
              <a16:creationId xmlns:a16="http://schemas.microsoft.com/office/drawing/2014/main" id="{2949F386-0CDF-4E38-9468-8B9F173DB584}"/>
            </a:ext>
          </a:extLst>
        </xdr:cNvPr>
        <xdr:cNvCxnSpPr/>
      </xdr:nvCxnSpPr>
      <xdr:spPr>
        <a:xfrm>
          <a:off x="12814300" y="17195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688" name="n_1aveValue【庁舎】&#10;有形固定資産減価償却率">
          <a:extLst>
            <a:ext uri="{FF2B5EF4-FFF2-40B4-BE49-F238E27FC236}">
              <a16:creationId xmlns:a16="http://schemas.microsoft.com/office/drawing/2014/main" id="{73C68E6B-422B-4515-A903-DEB4E2F25B19}"/>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689" name="n_2aveValue【庁舎】&#10;有形固定資産減価償却率">
          <a:extLst>
            <a:ext uri="{FF2B5EF4-FFF2-40B4-BE49-F238E27FC236}">
              <a16:creationId xmlns:a16="http://schemas.microsoft.com/office/drawing/2014/main" id="{CABE9120-8372-47F5-A1C8-AEDBBD4EEA1C}"/>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690" name="n_3aveValue【庁舎】&#10;有形固定資産減価償却率">
          <a:extLst>
            <a:ext uri="{FF2B5EF4-FFF2-40B4-BE49-F238E27FC236}">
              <a16:creationId xmlns:a16="http://schemas.microsoft.com/office/drawing/2014/main" id="{D808C1C6-A453-4B4D-A872-DB76EF163251}"/>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691" name="n_4aveValue【庁舎】&#10;有形固定資産減価償却率">
          <a:extLst>
            <a:ext uri="{FF2B5EF4-FFF2-40B4-BE49-F238E27FC236}">
              <a16:creationId xmlns:a16="http://schemas.microsoft.com/office/drawing/2014/main" id="{A8B7EB35-D5B0-44EA-B961-A2F8C36AABA4}"/>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22877</xdr:rowOff>
    </xdr:from>
    <xdr:ext cx="405111" cy="259045"/>
    <xdr:sp macro="" textlink="">
      <xdr:nvSpPr>
        <xdr:cNvPr id="692" name="n_1mainValue【庁舎】&#10;有形固定資産減価償却率">
          <a:extLst>
            <a:ext uri="{FF2B5EF4-FFF2-40B4-BE49-F238E27FC236}">
              <a16:creationId xmlns:a16="http://schemas.microsoft.com/office/drawing/2014/main" id="{506DA43F-73D1-4BFF-A336-C352920ECC96}"/>
            </a:ext>
          </a:extLst>
        </xdr:cNvPr>
        <xdr:cNvSpPr txBox="1"/>
      </xdr:nvSpPr>
      <xdr:spPr>
        <a:xfrm>
          <a:off x="15266044"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168927</xdr:rowOff>
    </xdr:from>
    <xdr:ext cx="340478" cy="259045"/>
    <xdr:sp macro="" textlink="">
      <xdr:nvSpPr>
        <xdr:cNvPr id="693" name="n_2mainValue【庁舎】&#10;有形固定資産減価償却率">
          <a:extLst>
            <a:ext uri="{FF2B5EF4-FFF2-40B4-BE49-F238E27FC236}">
              <a16:creationId xmlns:a16="http://schemas.microsoft.com/office/drawing/2014/main" id="{9DE68505-77D2-45AE-B0AA-7B5E1949F8F4}"/>
            </a:ext>
          </a:extLst>
        </xdr:cNvPr>
        <xdr:cNvSpPr txBox="1"/>
      </xdr:nvSpPr>
      <xdr:spPr>
        <a:xfrm>
          <a:off x="14422061" y="16971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143527</xdr:rowOff>
    </xdr:from>
    <xdr:ext cx="340478" cy="259045"/>
    <xdr:sp macro="" textlink="">
      <xdr:nvSpPr>
        <xdr:cNvPr id="694" name="n_3mainValue【庁舎】&#10;有形固定資産減価償却率">
          <a:extLst>
            <a:ext uri="{FF2B5EF4-FFF2-40B4-BE49-F238E27FC236}">
              <a16:creationId xmlns:a16="http://schemas.microsoft.com/office/drawing/2014/main" id="{DB3AA078-FFFD-48E4-A7C7-B883D472AE0C}"/>
            </a:ext>
          </a:extLst>
        </xdr:cNvPr>
        <xdr:cNvSpPr txBox="1"/>
      </xdr:nvSpPr>
      <xdr:spPr>
        <a:xfrm>
          <a:off x="13533061" y="1694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118127</xdr:rowOff>
    </xdr:from>
    <xdr:ext cx="340478" cy="259045"/>
    <xdr:sp macro="" textlink="">
      <xdr:nvSpPr>
        <xdr:cNvPr id="695" name="n_4mainValue【庁舎】&#10;有形固定資産減価償却率">
          <a:extLst>
            <a:ext uri="{FF2B5EF4-FFF2-40B4-BE49-F238E27FC236}">
              <a16:creationId xmlns:a16="http://schemas.microsoft.com/office/drawing/2014/main" id="{138547BA-D5DB-4106-A5C8-B877F22C58E8}"/>
            </a:ext>
          </a:extLst>
        </xdr:cNvPr>
        <xdr:cNvSpPr txBox="1"/>
      </xdr:nvSpPr>
      <xdr:spPr>
        <a:xfrm>
          <a:off x="12644061"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DA295BB7-4591-4D2E-A886-9BA1DD55148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535FB6B3-A698-493A-8830-23583A81165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88F9F72A-3C2D-4E14-8EB4-411F4D710F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BAA218BB-B038-4671-9F83-3E7F7F1350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4FE49352-1A10-4FEF-AFB6-03726A319E5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CF599B50-1D5F-4113-B326-6048A98617F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E739BAC6-B423-4E72-800D-42FE67B92F3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4AFC89AC-4C70-4AB5-94FB-6755312B2E4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870D82C3-F293-4F33-A499-748FD820FB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E118DD8C-BADB-485F-AC46-C929E2821D1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D457813C-8FC9-4CAE-9F7C-7B6F7FBE066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A3DE50E7-AE54-41CF-B9C9-B986EE64F72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27D11AE8-194F-4247-8D56-B3D7FA02690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C22D7A10-349B-412F-8C1B-7A44872AEE3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CE22C28F-5395-4F63-8348-C8DAF1801CB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5CC08C22-6D02-40D4-8398-78ECC286B94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FF94EB6F-5022-4D02-9E85-50463560604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D37F9FBF-0D3D-4FDE-9699-FD5CA2F9B58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1A32F612-4720-428E-9BFC-7743810FD92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21F4E924-B024-4629-B8FE-3535465D077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3AB32CBC-299C-4868-80CD-F6AF9F55CD0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EB6BDF67-4654-48F3-B49A-B15300E0C4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a:extLst>
            <a:ext uri="{FF2B5EF4-FFF2-40B4-BE49-F238E27FC236}">
              <a16:creationId xmlns:a16="http://schemas.microsoft.com/office/drawing/2014/main" id="{71ACC04F-192E-414A-A0F7-994EEDBA65F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19" name="直線コネクタ 718">
          <a:extLst>
            <a:ext uri="{FF2B5EF4-FFF2-40B4-BE49-F238E27FC236}">
              <a16:creationId xmlns:a16="http://schemas.microsoft.com/office/drawing/2014/main" id="{C61DB45B-3D25-48C9-9B8E-AC3BAC627EFF}"/>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0" name="【庁舎】&#10;一人当たり面積最小値テキスト">
          <a:extLst>
            <a:ext uri="{FF2B5EF4-FFF2-40B4-BE49-F238E27FC236}">
              <a16:creationId xmlns:a16="http://schemas.microsoft.com/office/drawing/2014/main" id="{F39A9FF1-1244-4498-A486-1072990F3FFE}"/>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1" name="直線コネクタ 720">
          <a:extLst>
            <a:ext uri="{FF2B5EF4-FFF2-40B4-BE49-F238E27FC236}">
              <a16:creationId xmlns:a16="http://schemas.microsoft.com/office/drawing/2014/main" id="{DA598518-3B39-4578-87D1-0D715BB13BFE}"/>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2" name="【庁舎】&#10;一人当たり面積最大値テキスト">
          <a:extLst>
            <a:ext uri="{FF2B5EF4-FFF2-40B4-BE49-F238E27FC236}">
              <a16:creationId xmlns:a16="http://schemas.microsoft.com/office/drawing/2014/main" id="{76D47F18-96B4-4D29-B54A-067432CBCB64}"/>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3" name="直線コネクタ 722">
          <a:extLst>
            <a:ext uri="{FF2B5EF4-FFF2-40B4-BE49-F238E27FC236}">
              <a16:creationId xmlns:a16="http://schemas.microsoft.com/office/drawing/2014/main" id="{67D4F23F-545F-4EEF-A5CA-D886A5ACE819}"/>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24" name="【庁舎】&#10;一人当たり面積平均値テキスト">
          <a:extLst>
            <a:ext uri="{FF2B5EF4-FFF2-40B4-BE49-F238E27FC236}">
              <a16:creationId xmlns:a16="http://schemas.microsoft.com/office/drawing/2014/main" id="{043E0853-2B1B-4EF4-9D89-E1273D5C4F74}"/>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5" name="フローチャート: 判断 724">
          <a:extLst>
            <a:ext uri="{FF2B5EF4-FFF2-40B4-BE49-F238E27FC236}">
              <a16:creationId xmlns:a16="http://schemas.microsoft.com/office/drawing/2014/main" id="{8A6E45CE-5033-49EC-B52F-286D70BAF22E}"/>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26" name="フローチャート: 判断 725">
          <a:extLst>
            <a:ext uri="{FF2B5EF4-FFF2-40B4-BE49-F238E27FC236}">
              <a16:creationId xmlns:a16="http://schemas.microsoft.com/office/drawing/2014/main" id="{BA704942-FE3A-4D1B-A1DE-3CFB615BE4F5}"/>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7" name="フローチャート: 判断 726">
          <a:extLst>
            <a:ext uri="{FF2B5EF4-FFF2-40B4-BE49-F238E27FC236}">
              <a16:creationId xmlns:a16="http://schemas.microsoft.com/office/drawing/2014/main" id="{37B898F0-4609-41A4-94E3-9C7E2D5879BE}"/>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28" name="フローチャート: 判断 727">
          <a:extLst>
            <a:ext uri="{FF2B5EF4-FFF2-40B4-BE49-F238E27FC236}">
              <a16:creationId xmlns:a16="http://schemas.microsoft.com/office/drawing/2014/main" id="{F956FDE7-1EB6-4C5A-B6A9-E6160E036173}"/>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29" name="フローチャート: 判断 728">
          <a:extLst>
            <a:ext uri="{FF2B5EF4-FFF2-40B4-BE49-F238E27FC236}">
              <a16:creationId xmlns:a16="http://schemas.microsoft.com/office/drawing/2014/main" id="{F83A6171-940F-4B26-B8E2-6513DAC26992}"/>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5763198-5793-452A-A5EA-D5BF67BCA22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23F9ACBB-42D3-47B2-83F0-4BB7196A5C1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D61F6E72-D742-4D6D-A0D3-032C5EFF38D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DC41156-23F6-411C-9C9A-DABBBFCD34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38D6248-496B-49BE-8D6E-455193AB418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65405</xdr:rowOff>
    </xdr:from>
    <xdr:to>
      <xdr:col>116</xdr:col>
      <xdr:colOff>114300</xdr:colOff>
      <xdr:row>107</xdr:row>
      <xdr:rowOff>167005</xdr:rowOff>
    </xdr:to>
    <xdr:sp macro="" textlink="">
      <xdr:nvSpPr>
        <xdr:cNvPr id="735" name="楕円 734">
          <a:extLst>
            <a:ext uri="{FF2B5EF4-FFF2-40B4-BE49-F238E27FC236}">
              <a16:creationId xmlns:a16="http://schemas.microsoft.com/office/drawing/2014/main" id="{D8A016A8-9F65-48AB-B458-37DF0B039C7B}"/>
            </a:ext>
          </a:extLst>
        </xdr:cNvPr>
        <xdr:cNvSpPr/>
      </xdr:nvSpPr>
      <xdr:spPr>
        <a:xfrm>
          <a:off x="221107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151782</xdr:rowOff>
    </xdr:from>
    <xdr:ext cx="469744" cy="259045"/>
    <xdr:sp macro="" textlink="">
      <xdr:nvSpPr>
        <xdr:cNvPr id="736" name="【庁舎】&#10;一人当たり面積該当値テキスト">
          <a:extLst>
            <a:ext uri="{FF2B5EF4-FFF2-40B4-BE49-F238E27FC236}">
              <a16:creationId xmlns:a16="http://schemas.microsoft.com/office/drawing/2014/main" id="{325C6B6A-D2D7-45DB-B1E3-9CA378AF8DF1}"/>
            </a:ext>
          </a:extLst>
        </xdr:cNvPr>
        <xdr:cNvSpPr txBox="1"/>
      </xdr:nvSpPr>
      <xdr:spPr>
        <a:xfrm>
          <a:off x="22199600" y="1832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71501</xdr:rowOff>
    </xdr:from>
    <xdr:to>
      <xdr:col>112</xdr:col>
      <xdr:colOff>38100</xdr:colOff>
      <xdr:row>108</xdr:row>
      <xdr:rowOff>1651</xdr:rowOff>
    </xdr:to>
    <xdr:sp macro="" textlink="">
      <xdr:nvSpPr>
        <xdr:cNvPr id="737" name="楕円 736">
          <a:extLst>
            <a:ext uri="{FF2B5EF4-FFF2-40B4-BE49-F238E27FC236}">
              <a16:creationId xmlns:a16="http://schemas.microsoft.com/office/drawing/2014/main" id="{4947713B-138B-457F-B790-C6DEAAB518DE}"/>
            </a:ext>
          </a:extLst>
        </xdr:cNvPr>
        <xdr:cNvSpPr/>
      </xdr:nvSpPr>
      <xdr:spPr>
        <a:xfrm>
          <a:off x="21272500" y="1841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116205</xdr:rowOff>
    </xdr:from>
    <xdr:to>
      <xdr:col>116</xdr:col>
      <xdr:colOff>63500</xdr:colOff>
      <xdr:row>107</xdr:row>
      <xdr:rowOff>122301</xdr:rowOff>
    </xdr:to>
    <xdr:cxnSp macro="">
      <xdr:nvCxnSpPr>
        <xdr:cNvPr id="738" name="直線コネクタ 737">
          <a:extLst>
            <a:ext uri="{FF2B5EF4-FFF2-40B4-BE49-F238E27FC236}">
              <a16:creationId xmlns:a16="http://schemas.microsoft.com/office/drawing/2014/main" id="{0F0CA57B-5C78-46CF-AF77-B2B21CF53EE6}"/>
            </a:ext>
          </a:extLst>
        </xdr:cNvPr>
        <xdr:cNvCxnSpPr/>
      </xdr:nvCxnSpPr>
      <xdr:spPr>
        <a:xfrm flipV="1">
          <a:off x="21323300" y="18461355"/>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76073</xdr:rowOff>
    </xdr:from>
    <xdr:to>
      <xdr:col>107</xdr:col>
      <xdr:colOff>101600</xdr:colOff>
      <xdr:row>108</xdr:row>
      <xdr:rowOff>6223</xdr:rowOff>
    </xdr:to>
    <xdr:sp macro="" textlink="">
      <xdr:nvSpPr>
        <xdr:cNvPr id="739" name="楕円 738">
          <a:extLst>
            <a:ext uri="{FF2B5EF4-FFF2-40B4-BE49-F238E27FC236}">
              <a16:creationId xmlns:a16="http://schemas.microsoft.com/office/drawing/2014/main" id="{B6A8177A-6E5E-45F6-8CFE-C67BCA8EA929}"/>
            </a:ext>
          </a:extLst>
        </xdr:cNvPr>
        <xdr:cNvSpPr/>
      </xdr:nvSpPr>
      <xdr:spPr>
        <a:xfrm>
          <a:off x="20383500" y="1842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122301</xdr:rowOff>
    </xdr:from>
    <xdr:to>
      <xdr:col>111</xdr:col>
      <xdr:colOff>177800</xdr:colOff>
      <xdr:row>107</xdr:row>
      <xdr:rowOff>126873</xdr:rowOff>
    </xdr:to>
    <xdr:cxnSp macro="">
      <xdr:nvCxnSpPr>
        <xdr:cNvPr id="740" name="直線コネクタ 739">
          <a:extLst>
            <a:ext uri="{FF2B5EF4-FFF2-40B4-BE49-F238E27FC236}">
              <a16:creationId xmlns:a16="http://schemas.microsoft.com/office/drawing/2014/main" id="{F5AF936F-08C1-4838-A316-A69697AFAD9D}"/>
            </a:ext>
          </a:extLst>
        </xdr:cNvPr>
        <xdr:cNvCxnSpPr/>
      </xdr:nvCxnSpPr>
      <xdr:spPr>
        <a:xfrm flipV="1">
          <a:off x="20434300" y="1846745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76836</xdr:rowOff>
    </xdr:from>
    <xdr:to>
      <xdr:col>102</xdr:col>
      <xdr:colOff>165100</xdr:colOff>
      <xdr:row>108</xdr:row>
      <xdr:rowOff>6986</xdr:rowOff>
    </xdr:to>
    <xdr:sp macro="" textlink="">
      <xdr:nvSpPr>
        <xdr:cNvPr id="741" name="楕円 740">
          <a:extLst>
            <a:ext uri="{FF2B5EF4-FFF2-40B4-BE49-F238E27FC236}">
              <a16:creationId xmlns:a16="http://schemas.microsoft.com/office/drawing/2014/main" id="{E240BA16-CC5F-470A-B4F8-0860B8C4E662}"/>
            </a:ext>
          </a:extLst>
        </xdr:cNvPr>
        <xdr:cNvSpPr/>
      </xdr:nvSpPr>
      <xdr:spPr>
        <a:xfrm>
          <a:off x="19494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126873</xdr:rowOff>
    </xdr:from>
    <xdr:to>
      <xdr:col>107</xdr:col>
      <xdr:colOff>50800</xdr:colOff>
      <xdr:row>107</xdr:row>
      <xdr:rowOff>127636</xdr:rowOff>
    </xdr:to>
    <xdr:cxnSp macro="">
      <xdr:nvCxnSpPr>
        <xdr:cNvPr id="742" name="直線コネクタ 741">
          <a:extLst>
            <a:ext uri="{FF2B5EF4-FFF2-40B4-BE49-F238E27FC236}">
              <a16:creationId xmlns:a16="http://schemas.microsoft.com/office/drawing/2014/main" id="{3041200A-88BC-439D-A1DB-E7790E633E4E}"/>
            </a:ext>
          </a:extLst>
        </xdr:cNvPr>
        <xdr:cNvCxnSpPr/>
      </xdr:nvCxnSpPr>
      <xdr:spPr>
        <a:xfrm flipV="1">
          <a:off x="19545300" y="18472023"/>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79883</xdr:rowOff>
    </xdr:from>
    <xdr:to>
      <xdr:col>98</xdr:col>
      <xdr:colOff>38100</xdr:colOff>
      <xdr:row>108</xdr:row>
      <xdr:rowOff>10033</xdr:rowOff>
    </xdr:to>
    <xdr:sp macro="" textlink="">
      <xdr:nvSpPr>
        <xdr:cNvPr id="743" name="楕円 742">
          <a:extLst>
            <a:ext uri="{FF2B5EF4-FFF2-40B4-BE49-F238E27FC236}">
              <a16:creationId xmlns:a16="http://schemas.microsoft.com/office/drawing/2014/main" id="{F75DD41D-A48F-43B5-9031-0FCDC8E5BCF7}"/>
            </a:ext>
          </a:extLst>
        </xdr:cNvPr>
        <xdr:cNvSpPr/>
      </xdr:nvSpPr>
      <xdr:spPr>
        <a:xfrm>
          <a:off x="18605500" y="1842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127636</xdr:rowOff>
    </xdr:from>
    <xdr:to>
      <xdr:col>102</xdr:col>
      <xdr:colOff>114300</xdr:colOff>
      <xdr:row>107</xdr:row>
      <xdr:rowOff>130683</xdr:rowOff>
    </xdr:to>
    <xdr:cxnSp macro="">
      <xdr:nvCxnSpPr>
        <xdr:cNvPr id="744" name="直線コネクタ 743">
          <a:extLst>
            <a:ext uri="{FF2B5EF4-FFF2-40B4-BE49-F238E27FC236}">
              <a16:creationId xmlns:a16="http://schemas.microsoft.com/office/drawing/2014/main" id="{13B61771-10E2-41DD-AC38-9EA4B2C15E05}"/>
            </a:ext>
          </a:extLst>
        </xdr:cNvPr>
        <xdr:cNvCxnSpPr/>
      </xdr:nvCxnSpPr>
      <xdr:spPr>
        <a:xfrm flipV="1">
          <a:off x="18656300" y="18472786"/>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45" name="n_1aveValue【庁舎】&#10;一人当たり面積">
          <a:extLst>
            <a:ext uri="{FF2B5EF4-FFF2-40B4-BE49-F238E27FC236}">
              <a16:creationId xmlns:a16="http://schemas.microsoft.com/office/drawing/2014/main" id="{EC641B81-E9B7-4A78-8C45-82089F56DE53}"/>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46" name="n_2aveValue【庁舎】&#10;一人当たり面積">
          <a:extLst>
            <a:ext uri="{FF2B5EF4-FFF2-40B4-BE49-F238E27FC236}">
              <a16:creationId xmlns:a16="http://schemas.microsoft.com/office/drawing/2014/main" id="{5C136DEE-9111-4FD3-92C1-1BB9C77C060F}"/>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47" name="n_3aveValue【庁舎】&#10;一人当たり面積">
          <a:extLst>
            <a:ext uri="{FF2B5EF4-FFF2-40B4-BE49-F238E27FC236}">
              <a16:creationId xmlns:a16="http://schemas.microsoft.com/office/drawing/2014/main" id="{733C06C7-66DF-4897-B581-B727E0A9F176}"/>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48" name="n_4aveValue【庁舎】&#10;一人当たり面積">
          <a:extLst>
            <a:ext uri="{FF2B5EF4-FFF2-40B4-BE49-F238E27FC236}">
              <a16:creationId xmlns:a16="http://schemas.microsoft.com/office/drawing/2014/main" id="{4C5F7660-9B12-4411-BCAA-32ADC334629F}"/>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164228</xdr:rowOff>
    </xdr:from>
    <xdr:ext cx="469744" cy="259045"/>
    <xdr:sp macro="" textlink="">
      <xdr:nvSpPr>
        <xdr:cNvPr id="749" name="n_1mainValue【庁舎】&#10;一人当たり面積">
          <a:extLst>
            <a:ext uri="{FF2B5EF4-FFF2-40B4-BE49-F238E27FC236}">
              <a16:creationId xmlns:a16="http://schemas.microsoft.com/office/drawing/2014/main" id="{3A0E7598-6B5D-4CC7-B6E7-E8736C6FD1FE}"/>
            </a:ext>
          </a:extLst>
        </xdr:cNvPr>
        <xdr:cNvSpPr txBox="1"/>
      </xdr:nvSpPr>
      <xdr:spPr>
        <a:xfrm>
          <a:off x="21075727" y="1850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168800</xdr:rowOff>
    </xdr:from>
    <xdr:ext cx="469744" cy="259045"/>
    <xdr:sp macro="" textlink="">
      <xdr:nvSpPr>
        <xdr:cNvPr id="750" name="n_2mainValue【庁舎】&#10;一人当たり面積">
          <a:extLst>
            <a:ext uri="{FF2B5EF4-FFF2-40B4-BE49-F238E27FC236}">
              <a16:creationId xmlns:a16="http://schemas.microsoft.com/office/drawing/2014/main" id="{A8FCA7B9-96E3-4A14-B7A5-BB4409692F7A}"/>
            </a:ext>
          </a:extLst>
        </xdr:cNvPr>
        <xdr:cNvSpPr txBox="1"/>
      </xdr:nvSpPr>
      <xdr:spPr>
        <a:xfrm>
          <a:off x="20199427" y="1851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169563</xdr:rowOff>
    </xdr:from>
    <xdr:ext cx="469744" cy="259045"/>
    <xdr:sp macro="" textlink="">
      <xdr:nvSpPr>
        <xdr:cNvPr id="751" name="n_3mainValue【庁舎】&#10;一人当たり面積">
          <a:extLst>
            <a:ext uri="{FF2B5EF4-FFF2-40B4-BE49-F238E27FC236}">
              <a16:creationId xmlns:a16="http://schemas.microsoft.com/office/drawing/2014/main" id="{3FA04826-C191-4C33-AACA-A8EAACF62D5E}"/>
            </a:ext>
          </a:extLst>
        </xdr:cNvPr>
        <xdr:cNvSpPr txBox="1"/>
      </xdr:nvSpPr>
      <xdr:spPr>
        <a:xfrm>
          <a:off x="193104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1160</xdr:rowOff>
    </xdr:from>
    <xdr:ext cx="469744" cy="259045"/>
    <xdr:sp macro="" textlink="">
      <xdr:nvSpPr>
        <xdr:cNvPr id="752" name="n_4mainValue【庁舎】&#10;一人当たり面積">
          <a:extLst>
            <a:ext uri="{FF2B5EF4-FFF2-40B4-BE49-F238E27FC236}">
              <a16:creationId xmlns:a16="http://schemas.microsoft.com/office/drawing/2014/main" id="{1FC51B74-20D0-4E2D-B5B9-1DB2CB65582E}"/>
            </a:ext>
          </a:extLst>
        </xdr:cNvPr>
        <xdr:cNvSpPr txBox="1"/>
      </xdr:nvSpPr>
      <xdr:spPr>
        <a:xfrm>
          <a:off x="18421427" y="1851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4DE5B7C4-6AFF-4F5A-8988-B8C2561F6BE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3CF477E0-AA67-400D-9168-7353AE8B412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68110D99-DBC3-4FE6-B66C-5FD8490DB32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体育館・プール</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図書館</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一般廃棄物処理施設の有形固定資産減価償却率は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類似団体よりも高くなっている。体育館（柔剣道場）においては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建設から</a:t>
          </a:r>
          <a:r>
            <a:rPr kumimoji="1" lang="en-US" altLang="ja-JP" sz="1100" b="0" i="0" baseline="0">
              <a:solidFill>
                <a:schemeClr val="dk1"/>
              </a:solidFill>
              <a:effectLst/>
              <a:latin typeface="+mn-lt"/>
              <a:ea typeface="+mn-ea"/>
              <a:cs typeface="+mn-cs"/>
            </a:rPr>
            <a:t>40</a:t>
          </a:r>
          <a:r>
            <a:rPr kumimoji="1" lang="ja-JP" altLang="ja-JP" sz="1100" b="0" i="0" baseline="0">
              <a:solidFill>
                <a:schemeClr val="dk1"/>
              </a:solidFill>
              <a:effectLst/>
              <a:latin typeface="+mn-lt"/>
              <a:ea typeface="+mn-ea"/>
              <a:cs typeface="+mn-cs"/>
            </a:rPr>
            <a:t>年以上が経過しており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法定耐用年数に達している。今後は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定期的な点検活動を行いながら有効に利用していく。図書館については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施設の老朽化が進み耐震性にも問題があることから機能移転や複合化を検討していく。一般廃棄物処理施設については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今後も施設老朽化の進行に伴い</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有形固定資産減価償却率は上昇すると予想される。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保健センター・保健所，消防施設については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有形固定資産減価償却費率が類似団体平均よりも低くなっているが</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住民福祉の向上には必要不可欠な施設であることから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施設の定期点検や維持管理を計画的に実施し長寿命化を図る。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庁舎については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新庁舎の完成に伴い有形固定資産減価償却費率が低くなった。今後とも</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公共施設等総合管理計画等に基づき</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老朽化の進んだ施設の機能移転や民間譲渡等を検討し</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公共施設の適正管理に努める。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7280707</v>
      </c>
      <c r="BO4" s="384"/>
      <c r="BP4" s="384"/>
      <c r="BQ4" s="384"/>
      <c r="BR4" s="384"/>
      <c r="BS4" s="384"/>
      <c r="BT4" s="384"/>
      <c r="BU4" s="385"/>
      <c r="BV4" s="383">
        <v>6700778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3.8</v>
      </c>
      <c r="CU4" s="390"/>
      <c r="CV4" s="390"/>
      <c r="CW4" s="390"/>
      <c r="CX4" s="390"/>
      <c r="CY4" s="390"/>
      <c r="CZ4" s="390"/>
      <c r="DA4" s="391"/>
      <c r="DB4" s="389">
        <v>3.5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7103761</v>
      </c>
      <c r="BO5" s="421"/>
      <c r="BP5" s="421"/>
      <c r="BQ5" s="421"/>
      <c r="BR5" s="421"/>
      <c r="BS5" s="421"/>
      <c r="BT5" s="421"/>
      <c r="BU5" s="422"/>
      <c r="BV5" s="420">
        <v>6520007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90.8</v>
      </c>
      <c r="CU5" s="418"/>
      <c r="CV5" s="418"/>
      <c r="CW5" s="418"/>
      <c r="CX5" s="418"/>
      <c r="CY5" s="418"/>
      <c r="CZ5" s="418"/>
      <c r="DA5" s="419"/>
      <c r="DB5" s="417">
        <v>89.8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176946</v>
      </c>
      <c r="BO6" s="421"/>
      <c r="BP6" s="421"/>
      <c r="BQ6" s="421"/>
      <c r="BR6" s="421"/>
      <c r="BS6" s="421"/>
      <c r="BT6" s="421"/>
      <c r="BU6" s="422"/>
      <c r="BV6" s="420">
        <v>180771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90.8</v>
      </c>
      <c r="CU6" s="458"/>
      <c r="CV6" s="458"/>
      <c r="CW6" s="458"/>
      <c r="CX6" s="458"/>
      <c r="CY6" s="458"/>
      <c r="CZ6" s="458"/>
      <c r="DA6" s="459"/>
      <c r="DB6" s="457">
        <v>89.9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22104</v>
      </c>
      <c r="BO7" s="421"/>
      <c r="BP7" s="421"/>
      <c r="BQ7" s="421"/>
      <c r="BR7" s="421"/>
      <c r="BS7" s="421"/>
      <c r="BT7" s="421"/>
      <c r="BU7" s="422"/>
      <c r="BV7" s="420">
        <v>36545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4052472</v>
      </c>
      <c r="CU7" s="421"/>
      <c r="CV7" s="421"/>
      <c r="CW7" s="421"/>
      <c r="CX7" s="421"/>
      <c r="CY7" s="421"/>
      <c r="CZ7" s="421"/>
      <c r="DA7" s="422"/>
      <c r="DB7" s="420">
        <v>4086377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154842</v>
      </c>
      <c r="BO8" s="421"/>
      <c r="BP8" s="421"/>
      <c r="BQ8" s="421"/>
      <c r="BR8" s="421"/>
      <c r="BS8" s="421"/>
      <c r="BT8" s="421"/>
      <c r="BU8" s="422"/>
      <c r="BV8" s="420">
        <v>144226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0.18</v>
      </c>
      <c r="CU8" s="461"/>
      <c r="CV8" s="461"/>
      <c r="CW8" s="461"/>
      <c r="CX8" s="461"/>
      <c r="CY8" s="461"/>
      <c r="CZ8" s="461"/>
      <c r="DA8" s="462"/>
      <c r="DB8" s="460">
        <v>0.18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6246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10616</v>
      </c>
      <c r="BO9" s="421"/>
      <c r="BP9" s="421"/>
      <c r="BQ9" s="421"/>
      <c r="BR9" s="421"/>
      <c r="BS9" s="421"/>
      <c r="BT9" s="421"/>
      <c r="BU9" s="422"/>
      <c r="BV9" s="420">
        <v>16285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19.3</v>
      </c>
      <c r="CU9" s="418"/>
      <c r="CV9" s="418"/>
      <c r="CW9" s="418"/>
      <c r="CX9" s="418"/>
      <c r="CY9" s="418"/>
      <c r="CZ9" s="418"/>
      <c r="DA9" s="419"/>
      <c r="DB9" s="417">
        <v>23.4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6783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68321</v>
      </c>
      <c r="BO10" s="421"/>
      <c r="BP10" s="421"/>
      <c r="BQ10" s="421"/>
      <c r="BR10" s="421"/>
      <c r="BS10" s="421"/>
      <c r="BT10" s="421"/>
      <c r="BU10" s="422"/>
      <c r="BV10" s="420">
        <v>11000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96236</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5975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5848</v>
      </c>
      <c r="S13" s="505"/>
      <c r="T13" s="505"/>
      <c r="U13" s="505"/>
      <c r="V13" s="506"/>
      <c r="W13" s="436" t="s">
        <v>131</v>
      </c>
      <c r="X13" s="437"/>
      <c r="Y13" s="437"/>
      <c r="Z13" s="437"/>
      <c r="AA13" s="437"/>
      <c r="AB13" s="427"/>
      <c r="AC13" s="471">
        <v>1116</v>
      </c>
      <c r="AD13" s="472"/>
      <c r="AE13" s="472"/>
      <c r="AF13" s="472"/>
      <c r="AG13" s="514"/>
      <c r="AH13" s="471">
        <v>1200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78937</v>
      </c>
      <c r="BO13" s="421"/>
      <c r="BP13" s="421"/>
      <c r="BQ13" s="421"/>
      <c r="BR13" s="421"/>
      <c r="BS13" s="421"/>
      <c r="BT13" s="421"/>
      <c r="BU13" s="422"/>
      <c r="BV13" s="420">
        <v>123521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16.2</v>
      </c>
      <c r="CU13" s="418"/>
      <c r="CV13" s="418"/>
      <c r="CW13" s="418"/>
      <c r="CX13" s="418"/>
      <c r="CY13" s="418"/>
      <c r="CZ13" s="418"/>
      <c r="DA13" s="419"/>
      <c r="DB13" s="417">
        <v>16.600000000000001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6150</v>
      </c>
      <c r="S14" s="505"/>
      <c r="T14" s="505"/>
      <c r="U14" s="505"/>
      <c r="V14" s="506"/>
      <c r="W14" s="410"/>
      <c r="X14" s="411"/>
      <c r="Y14" s="411"/>
      <c r="Z14" s="411"/>
      <c r="AA14" s="411"/>
      <c r="AB14" s="400"/>
      <c r="AC14" s="507">
        <v>31.4</v>
      </c>
      <c r="AD14" s="508"/>
      <c r="AE14" s="508"/>
      <c r="AF14" s="508"/>
      <c r="AG14" s="509"/>
      <c r="AH14" s="507">
        <v>32.9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0.8</v>
      </c>
      <c r="CU14" s="519"/>
      <c r="CV14" s="519"/>
      <c r="CW14" s="519"/>
      <c r="CX14" s="519"/>
      <c r="CY14" s="519"/>
      <c r="CZ14" s="519"/>
      <c r="DA14" s="520"/>
      <c r="DB14" s="518">
        <v>7.3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6031</v>
      </c>
      <c r="S15" s="505"/>
      <c r="T15" s="505"/>
      <c r="U15" s="505"/>
      <c r="V15" s="506"/>
      <c r="W15" s="436" t="s">
        <v>137</v>
      </c>
      <c r="X15" s="437"/>
      <c r="Y15" s="437"/>
      <c r="Z15" s="437"/>
      <c r="AA15" s="437"/>
      <c r="AB15" s="427"/>
      <c r="AC15" s="471">
        <v>365</v>
      </c>
      <c r="AD15" s="472"/>
      <c r="AE15" s="472"/>
      <c r="AF15" s="472"/>
      <c r="AG15" s="514"/>
      <c r="AH15" s="471">
        <v>438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682749</v>
      </c>
      <c r="BO15" s="384"/>
      <c r="BP15" s="384"/>
      <c r="BQ15" s="384"/>
      <c r="BR15" s="384"/>
      <c r="BS15" s="384"/>
      <c r="BT15" s="384"/>
      <c r="BU15" s="385"/>
      <c r="BV15" s="383">
        <v>719524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10.3</v>
      </c>
      <c r="AD16" s="508"/>
      <c r="AE16" s="508"/>
      <c r="AF16" s="508"/>
      <c r="AG16" s="509"/>
      <c r="AH16" s="507">
        <v>12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3844291</v>
      </c>
      <c r="BO16" s="421"/>
      <c r="BP16" s="421"/>
      <c r="BQ16" s="421"/>
      <c r="BR16" s="421"/>
      <c r="BS16" s="421"/>
      <c r="BT16" s="421"/>
      <c r="BU16" s="422"/>
      <c r="BV16" s="420">
        <v>3900545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2068</v>
      </c>
      <c r="AD17" s="472"/>
      <c r="AE17" s="472"/>
      <c r="AF17" s="472"/>
      <c r="AG17" s="514"/>
      <c r="AH17" s="471">
        <v>2005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839707</v>
      </c>
      <c r="BO17" s="421"/>
      <c r="BP17" s="421"/>
      <c r="BQ17" s="421"/>
      <c r="BR17" s="421"/>
      <c r="BS17" s="421"/>
      <c r="BT17" s="421"/>
      <c r="BU17" s="422"/>
      <c r="BV17" s="420">
        <v>889652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40.39</v>
      </c>
      <c r="M18" s="544"/>
      <c r="N18" s="544"/>
      <c r="O18" s="544"/>
      <c r="P18" s="544"/>
      <c r="Q18" s="544"/>
      <c r="R18" s="545"/>
      <c r="S18" s="545"/>
      <c r="T18" s="545"/>
      <c r="U18" s="545"/>
      <c r="V18" s="546"/>
      <c r="W18" s="438"/>
      <c r="X18" s="439"/>
      <c r="Y18" s="439"/>
      <c r="Z18" s="439"/>
      <c r="AA18" s="439"/>
      <c r="AB18" s="430"/>
      <c r="AC18" s="547">
        <v>58.3</v>
      </c>
      <c r="AD18" s="548"/>
      <c r="AE18" s="548"/>
      <c r="AF18" s="548"/>
      <c r="AG18" s="549"/>
      <c r="AH18" s="547">
        <v>55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3692222</v>
      </c>
      <c r="BO18" s="421"/>
      <c r="BP18" s="421"/>
      <c r="BQ18" s="421"/>
      <c r="BR18" s="421"/>
      <c r="BS18" s="421"/>
      <c r="BT18" s="421"/>
      <c r="BU18" s="422"/>
      <c r="BV18" s="420">
        <v>3633026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155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4650716</v>
      </c>
      <c r="BO19" s="421"/>
      <c r="BP19" s="421"/>
      <c r="BQ19" s="421"/>
      <c r="BR19" s="421"/>
      <c r="BS19" s="421"/>
      <c r="BT19" s="421"/>
      <c r="BU19" s="422"/>
      <c r="BV19" s="420">
        <v>4556498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2883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7387017</v>
      </c>
      <c r="BO22" s="384"/>
      <c r="BP22" s="384"/>
      <c r="BQ22" s="384"/>
      <c r="BR22" s="384"/>
      <c r="BS22" s="384"/>
      <c r="BT22" s="384"/>
      <c r="BU22" s="385"/>
      <c r="BV22" s="383">
        <v>7685866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6314743</v>
      </c>
      <c r="BO23" s="421"/>
      <c r="BP23" s="421"/>
      <c r="BQ23" s="421"/>
      <c r="BR23" s="421"/>
      <c r="BS23" s="421"/>
      <c r="BT23" s="421"/>
      <c r="BU23" s="422"/>
      <c r="BV23" s="420">
        <v>6487396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6469</v>
      </c>
      <c r="R24" s="472"/>
      <c r="S24" s="472"/>
      <c r="T24" s="472"/>
      <c r="U24" s="472"/>
      <c r="V24" s="514"/>
      <c r="W24" s="566"/>
      <c r="X24" s="567"/>
      <c r="Y24" s="568"/>
      <c r="Z24" s="470" t="s">
        <v>162</v>
      </c>
      <c r="AA24" s="450"/>
      <c r="AB24" s="450"/>
      <c r="AC24" s="450"/>
      <c r="AD24" s="450"/>
      <c r="AE24" s="450"/>
      <c r="AF24" s="450"/>
      <c r="AG24" s="451"/>
      <c r="AH24" s="471">
        <v>121</v>
      </c>
      <c r="AI24" s="472"/>
      <c r="AJ24" s="472"/>
      <c r="AK24" s="472"/>
      <c r="AL24" s="514"/>
      <c r="AM24" s="471">
        <v>354651</v>
      </c>
      <c r="AN24" s="472"/>
      <c r="AO24" s="472"/>
      <c r="AP24" s="472"/>
      <c r="AQ24" s="472"/>
      <c r="AR24" s="514"/>
      <c r="AS24" s="471">
        <v>2931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5963056</v>
      </c>
      <c r="BO24" s="421"/>
      <c r="BP24" s="421"/>
      <c r="BQ24" s="421"/>
      <c r="BR24" s="421"/>
      <c r="BS24" s="421"/>
      <c r="BT24" s="421"/>
      <c r="BU24" s="422"/>
      <c r="BV24" s="420">
        <v>6092906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5280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2129359</v>
      </c>
      <c r="BO25" s="384"/>
      <c r="BP25" s="384"/>
      <c r="BQ25" s="384"/>
      <c r="BR25" s="384"/>
      <c r="BS25" s="384"/>
      <c r="BT25" s="384"/>
      <c r="BU25" s="385"/>
      <c r="BV25" s="383">
        <v>1203413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4990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3050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9914</v>
      </c>
      <c r="AN27" s="472"/>
      <c r="AO27" s="472"/>
      <c r="AP27" s="472"/>
      <c r="AQ27" s="472"/>
      <c r="AR27" s="514"/>
      <c r="AS27" s="471">
        <v>3305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2520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1053570</v>
      </c>
      <c r="BO28" s="384"/>
      <c r="BP28" s="384"/>
      <c r="BQ28" s="384"/>
      <c r="BR28" s="384"/>
      <c r="BS28" s="384"/>
      <c r="BT28" s="384"/>
      <c r="BU28" s="385"/>
      <c r="BV28" s="383">
        <v>985249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2304</v>
      </c>
      <c r="R29" s="472"/>
      <c r="S29" s="472"/>
      <c r="T29" s="472"/>
      <c r="U29" s="472"/>
      <c r="V29" s="514"/>
      <c r="W29" s="569"/>
      <c r="X29" s="570"/>
      <c r="Y29" s="571"/>
      <c r="Z29" s="470" t="s">
        <v>177</v>
      </c>
      <c r="AA29" s="450"/>
      <c r="AB29" s="450"/>
      <c r="AC29" s="450"/>
      <c r="AD29" s="450"/>
      <c r="AE29" s="450"/>
      <c r="AF29" s="450"/>
      <c r="AG29" s="451"/>
      <c r="AH29" s="471">
        <v>124</v>
      </c>
      <c r="AI29" s="472"/>
      <c r="AJ29" s="472"/>
      <c r="AK29" s="472"/>
      <c r="AL29" s="514"/>
      <c r="AM29" s="471">
        <v>364565</v>
      </c>
      <c r="AN29" s="472"/>
      <c r="AO29" s="472"/>
      <c r="AP29" s="472"/>
      <c r="AQ29" s="472"/>
      <c r="AR29" s="514"/>
      <c r="AS29" s="471">
        <v>2940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221500</v>
      </c>
      <c r="BO29" s="421"/>
      <c r="BP29" s="421"/>
      <c r="BQ29" s="421"/>
      <c r="BR29" s="421"/>
      <c r="BS29" s="421"/>
      <c r="BT29" s="421"/>
      <c r="BU29" s="422"/>
      <c r="BV29" s="420">
        <v>205200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93.4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2451158</v>
      </c>
      <c r="BO30" s="540"/>
      <c r="BP30" s="540"/>
      <c r="BQ30" s="540"/>
      <c r="BR30" s="540"/>
      <c r="BS30" s="540"/>
      <c r="BT30" s="540"/>
      <c r="BU30" s="541"/>
      <c r="BV30" s="539">
        <v>2480705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和泊町国民健康保険特別会計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和泊町水道事業会計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沖永良部農業開発組合</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和泊町奨学資金特別会計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和泊町後期高齢者医療特別会計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和泊町下水道事業会計（公共下水道事業）</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沖永良部衛生管理組合（一般）</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えらぶ海洋企画</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和泊町介護保険特別会計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和泊町下水道事業会計（農業集落排水事業）</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沖永良部衛生管理組合（と畜）</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沖永良部与論地区広域事務組合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奄美群島広域事務組合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鹿児島県後期高齢者医療広域連合（一般）</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鹿児島県後期高齢者医療広域連合（特別）</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沖永良部バス企業団</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cKnSlqLUwT20aq3GXeZZfD4JqNZ5Qyjl+CzonECsFJleplfZQlD5xOIzMMcmffwLjJqCP/1wXJ8o9l6LDQIjhg==" saltValue="ahZkXdWOpGhIHhBlvv7Db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573170</v>
      </c>
      <c r="S5" s="626"/>
      <c r="T5" s="626"/>
      <c r="U5" s="626"/>
      <c r="V5" s="626"/>
      <c r="W5" s="626"/>
      <c r="X5" s="626"/>
      <c r="Y5" s="627"/>
      <c r="Z5" s="628">
        <v>7.9</v>
      </c>
      <c r="AA5" s="628"/>
      <c r="AB5" s="628"/>
      <c r="AC5" s="628"/>
      <c r="AD5" s="629">
        <v>573170</v>
      </c>
      <c r="AE5" s="629"/>
      <c r="AF5" s="629"/>
      <c r="AG5" s="629"/>
      <c r="AH5" s="629"/>
      <c r="AI5" s="629"/>
      <c r="AJ5" s="629"/>
      <c r="AK5" s="629"/>
      <c r="AL5" s="630">
        <v>14.1</v>
      </c>
      <c r="AM5" s="631"/>
      <c r="AN5" s="631"/>
      <c r="AO5" s="632"/>
      <c r="AP5" s="622" t="s">
        <v>216</v>
      </c>
      <c r="AQ5" s="623"/>
      <c r="AR5" s="623"/>
      <c r="AS5" s="623"/>
      <c r="AT5" s="623"/>
      <c r="AU5" s="623"/>
      <c r="AV5" s="623"/>
      <c r="AW5" s="623"/>
      <c r="AX5" s="623"/>
      <c r="AY5" s="623"/>
      <c r="AZ5" s="623"/>
      <c r="BA5" s="623"/>
      <c r="BB5" s="623"/>
      <c r="BC5" s="623"/>
      <c r="BD5" s="623"/>
      <c r="BE5" s="623"/>
      <c r="BF5" s="624"/>
      <c r="BG5" s="636">
        <v>573170</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78885</v>
      </c>
      <c r="S6" s="637"/>
      <c r="T6" s="637"/>
      <c r="U6" s="637"/>
      <c r="V6" s="637"/>
      <c r="W6" s="637"/>
      <c r="X6" s="637"/>
      <c r="Y6" s="638"/>
      <c r="Z6" s="639">
        <v>1.1000000000000001</v>
      </c>
      <c r="AA6" s="639"/>
      <c r="AB6" s="639"/>
      <c r="AC6" s="639"/>
      <c r="AD6" s="640">
        <v>78885</v>
      </c>
      <c r="AE6" s="640"/>
      <c r="AF6" s="640"/>
      <c r="AG6" s="640"/>
      <c r="AH6" s="640"/>
      <c r="AI6" s="640"/>
      <c r="AJ6" s="640"/>
      <c r="AK6" s="640"/>
      <c r="AL6" s="641">
        <v>1.9</v>
      </c>
      <c r="AM6" s="642"/>
      <c r="AN6" s="642"/>
      <c r="AO6" s="643"/>
      <c r="AP6" s="633" t="s">
        <v>221</v>
      </c>
      <c r="AQ6" s="634"/>
      <c r="AR6" s="634"/>
      <c r="AS6" s="634"/>
      <c r="AT6" s="634"/>
      <c r="AU6" s="634"/>
      <c r="AV6" s="634"/>
      <c r="AW6" s="634"/>
      <c r="AX6" s="634"/>
      <c r="AY6" s="634"/>
      <c r="AZ6" s="634"/>
      <c r="BA6" s="634"/>
      <c r="BB6" s="634"/>
      <c r="BC6" s="634"/>
      <c r="BD6" s="634"/>
      <c r="BE6" s="634"/>
      <c r="BF6" s="635"/>
      <c r="BG6" s="636">
        <v>573170</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76965</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76965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233</v>
      </c>
      <c r="S7" s="637"/>
      <c r="T7" s="637"/>
      <c r="U7" s="637"/>
      <c r="V7" s="637"/>
      <c r="W7" s="637"/>
      <c r="X7" s="637"/>
      <c r="Y7" s="638"/>
      <c r="Z7" s="639">
        <v>0</v>
      </c>
      <c r="AA7" s="639"/>
      <c r="AB7" s="639"/>
      <c r="AC7" s="639"/>
      <c r="AD7" s="640">
        <v>233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213001</v>
      </c>
      <c r="BH7" s="637"/>
      <c r="BI7" s="637"/>
      <c r="BJ7" s="637"/>
      <c r="BK7" s="637"/>
      <c r="BL7" s="637"/>
      <c r="BM7" s="637"/>
      <c r="BN7" s="638"/>
      <c r="BO7" s="639">
        <v>37.200000000000003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1242608</v>
      </c>
      <c r="CS7" s="637"/>
      <c r="CT7" s="637"/>
      <c r="CU7" s="637"/>
      <c r="CV7" s="637"/>
      <c r="CW7" s="637"/>
      <c r="CX7" s="637"/>
      <c r="CY7" s="638"/>
      <c r="CZ7" s="639">
        <v>17.5</v>
      </c>
      <c r="DA7" s="639"/>
      <c r="DB7" s="639"/>
      <c r="DC7" s="639"/>
      <c r="DD7" s="645">
        <v>223956</v>
      </c>
      <c r="DE7" s="637"/>
      <c r="DF7" s="637"/>
      <c r="DG7" s="637"/>
      <c r="DH7" s="637"/>
      <c r="DI7" s="637"/>
      <c r="DJ7" s="637"/>
      <c r="DK7" s="637"/>
      <c r="DL7" s="637"/>
      <c r="DM7" s="637"/>
      <c r="DN7" s="637"/>
      <c r="DO7" s="637"/>
      <c r="DP7" s="638"/>
      <c r="DQ7" s="645">
        <v>708199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2687</v>
      </c>
      <c r="S8" s="637"/>
      <c r="T8" s="637"/>
      <c r="U8" s="637"/>
      <c r="V8" s="637"/>
      <c r="W8" s="637"/>
      <c r="X8" s="637"/>
      <c r="Y8" s="638"/>
      <c r="Z8" s="639">
        <v>0</v>
      </c>
      <c r="AA8" s="639"/>
      <c r="AB8" s="639"/>
      <c r="AC8" s="639"/>
      <c r="AD8" s="640">
        <v>2687</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8187</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1676822</v>
      </c>
      <c r="CS8" s="637"/>
      <c r="CT8" s="637"/>
      <c r="CU8" s="637"/>
      <c r="CV8" s="637"/>
      <c r="CW8" s="637"/>
      <c r="CX8" s="637"/>
      <c r="CY8" s="638"/>
      <c r="CZ8" s="639">
        <v>23.6</v>
      </c>
      <c r="DA8" s="639"/>
      <c r="DB8" s="639"/>
      <c r="DC8" s="639"/>
      <c r="DD8" s="645">
        <v>3435</v>
      </c>
      <c r="DE8" s="637"/>
      <c r="DF8" s="637"/>
      <c r="DG8" s="637"/>
      <c r="DH8" s="637"/>
      <c r="DI8" s="637"/>
      <c r="DJ8" s="637"/>
      <c r="DK8" s="637"/>
      <c r="DL8" s="637"/>
      <c r="DM8" s="637"/>
      <c r="DN8" s="637"/>
      <c r="DO8" s="637"/>
      <c r="DP8" s="638"/>
      <c r="DQ8" s="645">
        <v>1083936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3759</v>
      </c>
      <c r="S9" s="637"/>
      <c r="T9" s="637"/>
      <c r="U9" s="637"/>
      <c r="V9" s="637"/>
      <c r="W9" s="637"/>
      <c r="X9" s="637"/>
      <c r="Y9" s="638"/>
      <c r="Z9" s="639">
        <v>0.1</v>
      </c>
      <c r="AA9" s="639"/>
      <c r="AB9" s="639"/>
      <c r="AC9" s="639"/>
      <c r="AD9" s="640">
        <v>3759</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178722</v>
      </c>
      <c r="BH9" s="637"/>
      <c r="BI9" s="637"/>
      <c r="BJ9" s="637"/>
      <c r="BK9" s="637"/>
      <c r="BL9" s="637"/>
      <c r="BM9" s="637"/>
      <c r="BN9" s="638"/>
      <c r="BO9" s="639">
        <v>31.2</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412811</v>
      </c>
      <c r="CS9" s="637"/>
      <c r="CT9" s="637"/>
      <c r="CU9" s="637"/>
      <c r="CV9" s="637"/>
      <c r="CW9" s="637"/>
      <c r="CX9" s="637"/>
      <c r="CY9" s="638"/>
      <c r="CZ9" s="639">
        <v>5.8</v>
      </c>
      <c r="DA9" s="639"/>
      <c r="DB9" s="639"/>
      <c r="DC9" s="639"/>
      <c r="DD9" s="645">
        <v>217536</v>
      </c>
      <c r="DE9" s="637"/>
      <c r="DF9" s="637"/>
      <c r="DG9" s="637"/>
      <c r="DH9" s="637"/>
      <c r="DI9" s="637"/>
      <c r="DJ9" s="637"/>
      <c r="DK9" s="637"/>
      <c r="DL9" s="637"/>
      <c r="DM9" s="637"/>
      <c r="DN9" s="637"/>
      <c r="DO9" s="637"/>
      <c r="DP9" s="638"/>
      <c r="DQ9" s="645">
        <v>249996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14592</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17039</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17039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158440</v>
      </c>
      <c r="S11" s="637"/>
      <c r="T11" s="637"/>
      <c r="U11" s="637"/>
      <c r="V11" s="637"/>
      <c r="W11" s="637"/>
      <c r="X11" s="637"/>
      <c r="Y11" s="638"/>
      <c r="Z11" s="641">
        <v>2.2000000000000002</v>
      </c>
      <c r="AA11" s="642"/>
      <c r="AB11" s="642"/>
      <c r="AC11" s="648"/>
      <c r="AD11" s="645">
        <v>158440</v>
      </c>
      <c r="AE11" s="637"/>
      <c r="AF11" s="637"/>
      <c r="AG11" s="637"/>
      <c r="AH11" s="637"/>
      <c r="AI11" s="637"/>
      <c r="AJ11" s="637"/>
      <c r="AK11" s="638"/>
      <c r="AL11" s="641">
        <v>3.9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11500</v>
      </c>
      <c r="BH11" s="637"/>
      <c r="BI11" s="637"/>
      <c r="BJ11" s="637"/>
      <c r="BK11" s="637"/>
      <c r="BL11" s="637"/>
      <c r="BM11" s="637"/>
      <c r="BN11" s="638"/>
      <c r="BO11" s="639">
        <v>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703076</v>
      </c>
      <c r="CS11" s="637"/>
      <c r="CT11" s="637"/>
      <c r="CU11" s="637"/>
      <c r="CV11" s="637"/>
      <c r="CW11" s="637"/>
      <c r="CX11" s="637"/>
      <c r="CY11" s="638"/>
      <c r="CZ11" s="639">
        <v>9.9</v>
      </c>
      <c r="DA11" s="639"/>
      <c r="DB11" s="639"/>
      <c r="DC11" s="639"/>
      <c r="DD11" s="645">
        <v>93196</v>
      </c>
      <c r="DE11" s="637"/>
      <c r="DF11" s="637"/>
      <c r="DG11" s="637"/>
      <c r="DH11" s="637"/>
      <c r="DI11" s="637"/>
      <c r="DJ11" s="637"/>
      <c r="DK11" s="637"/>
      <c r="DL11" s="637"/>
      <c r="DM11" s="637"/>
      <c r="DN11" s="637"/>
      <c r="DO11" s="637"/>
      <c r="DP11" s="638"/>
      <c r="DQ11" s="645">
        <v>257052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260152</v>
      </c>
      <c r="BH12" s="637"/>
      <c r="BI12" s="637"/>
      <c r="BJ12" s="637"/>
      <c r="BK12" s="637"/>
      <c r="BL12" s="637"/>
      <c r="BM12" s="637"/>
      <c r="BN12" s="638"/>
      <c r="BO12" s="639">
        <v>45.4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169396</v>
      </c>
      <c r="CS12" s="637"/>
      <c r="CT12" s="637"/>
      <c r="CU12" s="637"/>
      <c r="CV12" s="637"/>
      <c r="CW12" s="637"/>
      <c r="CX12" s="637"/>
      <c r="CY12" s="638"/>
      <c r="CZ12" s="639">
        <v>2.4</v>
      </c>
      <c r="DA12" s="639"/>
      <c r="DB12" s="639"/>
      <c r="DC12" s="639"/>
      <c r="DD12" s="645">
        <v>8574</v>
      </c>
      <c r="DE12" s="637"/>
      <c r="DF12" s="637"/>
      <c r="DG12" s="637"/>
      <c r="DH12" s="637"/>
      <c r="DI12" s="637"/>
      <c r="DJ12" s="637"/>
      <c r="DK12" s="637"/>
      <c r="DL12" s="637"/>
      <c r="DM12" s="637"/>
      <c r="DN12" s="637"/>
      <c r="DO12" s="637"/>
      <c r="DP12" s="638"/>
      <c r="DQ12" s="645">
        <v>69891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250560</v>
      </c>
      <c r="BH13" s="637"/>
      <c r="BI13" s="637"/>
      <c r="BJ13" s="637"/>
      <c r="BK13" s="637"/>
      <c r="BL13" s="637"/>
      <c r="BM13" s="637"/>
      <c r="BN13" s="638"/>
      <c r="BO13" s="639">
        <v>43.7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831147</v>
      </c>
      <c r="CS13" s="637"/>
      <c r="CT13" s="637"/>
      <c r="CU13" s="637"/>
      <c r="CV13" s="637"/>
      <c r="CW13" s="637"/>
      <c r="CX13" s="637"/>
      <c r="CY13" s="638"/>
      <c r="CZ13" s="639">
        <v>11.7</v>
      </c>
      <c r="DA13" s="639"/>
      <c r="DB13" s="639"/>
      <c r="DC13" s="639"/>
      <c r="DD13" s="645">
        <v>412323</v>
      </c>
      <c r="DE13" s="637"/>
      <c r="DF13" s="637"/>
      <c r="DG13" s="637"/>
      <c r="DH13" s="637"/>
      <c r="DI13" s="637"/>
      <c r="DJ13" s="637"/>
      <c r="DK13" s="637"/>
      <c r="DL13" s="637"/>
      <c r="DM13" s="637"/>
      <c r="DN13" s="637"/>
      <c r="DO13" s="637"/>
      <c r="DP13" s="638"/>
      <c r="DQ13" s="645">
        <v>418021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36730</v>
      </c>
      <c r="BH14" s="637"/>
      <c r="BI14" s="637"/>
      <c r="BJ14" s="637"/>
      <c r="BK14" s="637"/>
      <c r="BL14" s="637"/>
      <c r="BM14" s="637"/>
      <c r="BN14" s="638"/>
      <c r="BO14" s="639">
        <v>6.4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144341</v>
      </c>
      <c r="CS14" s="637"/>
      <c r="CT14" s="637"/>
      <c r="CU14" s="637"/>
      <c r="CV14" s="637"/>
      <c r="CW14" s="637"/>
      <c r="CX14" s="637"/>
      <c r="CY14" s="638"/>
      <c r="CZ14" s="639">
        <v>2</v>
      </c>
      <c r="DA14" s="639"/>
      <c r="DB14" s="639"/>
      <c r="DC14" s="639"/>
      <c r="DD14" s="645" t="s">
        <v>122</v>
      </c>
      <c r="DE14" s="637"/>
      <c r="DF14" s="637"/>
      <c r="DG14" s="637"/>
      <c r="DH14" s="637"/>
      <c r="DI14" s="637"/>
      <c r="DJ14" s="637"/>
      <c r="DK14" s="637"/>
      <c r="DL14" s="637"/>
      <c r="DM14" s="637"/>
      <c r="DN14" s="637"/>
      <c r="DO14" s="637"/>
      <c r="DP14" s="638"/>
      <c r="DQ14" s="645">
        <v>139820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6414</v>
      </c>
      <c r="S15" s="637"/>
      <c r="T15" s="637"/>
      <c r="U15" s="637"/>
      <c r="V15" s="637"/>
      <c r="W15" s="637"/>
      <c r="X15" s="637"/>
      <c r="Y15" s="638"/>
      <c r="Z15" s="639">
        <v>0.1</v>
      </c>
      <c r="AA15" s="639"/>
      <c r="AB15" s="639"/>
      <c r="AC15" s="639"/>
      <c r="AD15" s="640">
        <v>6414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63287</v>
      </c>
      <c r="BH15" s="637"/>
      <c r="BI15" s="637"/>
      <c r="BJ15" s="637"/>
      <c r="BK15" s="637"/>
      <c r="BL15" s="637"/>
      <c r="BM15" s="637"/>
      <c r="BN15" s="638"/>
      <c r="BO15" s="639">
        <v>11</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787322</v>
      </c>
      <c r="CS15" s="637"/>
      <c r="CT15" s="637"/>
      <c r="CU15" s="637"/>
      <c r="CV15" s="637"/>
      <c r="CW15" s="637"/>
      <c r="CX15" s="637"/>
      <c r="CY15" s="638"/>
      <c r="CZ15" s="639">
        <v>11.1</v>
      </c>
      <c r="DA15" s="639"/>
      <c r="DB15" s="639"/>
      <c r="DC15" s="639"/>
      <c r="DD15" s="645">
        <v>207785</v>
      </c>
      <c r="DE15" s="637"/>
      <c r="DF15" s="637"/>
      <c r="DG15" s="637"/>
      <c r="DH15" s="637"/>
      <c r="DI15" s="637"/>
      <c r="DJ15" s="637"/>
      <c r="DK15" s="637"/>
      <c r="DL15" s="637"/>
      <c r="DM15" s="637"/>
      <c r="DN15" s="637"/>
      <c r="DO15" s="637"/>
      <c r="DP15" s="638"/>
      <c r="DQ15" s="645">
        <v>540229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10730</v>
      </c>
      <c r="S16" s="637"/>
      <c r="T16" s="637"/>
      <c r="U16" s="637"/>
      <c r="V16" s="637"/>
      <c r="W16" s="637"/>
      <c r="X16" s="637"/>
      <c r="Y16" s="638"/>
      <c r="Z16" s="639">
        <v>0.1</v>
      </c>
      <c r="AA16" s="639"/>
      <c r="AB16" s="639"/>
      <c r="AC16" s="639"/>
      <c r="AD16" s="640">
        <v>10730</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39915</v>
      </c>
      <c r="CS16" s="637"/>
      <c r="CT16" s="637"/>
      <c r="CU16" s="637"/>
      <c r="CV16" s="637"/>
      <c r="CW16" s="637"/>
      <c r="CX16" s="637"/>
      <c r="CY16" s="638"/>
      <c r="CZ16" s="639">
        <v>0.6</v>
      </c>
      <c r="DA16" s="639"/>
      <c r="DB16" s="639"/>
      <c r="DC16" s="639"/>
      <c r="DD16" s="645" t="s">
        <v>122</v>
      </c>
      <c r="DE16" s="637"/>
      <c r="DF16" s="637"/>
      <c r="DG16" s="637"/>
      <c r="DH16" s="637"/>
      <c r="DI16" s="637"/>
      <c r="DJ16" s="637"/>
      <c r="DK16" s="637"/>
      <c r="DL16" s="637"/>
      <c r="DM16" s="637"/>
      <c r="DN16" s="637"/>
      <c r="DO16" s="637"/>
      <c r="DP16" s="638"/>
      <c r="DQ16" s="645">
        <v>10439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23153</v>
      </c>
      <c r="S17" s="637"/>
      <c r="T17" s="637"/>
      <c r="U17" s="637"/>
      <c r="V17" s="637"/>
      <c r="W17" s="637"/>
      <c r="X17" s="637"/>
      <c r="Y17" s="638"/>
      <c r="Z17" s="639">
        <v>0.3</v>
      </c>
      <c r="AA17" s="639"/>
      <c r="AB17" s="639"/>
      <c r="AC17" s="639"/>
      <c r="AD17" s="640">
        <v>23153</v>
      </c>
      <c r="AE17" s="640"/>
      <c r="AF17" s="640"/>
      <c r="AG17" s="640"/>
      <c r="AH17" s="640"/>
      <c r="AI17" s="640"/>
      <c r="AJ17" s="640"/>
      <c r="AK17" s="640"/>
      <c r="AL17" s="641">
        <v>0.6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952899</v>
      </c>
      <c r="CS17" s="637"/>
      <c r="CT17" s="637"/>
      <c r="CU17" s="637"/>
      <c r="CV17" s="637"/>
      <c r="CW17" s="637"/>
      <c r="CX17" s="637"/>
      <c r="CY17" s="638"/>
      <c r="CZ17" s="639">
        <v>13.4</v>
      </c>
      <c r="DA17" s="639"/>
      <c r="DB17" s="639"/>
      <c r="DC17" s="639"/>
      <c r="DD17" s="645" t="s">
        <v>122</v>
      </c>
      <c r="DE17" s="637"/>
      <c r="DF17" s="637"/>
      <c r="DG17" s="637"/>
      <c r="DH17" s="637"/>
      <c r="DI17" s="637"/>
      <c r="DJ17" s="637"/>
      <c r="DK17" s="637"/>
      <c r="DL17" s="637"/>
      <c r="DM17" s="637"/>
      <c r="DN17" s="637"/>
      <c r="DO17" s="637"/>
      <c r="DP17" s="638"/>
      <c r="DQ17" s="645">
        <v>896063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1623</v>
      </c>
      <c r="S18" s="637"/>
      <c r="T18" s="637"/>
      <c r="U18" s="637"/>
      <c r="V18" s="637"/>
      <c r="W18" s="637"/>
      <c r="X18" s="637"/>
      <c r="Y18" s="638"/>
      <c r="Z18" s="639">
        <v>0</v>
      </c>
      <c r="AA18" s="639"/>
      <c r="AB18" s="639"/>
      <c r="AC18" s="639"/>
      <c r="AD18" s="640">
        <v>1623</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49420</v>
      </c>
      <c r="CS18" s="637"/>
      <c r="CT18" s="637"/>
      <c r="CU18" s="637"/>
      <c r="CV18" s="637"/>
      <c r="CW18" s="637"/>
      <c r="CX18" s="637"/>
      <c r="CY18" s="638"/>
      <c r="CZ18" s="639">
        <v>0.7</v>
      </c>
      <c r="DA18" s="639"/>
      <c r="DB18" s="639"/>
      <c r="DC18" s="639"/>
      <c r="DD18" s="645" t="s">
        <v>122</v>
      </c>
      <c r="DE18" s="637"/>
      <c r="DF18" s="637"/>
      <c r="DG18" s="637"/>
      <c r="DH18" s="637"/>
      <c r="DI18" s="637"/>
      <c r="DJ18" s="637"/>
      <c r="DK18" s="637"/>
      <c r="DL18" s="637"/>
      <c r="DM18" s="637"/>
      <c r="DN18" s="637"/>
      <c r="DO18" s="637"/>
      <c r="DP18" s="638"/>
      <c r="DQ18" s="645">
        <v>6120</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21530</v>
      </c>
      <c r="S19" s="637"/>
      <c r="T19" s="637"/>
      <c r="U19" s="637"/>
      <c r="V19" s="637"/>
      <c r="W19" s="637"/>
      <c r="X19" s="637"/>
      <c r="Y19" s="638"/>
      <c r="Z19" s="639">
        <v>0.3</v>
      </c>
      <c r="AA19" s="639"/>
      <c r="AB19" s="639"/>
      <c r="AC19" s="639"/>
      <c r="AD19" s="640">
        <v>21530</v>
      </c>
      <c r="AE19" s="640"/>
      <c r="AF19" s="640"/>
      <c r="AG19" s="640"/>
      <c r="AH19" s="640"/>
      <c r="AI19" s="640"/>
      <c r="AJ19" s="640"/>
      <c r="AK19" s="640"/>
      <c r="AL19" s="641">
        <v>0.5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7103761</v>
      </c>
      <c r="CS20" s="637"/>
      <c r="CT20" s="637"/>
      <c r="CU20" s="637"/>
      <c r="CV20" s="637"/>
      <c r="CW20" s="637"/>
      <c r="CX20" s="637"/>
      <c r="CY20" s="638"/>
      <c r="CZ20" s="639">
        <v>100</v>
      </c>
      <c r="DA20" s="639"/>
      <c r="DB20" s="639"/>
      <c r="DC20" s="639"/>
      <c r="DD20" s="645">
        <v>1166805</v>
      </c>
      <c r="DE20" s="637"/>
      <c r="DF20" s="637"/>
      <c r="DG20" s="637"/>
      <c r="DH20" s="637"/>
      <c r="DI20" s="637"/>
      <c r="DJ20" s="637"/>
      <c r="DK20" s="637"/>
      <c r="DL20" s="637"/>
      <c r="DM20" s="637"/>
      <c r="DN20" s="637"/>
      <c r="DO20" s="637"/>
      <c r="DP20" s="638"/>
      <c r="DQ20" s="645">
        <v>4473770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3445833</v>
      </c>
      <c r="S21" s="637"/>
      <c r="T21" s="637"/>
      <c r="U21" s="637"/>
      <c r="V21" s="637"/>
      <c r="W21" s="637"/>
      <c r="X21" s="637"/>
      <c r="Y21" s="638"/>
      <c r="Z21" s="639">
        <v>47.3</v>
      </c>
      <c r="AA21" s="639"/>
      <c r="AB21" s="639"/>
      <c r="AC21" s="639"/>
      <c r="AD21" s="640">
        <v>3205608</v>
      </c>
      <c r="AE21" s="640"/>
      <c r="AF21" s="640"/>
      <c r="AG21" s="640"/>
      <c r="AH21" s="640"/>
      <c r="AI21" s="640"/>
      <c r="AJ21" s="640"/>
      <c r="AK21" s="640"/>
      <c r="AL21" s="641">
        <v>78.900000000000006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3205608</v>
      </c>
      <c r="S22" s="637"/>
      <c r="T22" s="637"/>
      <c r="U22" s="637"/>
      <c r="V22" s="637"/>
      <c r="W22" s="637"/>
      <c r="X22" s="637"/>
      <c r="Y22" s="638"/>
      <c r="Z22" s="639">
        <v>44</v>
      </c>
      <c r="AA22" s="639"/>
      <c r="AB22" s="639"/>
      <c r="AC22" s="639"/>
      <c r="AD22" s="640">
        <v>3205608</v>
      </c>
      <c r="AE22" s="640"/>
      <c r="AF22" s="640"/>
      <c r="AG22" s="640"/>
      <c r="AH22" s="640"/>
      <c r="AI22" s="640"/>
      <c r="AJ22" s="640"/>
      <c r="AK22" s="640"/>
      <c r="AL22" s="641">
        <v>78.900000000000006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240225</v>
      </c>
      <c r="S23" s="637"/>
      <c r="T23" s="637"/>
      <c r="U23" s="637"/>
      <c r="V23" s="637"/>
      <c r="W23" s="637"/>
      <c r="X23" s="637"/>
      <c r="Y23" s="638"/>
      <c r="Z23" s="639">
        <v>3.3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3086465</v>
      </c>
      <c r="CS24" s="626"/>
      <c r="CT24" s="626"/>
      <c r="CU24" s="626"/>
      <c r="CV24" s="626"/>
      <c r="CW24" s="626"/>
      <c r="CX24" s="626"/>
      <c r="CY24" s="627"/>
      <c r="CZ24" s="630">
        <v>43.4</v>
      </c>
      <c r="DA24" s="631"/>
      <c r="DB24" s="631"/>
      <c r="DC24" s="647"/>
      <c r="DD24" s="671">
        <v>2501387</v>
      </c>
      <c r="DE24" s="626"/>
      <c r="DF24" s="626"/>
      <c r="DG24" s="626"/>
      <c r="DH24" s="626"/>
      <c r="DI24" s="626"/>
      <c r="DJ24" s="626"/>
      <c r="DK24" s="627"/>
      <c r="DL24" s="671">
        <v>2355807</v>
      </c>
      <c r="DM24" s="626"/>
      <c r="DN24" s="626"/>
      <c r="DO24" s="626"/>
      <c r="DP24" s="626"/>
      <c r="DQ24" s="626"/>
      <c r="DR24" s="626"/>
      <c r="DS24" s="626"/>
      <c r="DT24" s="626"/>
      <c r="DU24" s="626"/>
      <c r="DV24" s="627"/>
      <c r="DW24" s="630">
        <v>58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4303304</v>
      </c>
      <c r="S25" s="637"/>
      <c r="T25" s="637"/>
      <c r="U25" s="637"/>
      <c r="V25" s="637"/>
      <c r="W25" s="637"/>
      <c r="X25" s="637"/>
      <c r="Y25" s="638"/>
      <c r="Z25" s="639">
        <v>59.1</v>
      </c>
      <c r="AA25" s="639"/>
      <c r="AB25" s="639"/>
      <c r="AC25" s="639"/>
      <c r="AD25" s="640">
        <v>4063079</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1355084</v>
      </c>
      <c r="CS25" s="668"/>
      <c r="CT25" s="668"/>
      <c r="CU25" s="668"/>
      <c r="CV25" s="668"/>
      <c r="CW25" s="668"/>
      <c r="CX25" s="668"/>
      <c r="CY25" s="669"/>
      <c r="CZ25" s="641">
        <v>19.100000000000001</v>
      </c>
      <c r="DA25" s="666"/>
      <c r="DB25" s="666"/>
      <c r="DC25" s="670"/>
      <c r="DD25" s="645">
        <v>1240843</v>
      </c>
      <c r="DE25" s="668"/>
      <c r="DF25" s="668"/>
      <c r="DG25" s="668"/>
      <c r="DH25" s="668"/>
      <c r="DI25" s="668"/>
      <c r="DJ25" s="668"/>
      <c r="DK25" s="669"/>
      <c r="DL25" s="645">
        <v>1220199</v>
      </c>
      <c r="DM25" s="668"/>
      <c r="DN25" s="668"/>
      <c r="DO25" s="668"/>
      <c r="DP25" s="668"/>
      <c r="DQ25" s="668"/>
      <c r="DR25" s="668"/>
      <c r="DS25" s="668"/>
      <c r="DT25" s="668"/>
      <c r="DU25" s="668"/>
      <c r="DV25" s="669"/>
      <c r="DW25" s="641">
        <v>30</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895</v>
      </c>
      <c r="S26" s="637"/>
      <c r="T26" s="637"/>
      <c r="U26" s="637"/>
      <c r="V26" s="637"/>
      <c r="W26" s="637"/>
      <c r="X26" s="637"/>
      <c r="Y26" s="638"/>
      <c r="Z26" s="639">
        <v>0</v>
      </c>
      <c r="AA26" s="639"/>
      <c r="AB26" s="639"/>
      <c r="AC26" s="639"/>
      <c r="AD26" s="640">
        <v>895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665069</v>
      </c>
      <c r="CS26" s="637"/>
      <c r="CT26" s="637"/>
      <c r="CU26" s="637"/>
      <c r="CV26" s="637"/>
      <c r="CW26" s="637"/>
      <c r="CX26" s="637"/>
      <c r="CY26" s="638"/>
      <c r="CZ26" s="641">
        <v>9.4</v>
      </c>
      <c r="DA26" s="666"/>
      <c r="DB26" s="666"/>
      <c r="DC26" s="670"/>
      <c r="DD26" s="645">
        <v>628382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21449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573170</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778482</v>
      </c>
      <c r="CS27" s="668"/>
      <c r="CT27" s="668"/>
      <c r="CU27" s="668"/>
      <c r="CV27" s="668"/>
      <c r="CW27" s="668"/>
      <c r="CX27" s="668"/>
      <c r="CY27" s="669"/>
      <c r="CZ27" s="641">
        <v>11</v>
      </c>
      <c r="DA27" s="666"/>
      <c r="DB27" s="666"/>
      <c r="DC27" s="670"/>
      <c r="DD27" s="645">
        <v>364481</v>
      </c>
      <c r="DE27" s="668"/>
      <c r="DF27" s="668"/>
      <c r="DG27" s="668"/>
      <c r="DH27" s="668"/>
      <c r="DI27" s="668"/>
      <c r="DJ27" s="668"/>
      <c r="DK27" s="669"/>
      <c r="DL27" s="645">
        <v>239545</v>
      </c>
      <c r="DM27" s="668"/>
      <c r="DN27" s="668"/>
      <c r="DO27" s="668"/>
      <c r="DP27" s="668"/>
      <c r="DQ27" s="668"/>
      <c r="DR27" s="668"/>
      <c r="DS27" s="668"/>
      <c r="DT27" s="668"/>
      <c r="DU27" s="668"/>
      <c r="DV27" s="669"/>
      <c r="DW27" s="641">
        <v>5.9</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133312</v>
      </c>
      <c r="S28" s="637"/>
      <c r="T28" s="637"/>
      <c r="U28" s="637"/>
      <c r="V28" s="637"/>
      <c r="W28" s="637"/>
      <c r="X28" s="637"/>
      <c r="Y28" s="638"/>
      <c r="Z28" s="639">
        <v>1.8</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952899</v>
      </c>
      <c r="CS28" s="637"/>
      <c r="CT28" s="637"/>
      <c r="CU28" s="637"/>
      <c r="CV28" s="637"/>
      <c r="CW28" s="637"/>
      <c r="CX28" s="637"/>
      <c r="CY28" s="638"/>
      <c r="CZ28" s="641">
        <v>13.4</v>
      </c>
      <c r="DA28" s="666"/>
      <c r="DB28" s="666"/>
      <c r="DC28" s="670"/>
      <c r="DD28" s="645">
        <v>896063</v>
      </c>
      <c r="DE28" s="637"/>
      <c r="DF28" s="637"/>
      <c r="DG28" s="637"/>
      <c r="DH28" s="637"/>
      <c r="DI28" s="637"/>
      <c r="DJ28" s="637"/>
      <c r="DK28" s="638"/>
      <c r="DL28" s="645">
        <v>896063</v>
      </c>
      <c r="DM28" s="637"/>
      <c r="DN28" s="637"/>
      <c r="DO28" s="637"/>
      <c r="DP28" s="637"/>
      <c r="DQ28" s="637"/>
      <c r="DR28" s="637"/>
      <c r="DS28" s="637"/>
      <c r="DT28" s="637"/>
      <c r="DU28" s="637"/>
      <c r="DV28" s="638"/>
      <c r="DW28" s="641">
        <v>22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4887</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952899</v>
      </c>
      <c r="CS29" s="668"/>
      <c r="CT29" s="668"/>
      <c r="CU29" s="668"/>
      <c r="CV29" s="668"/>
      <c r="CW29" s="668"/>
      <c r="CX29" s="668"/>
      <c r="CY29" s="669"/>
      <c r="CZ29" s="641">
        <v>13.4</v>
      </c>
      <c r="DA29" s="666"/>
      <c r="DB29" s="666"/>
      <c r="DC29" s="670"/>
      <c r="DD29" s="645">
        <v>896063</v>
      </c>
      <c r="DE29" s="668"/>
      <c r="DF29" s="668"/>
      <c r="DG29" s="668"/>
      <c r="DH29" s="668"/>
      <c r="DI29" s="668"/>
      <c r="DJ29" s="668"/>
      <c r="DK29" s="669"/>
      <c r="DL29" s="645">
        <v>896063</v>
      </c>
      <c r="DM29" s="668"/>
      <c r="DN29" s="668"/>
      <c r="DO29" s="668"/>
      <c r="DP29" s="668"/>
      <c r="DQ29" s="668"/>
      <c r="DR29" s="668"/>
      <c r="DS29" s="668"/>
      <c r="DT29" s="668"/>
      <c r="DU29" s="668"/>
      <c r="DV29" s="669"/>
      <c r="DW29" s="641">
        <v>22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879131</v>
      </c>
      <c r="S30" s="637"/>
      <c r="T30" s="637"/>
      <c r="U30" s="637"/>
      <c r="V30" s="637"/>
      <c r="W30" s="637"/>
      <c r="X30" s="637"/>
      <c r="Y30" s="638"/>
      <c r="Z30" s="639">
        <v>12.1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920050</v>
      </c>
      <c r="CS30" s="637"/>
      <c r="CT30" s="637"/>
      <c r="CU30" s="637"/>
      <c r="CV30" s="637"/>
      <c r="CW30" s="637"/>
      <c r="CX30" s="637"/>
      <c r="CY30" s="638"/>
      <c r="CZ30" s="641">
        <v>13</v>
      </c>
      <c r="DA30" s="666"/>
      <c r="DB30" s="666"/>
      <c r="DC30" s="670"/>
      <c r="DD30" s="645">
        <v>863214</v>
      </c>
      <c r="DE30" s="637"/>
      <c r="DF30" s="637"/>
      <c r="DG30" s="637"/>
      <c r="DH30" s="637"/>
      <c r="DI30" s="637"/>
      <c r="DJ30" s="637"/>
      <c r="DK30" s="638"/>
      <c r="DL30" s="645">
        <v>863214</v>
      </c>
      <c r="DM30" s="637"/>
      <c r="DN30" s="637"/>
      <c r="DO30" s="637"/>
      <c r="DP30" s="637"/>
      <c r="DQ30" s="637"/>
      <c r="DR30" s="637"/>
      <c r="DS30" s="637"/>
      <c r="DT30" s="637"/>
      <c r="DU30" s="637"/>
      <c r="DV30" s="638"/>
      <c r="DW30" s="641">
        <v>21.2</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98.9</v>
      </c>
      <c r="BH31" s="680"/>
      <c r="BI31" s="680"/>
      <c r="BJ31" s="680"/>
      <c r="BK31" s="680"/>
      <c r="BL31" s="680"/>
      <c r="BM31" s="631">
        <v>95.3</v>
      </c>
      <c r="BN31" s="680"/>
      <c r="BO31" s="680"/>
      <c r="BP31" s="680"/>
      <c r="BQ31" s="681"/>
      <c r="BR31" s="692">
        <v>99.2</v>
      </c>
      <c r="BS31" s="680"/>
      <c r="BT31" s="680"/>
      <c r="BU31" s="680"/>
      <c r="BV31" s="680"/>
      <c r="BW31" s="680"/>
      <c r="BX31" s="631">
        <v>95.5</v>
      </c>
      <c r="BY31" s="680"/>
      <c r="BZ31" s="680"/>
      <c r="CA31" s="680"/>
      <c r="CB31" s="681"/>
      <c r="CD31" s="674"/>
      <c r="CE31" s="675"/>
      <c r="CF31" s="633" t="s">
        <v>300</v>
      </c>
      <c r="CG31" s="634"/>
      <c r="CH31" s="634"/>
      <c r="CI31" s="634"/>
      <c r="CJ31" s="634"/>
      <c r="CK31" s="634"/>
      <c r="CL31" s="634"/>
      <c r="CM31" s="634"/>
      <c r="CN31" s="634"/>
      <c r="CO31" s="634"/>
      <c r="CP31" s="634"/>
      <c r="CQ31" s="635"/>
      <c r="CR31" s="636">
        <v>32849</v>
      </c>
      <c r="CS31" s="668"/>
      <c r="CT31" s="668"/>
      <c r="CU31" s="668"/>
      <c r="CV31" s="668"/>
      <c r="CW31" s="668"/>
      <c r="CX31" s="668"/>
      <c r="CY31" s="669"/>
      <c r="CZ31" s="641">
        <v>0.5</v>
      </c>
      <c r="DA31" s="666"/>
      <c r="DB31" s="666"/>
      <c r="DC31" s="670"/>
      <c r="DD31" s="645">
        <v>32849</v>
      </c>
      <c r="DE31" s="668"/>
      <c r="DF31" s="668"/>
      <c r="DG31" s="668"/>
      <c r="DH31" s="668"/>
      <c r="DI31" s="668"/>
      <c r="DJ31" s="668"/>
      <c r="DK31" s="669"/>
      <c r="DL31" s="645">
        <v>32849</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763198</v>
      </c>
      <c r="S32" s="637"/>
      <c r="T32" s="637"/>
      <c r="U32" s="637"/>
      <c r="V32" s="637"/>
      <c r="W32" s="637"/>
      <c r="X32" s="637"/>
      <c r="Y32" s="638"/>
      <c r="Z32" s="639">
        <v>10.5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97.7</v>
      </c>
      <c r="BN32" s="668"/>
      <c r="BO32" s="668"/>
      <c r="BP32" s="668"/>
      <c r="BQ32" s="691"/>
      <c r="BR32" s="693">
        <v>99.6</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36902</v>
      </c>
      <c r="S33" s="637"/>
      <c r="T33" s="637"/>
      <c r="U33" s="637"/>
      <c r="V33" s="637"/>
      <c r="W33" s="637"/>
      <c r="X33" s="637"/>
      <c r="Y33" s="638"/>
      <c r="Z33" s="639">
        <v>0.5</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98.1</v>
      </c>
      <c r="BH33" s="695"/>
      <c r="BI33" s="695"/>
      <c r="BJ33" s="695"/>
      <c r="BK33" s="695"/>
      <c r="BL33" s="695"/>
      <c r="BM33" s="696">
        <v>91.8</v>
      </c>
      <c r="BN33" s="695"/>
      <c r="BO33" s="695"/>
      <c r="BP33" s="695"/>
      <c r="BQ33" s="697"/>
      <c r="BR33" s="694">
        <v>98.5</v>
      </c>
      <c r="BS33" s="695"/>
      <c r="BT33" s="695"/>
      <c r="BU33" s="695"/>
      <c r="BV33" s="695"/>
      <c r="BW33" s="695"/>
      <c r="BX33" s="696">
        <v>91.8</v>
      </c>
      <c r="BY33" s="695"/>
      <c r="BZ33" s="695"/>
      <c r="CA33" s="695"/>
      <c r="CB33" s="697"/>
      <c r="CD33" s="633" t="s">
        <v>307</v>
      </c>
      <c r="CE33" s="634"/>
      <c r="CF33" s="634"/>
      <c r="CG33" s="634"/>
      <c r="CH33" s="634"/>
      <c r="CI33" s="634"/>
      <c r="CJ33" s="634"/>
      <c r="CK33" s="634"/>
      <c r="CL33" s="634"/>
      <c r="CM33" s="634"/>
      <c r="CN33" s="634"/>
      <c r="CO33" s="634"/>
      <c r="CP33" s="634"/>
      <c r="CQ33" s="635"/>
      <c r="CR33" s="636">
        <v>2810576</v>
      </c>
      <c r="CS33" s="668"/>
      <c r="CT33" s="668"/>
      <c r="CU33" s="668"/>
      <c r="CV33" s="668"/>
      <c r="CW33" s="668"/>
      <c r="CX33" s="668"/>
      <c r="CY33" s="669"/>
      <c r="CZ33" s="641">
        <v>39.6</v>
      </c>
      <c r="DA33" s="666"/>
      <c r="DB33" s="666"/>
      <c r="DC33" s="670"/>
      <c r="DD33" s="645">
        <v>1723821</v>
      </c>
      <c r="DE33" s="668"/>
      <c r="DF33" s="668"/>
      <c r="DG33" s="668"/>
      <c r="DH33" s="668"/>
      <c r="DI33" s="668"/>
      <c r="DJ33" s="668"/>
      <c r="DK33" s="669"/>
      <c r="DL33" s="645">
        <v>1336415</v>
      </c>
      <c r="DM33" s="668"/>
      <c r="DN33" s="668"/>
      <c r="DO33" s="668"/>
      <c r="DP33" s="668"/>
      <c r="DQ33" s="668"/>
      <c r="DR33" s="668"/>
      <c r="DS33" s="668"/>
      <c r="DT33" s="668"/>
      <c r="DU33" s="668"/>
      <c r="DV33" s="669"/>
      <c r="DW33" s="641">
        <v>32.9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95837</v>
      </c>
      <c r="S34" s="637"/>
      <c r="T34" s="637"/>
      <c r="U34" s="637"/>
      <c r="V34" s="637"/>
      <c r="W34" s="637"/>
      <c r="X34" s="637"/>
      <c r="Y34" s="638"/>
      <c r="Z34" s="639">
        <v>1.3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864709</v>
      </c>
      <c r="CS34" s="637"/>
      <c r="CT34" s="637"/>
      <c r="CU34" s="637"/>
      <c r="CV34" s="637"/>
      <c r="CW34" s="637"/>
      <c r="CX34" s="637"/>
      <c r="CY34" s="638"/>
      <c r="CZ34" s="641">
        <v>12.2</v>
      </c>
      <c r="DA34" s="666"/>
      <c r="DB34" s="666"/>
      <c r="DC34" s="670"/>
      <c r="DD34" s="645">
        <v>539422</v>
      </c>
      <c r="DE34" s="637"/>
      <c r="DF34" s="637"/>
      <c r="DG34" s="637"/>
      <c r="DH34" s="637"/>
      <c r="DI34" s="637"/>
      <c r="DJ34" s="637"/>
      <c r="DK34" s="638"/>
      <c r="DL34" s="645">
        <v>476662</v>
      </c>
      <c r="DM34" s="637"/>
      <c r="DN34" s="637"/>
      <c r="DO34" s="637"/>
      <c r="DP34" s="637"/>
      <c r="DQ34" s="637"/>
      <c r="DR34" s="637"/>
      <c r="DS34" s="637"/>
      <c r="DT34" s="637"/>
      <c r="DU34" s="637"/>
      <c r="DV34" s="638"/>
      <c r="DW34" s="641">
        <v>11.7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122605</v>
      </c>
      <c r="S35" s="637"/>
      <c r="T35" s="637"/>
      <c r="U35" s="637"/>
      <c r="V35" s="637"/>
      <c r="W35" s="637"/>
      <c r="X35" s="637"/>
      <c r="Y35" s="638"/>
      <c r="Z35" s="639">
        <v>1.7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82630</v>
      </c>
      <c r="CS35" s="668"/>
      <c r="CT35" s="668"/>
      <c r="CU35" s="668"/>
      <c r="CV35" s="668"/>
      <c r="CW35" s="668"/>
      <c r="CX35" s="668"/>
      <c r="CY35" s="669"/>
      <c r="CZ35" s="641">
        <v>1.2</v>
      </c>
      <c r="DA35" s="666"/>
      <c r="DB35" s="666"/>
      <c r="DC35" s="670"/>
      <c r="DD35" s="645">
        <v>42990</v>
      </c>
      <c r="DE35" s="668"/>
      <c r="DF35" s="668"/>
      <c r="DG35" s="668"/>
      <c r="DH35" s="668"/>
      <c r="DI35" s="668"/>
      <c r="DJ35" s="668"/>
      <c r="DK35" s="669"/>
      <c r="DL35" s="645">
        <v>42990</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180771</v>
      </c>
      <c r="S36" s="637"/>
      <c r="T36" s="637"/>
      <c r="U36" s="637"/>
      <c r="V36" s="637"/>
      <c r="W36" s="637"/>
      <c r="X36" s="637"/>
      <c r="Y36" s="638"/>
      <c r="Z36" s="639">
        <v>2.5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728112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54271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1239148</v>
      </c>
      <c r="CS36" s="637"/>
      <c r="CT36" s="637"/>
      <c r="CU36" s="637"/>
      <c r="CV36" s="637"/>
      <c r="CW36" s="637"/>
      <c r="CX36" s="637"/>
      <c r="CY36" s="638"/>
      <c r="CZ36" s="641">
        <v>17.399999999999999</v>
      </c>
      <c r="DA36" s="666"/>
      <c r="DB36" s="666"/>
      <c r="DC36" s="670"/>
      <c r="DD36" s="645">
        <v>687957</v>
      </c>
      <c r="DE36" s="637"/>
      <c r="DF36" s="637"/>
      <c r="DG36" s="637"/>
      <c r="DH36" s="637"/>
      <c r="DI36" s="637"/>
      <c r="DJ36" s="637"/>
      <c r="DK36" s="638"/>
      <c r="DL36" s="645">
        <v>565559</v>
      </c>
      <c r="DM36" s="637"/>
      <c r="DN36" s="637"/>
      <c r="DO36" s="637"/>
      <c r="DP36" s="637"/>
      <c r="DQ36" s="637"/>
      <c r="DR36" s="637"/>
      <c r="DS36" s="637"/>
      <c r="DT36" s="637"/>
      <c r="DU36" s="637"/>
      <c r="DV36" s="638"/>
      <c r="DW36" s="641">
        <v>13.9</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117216</v>
      </c>
      <c r="S37" s="637"/>
      <c r="T37" s="637"/>
      <c r="U37" s="637"/>
      <c r="V37" s="637"/>
      <c r="W37" s="637"/>
      <c r="X37" s="637"/>
      <c r="Y37" s="638"/>
      <c r="Z37" s="639">
        <v>1.6</v>
      </c>
      <c r="AA37" s="639"/>
      <c r="AB37" s="639"/>
      <c r="AC37" s="639"/>
      <c r="AD37" s="640">
        <v>219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295699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54271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209826</v>
      </c>
      <c r="CS37" s="668"/>
      <c r="CT37" s="668"/>
      <c r="CU37" s="668"/>
      <c r="CV37" s="668"/>
      <c r="CW37" s="668"/>
      <c r="CX37" s="668"/>
      <c r="CY37" s="669"/>
      <c r="CZ37" s="641">
        <v>3</v>
      </c>
      <c r="DA37" s="666"/>
      <c r="DB37" s="666"/>
      <c r="DC37" s="670"/>
      <c r="DD37" s="645">
        <v>205412</v>
      </c>
      <c r="DE37" s="668"/>
      <c r="DF37" s="668"/>
      <c r="DG37" s="668"/>
      <c r="DH37" s="668"/>
      <c r="DI37" s="668"/>
      <c r="DJ37" s="668"/>
      <c r="DK37" s="669"/>
      <c r="DL37" s="645">
        <v>184175</v>
      </c>
      <c r="DM37" s="668"/>
      <c r="DN37" s="668"/>
      <c r="DO37" s="668"/>
      <c r="DP37" s="668"/>
      <c r="DQ37" s="668"/>
      <c r="DR37" s="668"/>
      <c r="DS37" s="668"/>
      <c r="DT37" s="668"/>
      <c r="DU37" s="668"/>
      <c r="DV37" s="669"/>
      <c r="DW37" s="641">
        <v>4.5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621200</v>
      </c>
      <c r="S38" s="637"/>
      <c r="T38" s="637"/>
      <c r="U38" s="637"/>
      <c r="V38" s="637"/>
      <c r="W38" s="637"/>
      <c r="X38" s="637"/>
      <c r="Y38" s="638"/>
      <c r="Z38" s="639">
        <v>8.5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49420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1286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371109</v>
      </c>
      <c r="CS38" s="637"/>
      <c r="CT38" s="637"/>
      <c r="CU38" s="637"/>
      <c r="CV38" s="637"/>
      <c r="CW38" s="637"/>
      <c r="CX38" s="637"/>
      <c r="CY38" s="638"/>
      <c r="CZ38" s="641">
        <v>5.2</v>
      </c>
      <c r="DA38" s="666"/>
      <c r="DB38" s="666"/>
      <c r="DC38" s="670"/>
      <c r="DD38" s="645">
        <v>273670</v>
      </c>
      <c r="DE38" s="637"/>
      <c r="DF38" s="637"/>
      <c r="DG38" s="637"/>
      <c r="DH38" s="637"/>
      <c r="DI38" s="637"/>
      <c r="DJ38" s="637"/>
      <c r="DK38" s="638"/>
      <c r="DL38" s="645">
        <v>251204</v>
      </c>
      <c r="DM38" s="637"/>
      <c r="DN38" s="637"/>
      <c r="DO38" s="637"/>
      <c r="DP38" s="637"/>
      <c r="DQ38" s="637"/>
      <c r="DR38" s="637"/>
      <c r="DS38" s="637"/>
      <c r="DT38" s="637"/>
      <c r="DU38" s="637"/>
      <c r="DV38" s="638"/>
      <c r="DW38" s="641">
        <v>6.2</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11884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2062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166720</v>
      </c>
      <c r="CS39" s="668"/>
      <c r="CT39" s="668"/>
      <c r="CU39" s="668"/>
      <c r="CV39" s="668"/>
      <c r="CW39" s="668"/>
      <c r="CX39" s="668"/>
      <c r="CY39" s="669"/>
      <c r="CZ39" s="641">
        <v>2.2999999999999998</v>
      </c>
      <c r="DA39" s="666"/>
      <c r="DB39" s="666"/>
      <c r="DC39" s="670"/>
      <c r="DD39" s="645">
        <v>96882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340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86260</v>
      </c>
      <c r="CS40" s="637"/>
      <c r="CT40" s="637"/>
      <c r="CU40" s="637"/>
      <c r="CV40" s="637"/>
      <c r="CW40" s="637"/>
      <c r="CX40" s="637"/>
      <c r="CY40" s="638"/>
      <c r="CZ40" s="641">
        <v>1.2</v>
      </c>
      <c r="DA40" s="666"/>
      <c r="DB40" s="666"/>
      <c r="DC40" s="670"/>
      <c r="DD40" s="645">
        <v>82900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7280707</v>
      </c>
      <c r="S41" s="709"/>
      <c r="T41" s="709"/>
      <c r="U41" s="709"/>
      <c r="V41" s="709"/>
      <c r="W41" s="709"/>
      <c r="X41" s="709"/>
      <c r="Y41" s="713"/>
      <c r="Z41" s="714">
        <v>100</v>
      </c>
      <c r="AA41" s="714"/>
      <c r="AB41" s="714"/>
      <c r="AC41" s="714"/>
      <c r="AD41" s="715">
        <v>4064193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95143</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275626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370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1206720</v>
      </c>
      <c r="CS42" s="668"/>
      <c r="CT42" s="668"/>
      <c r="CU42" s="668"/>
      <c r="CV42" s="668"/>
      <c r="CW42" s="668"/>
      <c r="CX42" s="668"/>
      <c r="CY42" s="669"/>
      <c r="CZ42" s="641">
        <v>17</v>
      </c>
      <c r="DA42" s="666"/>
      <c r="DB42" s="666"/>
      <c r="DC42" s="670"/>
      <c r="DD42" s="645">
        <v>248562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43044</v>
      </c>
      <c r="CS43" s="668"/>
      <c r="CT43" s="668"/>
      <c r="CU43" s="668"/>
      <c r="CV43" s="668"/>
      <c r="CW43" s="668"/>
      <c r="CX43" s="668"/>
      <c r="CY43" s="669"/>
      <c r="CZ43" s="641">
        <v>0.6</v>
      </c>
      <c r="DA43" s="666"/>
      <c r="DB43" s="666"/>
      <c r="DC43" s="670"/>
      <c r="DD43" s="645">
        <v>41781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1166805</v>
      </c>
      <c r="CS44" s="637"/>
      <c r="CT44" s="637"/>
      <c r="CU44" s="637"/>
      <c r="CV44" s="637"/>
      <c r="CW44" s="637"/>
      <c r="CX44" s="637"/>
      <c r="CY44" s="638"/>
      <c r="CZ44" s="641">
        <v>16.399999999999999</v>
      </c>
      <c r="DA44" s="642"/>
      <c r="DB44" s="642"/>
      <c r="DC44" s="648"/>
      <c r="DD44" s="645">
        <v>238123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709772</v>
      </c>
      <c r="CS45" s="668"/>
      <c r="CT45" s="668"/>
      <c r="CU45" s="668"/>
      <c r="CV45" s="668"/>
      <c r="CW45" s="668"/>
      <c r="CX45" s="668"/>
      <c r="CY45" s="669"/>
      <c r="CZ45" s="641">
        <v>10</v>
      </c>
      <c r="DA45" s="666"/>
      <c r="DB45" s="666"/>
      <c r="DC45" s="670"/>
      <c r="DD45" s="645">
        <v>78439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386746</v>
      </c>
      <c r="CS46" s="637"/>
      <c r="CT46" s="637"/>
      <c r="CU46" s="637"/>
      <c r="CV46" s="637"/>
      <c r="CW46" s="637"/>
      <c r="CX46" s="637"/>
      <c r="CY46" s="638"/>
      <c r="CZ46" s="641">
        <v>5.4</v>
      </c>
      <c r="DA46" s="642"/>
      <c r="DB46" s="642"/>
      <c r="DC46" s="648"/>
      <c r="DD46" s="645">
        <v>151415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39915</v>
      </c>
      <c r="CS47" s="668"/>
      <c r="CT47" s="668"/>
      <c r="CU47" s="668"/>
      <c r="CV47" s="668"/>
      <c r="CW47" s="668"/>
      <c r="CX47" s="668"/>
      <c r="CY47" s="669"/>
      <c r="CZ47" s="641">
        <v>0.6</v>
      </c>
      <c r="DA47" s="666"/>
      <c r="DB47" s="666"/>
      <c r="DC47" s="670"/>
      <c r="DD47" s="645">
        <v>10439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7103761</v>
      </c>
      <c r="CS49" s="695"/>
      <c r="CT49" s="695"/>
      <c r="CU49" s="695"/>
      <c r="CV49" s="695"/>
      <c r="CW49" s="695"/>
      <c r="CX49" s="695"/>
      <c r="CY49" s="724"/>
      <c r="CZ49" s="716">
        <v>100</v>
      </c>
      <c r="DA49" s="725"/>
      <c r="DB49" s="725"/>
      <c r="DC49" s="726"/>
      <c r="DD49" s="727">
        <v>4473770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enPzRGJcnjHW1WNl1ijJ7d1o3tpisX55qibKFYUrVY2LTHUnMpUoc19IotfVaDvm2lwCYJNe6EySAFGwbGBfw==" saltValue="TgHqnG1bUkBd10P8cHZNj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7268</v>
      </c>
      <c r="R7" s="766"/>
      <c r="S7" s="766"/>
      <c r="T7" s="766"/>
      <c r="U7" s="766"/>
      <c r="V7" s="766">
        <v>7100</v>
      </c>
      <c r="W7" s="766"/>
      <c r="X7" s="766"/>
      <c r="Y7" s="766"/>
      <c r="Z7" s="766"/>
      <c r="AA7" s="766">
        <v>168</v>
      </c>
      <c r="AB7" s="766"/>
      <c r="AC7" s="766"/>
      <c r="AD7" s="766"/>
      <c r="AE7" s="767"/>
      <c r="AF7" s="768">
        <v>145</v>
      </c>
      <c r="AG7" s="769"/>
      <c r="AH7" s="769"/>
      <c r="AI7" s="769"/>
      <c r="AJ7" s="770"/>
      <c r="AK7" s="771">
        <v>114</v>
      </c>
      <c r="AL7" s="772"/>
      <c r="AM7" s="772"/>
      <c r="AN7" s="772"/>
      <c r="AO7" s="772"/>
      <c r="AP7" s="772">
        <v>7387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547</v>
      </c>
      <c r="BT7" s="760"/>
      <c r="BU7" s="760"/>
      <c r="BV7" s="760"/>
      <c r="BW7" s="760"/>
      <c r="BX7" s="760"/>
      <c r="BY7" s="760"/>
      <c r="BZ7" s="760"/>
      <c r="CA7" s="760"/>
      <c r="CB7" s="760"/>
      <c r="CC7" s="760"/>
      <c r="CD7" s="760"/>
      <c r="CE7" s="760"/>
      <c r="CF7" s="760"/>
      <c r="CG7" s="775"/>
      <c r="CH7" s="756">
        <v>-3</v>
      </c>
      <c r="CI7" s="757"/>
      <c r="CJ7" s="757"/>
      <c r="CK7" s="757"/>
      <c r="CL7" s="758"/>
      <c r="CM7" s="756">
        <v>110</v>
      </c>
      <c r="CN7" s="757"/>
      <c r="CO7" s="757"/>
      <c r="CP7" s="757"/>
      <c r="CQ7" s="758"/>
      <c r="CR7" s="756" t="s">
        <v>557</v>
      </c>
      <c r="CS7" s="757"/>
      <c r="CT7" s="757"/>
      <c r="CU7" s="757"/>
      <c r="CV7" s="758"/>
      <c r="CW7" s="756" t="s">
        <v>557</v>
      </c>
      <c r="CX7" s="757"/>
      <c r="CY7" s="757"/>
      <c r="CZ7" s="757"/>
      <c r="DA7" s="758"/>
      <c r="DB7" s="756" t="s">
        <v>557</v>
      </c>
      <c r="DC7" s="757"/>
      <c r="DD7" s="757"/>
      <c r="DE7" s="757"/>
      <c r="DF7" s="758"/>
      <c r="DG7" s="756" t="s">
        <v>557</v>
      </c>
      <c r="DH7" s="757"/>
      <c r="DI7" s="757"/>
      <c r="DJ7" s="757"/>
      <c r="DK7" s="758"/>
      <c r="DL7" s="756" t="s">
        <v>557</v>
      </c>
      <c r="DM7" s="757"/>
      <c r="DN7" s="757"/>
      <c r="DO7" s="757"/>
      <c r="DP7" s="758"/>
      <c r="DQ7" s="756" t="s">
        <v>557</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13</v>
      </c>
      <c r="R8" s="797"/>
      <c r="S8" s="797"/>
      <c r="T8" s="797"/>
      <c r="U8" s="797"/>
      <c r="V8" s="797">
        <v>3</v>
      </c>
      <c r="W8" s="797"/>
      <c r="X8" s="797"/>
      <c r="Y8" s="797"/>
      <c r="Z8" s="797"/>
      <c r="AA8" s="797">
        <v>9</v>
      </c>
      <c r="AB8" s="797"/>
      <c r="AC8" s="797"/>
      <c r="AD8" s="797"/>
      <c r="AE8" s="798"/>
      <c r="AF8" s="799">
        <v>9</v>
      </c>
      <c r="AG8" s="800"/>
      <c r="AH8" s="800"/>
      <c r="AI8" s="800"/>
      <c r="AJ8" s="801"/>
      <c r="AK8" s="782" t="s">
        <v>546</v>
      </c>
      <c r="AL8" s="783"/>
      <c r="AM8" s="783"/>
      <c r="AN8" s="783"/>
      <c r="AO8" s="783"/>
      <c r="AP8" s="783" t="s">
        <v>546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548</v>
      </c>
      <c r="BT8" s="787"/>
      <c r="BU8" s="787"/>
      <c r="BV8" s="787"/>
      <c r="BW8" s="787"/>
      <c r="BX8" s="787"/>
      <c r="BY8" s="787"/>
      <c r="BZ8" s="787"/>
      <c r="CA8" s="787"/>
      <c r="CB8" s="787"/>
      <c r="CC8" s="787"/>
      <c r="CD8" s="787"/>
      <c r="CE8" s="787"/>
      <c r="CF8" s="787"/>
      <c r="CG8" s="788"/>
      <c r="CH8" s="789">
        <v>-2</v>
      </c>
      <c r="CI8" s="790"/>
      <c r="CJ8" s="790"/>
      <c r="CK8" s="790"/>
      <c r="CL8" s="791"/>
      <c r="CM8" s="789">
        <v>-13</v>
      </c>
      <c r="CN8" s="790"/>
      <c r="CO8" s="790"/>
      <c r="CP8" s="790"/>
      <c r="CQ8" s="791"/>
      <c r="CR8" s="789">
        <v>25</v>
      </c>
      <c r="CS8" s="790"/>
      <c r="CT8" s="790"/>
      <c r="CU8" s="790"/>
      <c r="CV8" s="791"/>
      <c r="CW8" s="789" t="s">
        <v>557</v>
      </c>
      <c r="CX8" s="790"/>
      <c r="CY8" s="790"/>
      <c r="CZ8" s="790"/>
      <c r="DA8" s="791"/>
      <c r="DB8" s="789" t="s">
        <v>557</v>
      </c>
      <c r="DC8" s="790"/>
      <c r="DD8" s="790"/>
      <c r="DE8" s="790"/>
      <c r="DF8" s="791"/>
      <c r="DG8" s="789" t="s">
        <v>557</v>
      </c>
      <c r="DH8" s="790"/>
      <c r="DI8" s="790"/>
      <c r="DJ8" s="790"/>
      <c r="DK8" s="791"/>
      <c r="DL8" s="789" t="s">
        <v>557</v>
      </c>
      <c r="DM8" s="790"/>
      <c r="DN8" s="790"/>
      <c r="DO8" s="790"/>
      <c r="DP8" s="791"/>
      <c r="DQ8" s="789" t="s">
        <v>557</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155</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1150</v>
      </c>
      <c r="R28" s="836"/>
      <c r="S28" s="836"/>
      <c r="T28" s="836"/>
      <c r="U28" s="836"/>
      <c r="V28" s="836">
        <v>1096</v>
      </c>
      <c r="W28" s="836"/>
      <c r="X28" s="836"/>
      <c r="Y28" s="836"/>
      <c r="Z28" s="836"/>
      <c r="AA28" s="836">
        <v>54</v>
      </c>
      <c r="AB28" s="836"/>
      <c r="AC28" s="836"/>
      <c r="AD28" s="836"/>
      <c r="AE28" s="837"/>
      <c r="AF28" s="838">
        <v>54</v>
      </c>
      <c r="AG28" s="836"/>
      <c r="AH28" s="836"/>
      <c r="AI28" s="836"/>
      <c r="AJ28" s="839"/>
      <c r="AK28" s="840">
        <v>137</v>
      </c>
      <c r="AL28" s="841"/>
      <c r="AM28" s="841"/>
      <c r="AN28" s="841"/>
      <c r="AO28" s="841"/>
      <c r="AP28" s="841" t="s">
        <v>546</v>
      </c>
      <c r="AQ28" s="841"/>
      <c r="AR28" s="841"/>
      <c r="AS28" s="841"/>
      <c r="AT28" s="841"/>
      <c r="AU28" s="841" t="s">
        <v>546</v>
      </c>
      <c r="AV28" s="841"/>
      <c r="AW28" s="841"/>
      <c r="AX28" s="841"/>
      <c r="AY28" s="841"/>
      <c r="AZ28" s="842" t="s">
        <v>546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113</v>
      </c>
      <c r="R29" s="797"/>
      <c r="S29" s="797"/>
      <c r="T29" s="797"/>
      <c r="U29" s="797"/>
      <c r="V29" s="797">
        <v>107</v>
      </c>
      <c r="W29" s="797"/>
      <c r="X29" s="797"/>
      <c r="Y29" s="797"/>
      <c r="Z29" s="797"/>
      <c r="AA29" s="797">
        <v>6</v>
      </c>
      <c r="AB29" s="797"/>
      <c r="AC29" s="797"/>
      <c r="AD29" s="797"/>
      <c r="AE29" s="798"/>
      <c r="AF29" s="799">
        <v>6</v>
      </c>
      <c r="AG29" s="800"/>
      <c r="AH29" s="800"/>
      <c r="AI29" s="800"/>
      <c r="AJ29" s="801"/>
      <c r="AK29" s="846">
        <v>36</v>
      </c>
      <c r="AL29" s="843"/>
      <c r="AM29" s="843"/>
      <c r="AN29" s="843"/>
      <c r="AO29" s="843"/>
      <c r="AP29" s="843" t="s">
        <v>546</v>
      </c>
      <c r="AQ29" s="843"/>
      <c r="AR29" s="843"/>
      <c r="AS29" s="843"/>
      <c r="AT29" s="843"/>
      <c r="AU29" s="843" t="s">
        <v>546</v>
      </c>
      <c r="AV29" s="843"/>
      <c r="AW29" s="843"/>
      <c r="AX29" s="843"/>
      <c r="AY29" s="843"/>
      <c r="AZ29" s="843" t="s">
        <v>546</v>
      </c>
      <c r="BA29" s="843"/>
      <c r="BB29" s="843"/>
      <c r="BC29" s="843"/>
      <c r="BD29" s="843"/>
      <c r="BE29" s="844"/>
      <c r="BF29" s="844"/>
      <c r="BG29" s="844"/>
      <c r="BH29" s="844"/>
      <c r="BI29" s="845"/>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941</v>
      </c>
      <c r="R30" s="797"/>
      <c r="S30" s="797"/>
      <c r="T30" s="797"/>
      <c r="U30" s="797"/>
      <c r="V30" s="797">
        <v>905</v>
      </c>
      <c r="W30" s="797"/>
      <c r="X30" s="797"/>
      <c r="Y30" s="797"/>
      <c r="Z30" s="797"/>
      <c r="AA30" s="797">
        <v>36</v>
      </c>
      <c r="AB30" s="797"/>
      <c r="AC30" s="797"/>
      <c r="AD30" s="797"/>
      <c r="AE30" s="798"/>
      <c r="AF30" s="799">
        <v>36</v>
      </c>
      <c r="AG30" s="800"/>
      <c r="AH30" s="800"/>
      <c r="AI30" s="800"/>
      <c r="AJ30" s="801"/>
      <c r="AK30" s="846">
        <v>177</v>
      </c>
      <c r="AL30" s="843"/>
      <c r="AM30" s="843"/>
      <c r="AN30" s="843"/>
      <c r="AO30" s="843"/>
      <c r="AP30" s="843" t="s">
        <v>546</v>
      </c>
      <c r="AQ30" s="843"/>
      <c r="AR30" s="843"/>
      <c r="AS30" s="843"/>
      <c r="AT30" s="843"/>
      <c r="AU30" s="843" t="s">
        <v>546</v>
      </c>
      <c r="AV30" s="843"/>
      <c r="AW30" s="843"/>
      <c r="AX30" s="843"/>
      <c r="AY30" s="843"/>
      <c r="AZ30" s="843" t="s">
        <v>546</v>
      </c>
      <c r="BA30" s="843"/>
      <c r="BB30" s="843"/>
      <c r="BC30" s="843"/>
      <c r="BD30" s="843"/>
      <c r="BE30" s="844"/>
      <c r="BF30" s="844"/>
      <c r="BG30" s="844"/>
      <c r="BH30" s="844"/>
      <c r="BI30" s="845"/>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t="s">
        <v>563</v>
      </c>
      <c r="B31" s="793" t="s">
        <v>392</v>
      </c>
      <c r="C31" s="794"/>
      <c r="D31" s="794"/>
      <c r="E31" s="794"/>
      <c r="F31" s="794"/>
      <c r="G31" s="794"/>
      <c r="H31" s="794"/>
      <c r="I31" s="794"/>
      <c r="J31" s="794"/>
      <c r="K31" s="794"/>
      <c r="L31" s="794"/>
      <c r="M31" s="794"/>
      <c r="N31" s="794"/>
      <c r="O31" s="794"/>
      <c r="P31" s="795"/>
      <c r="Q31" s="796">
        <v>208</v>
      </c>
      <c r="R31" s="797"/>
      <c r="S31" s="797"/>
      <c r="T31" s="797"/>
      <c r="U31" s="797"/>
      <c r="V31" s="797">
        <v>192</v>
      </c>
      <c r="W31" s="797"/>
      <c r="X31" s="797"/>
      <c r="Y31" s="797"/>
      <c r="Z31" s="797"/>
      <c r="AA31" s="797">
        <v>15</v>
      </c>
      <c r="AB31" s="797"/>
      <c r="AC31" s="797"/>
      <c r="AD31" s="797"/>
      <c r="AE31" s="798"/>
      <c r="AF31" s="799">
        <v>40</v>
      </c>
      <c r="AG31" s="800"/>
      <c r="AH31" s="800"/>
      <c r="AI31" s="800"/>
      <c r="AJ31" s="801"/>
      <c r="AK31" s="846">
        <v>48</v>
      </c>
      <c r="AL31" s="843"/>
      <c r="AM31" s="843"/>
      <c r="AN31" s="843"/>
      <c r="AO31" s="843"/>
      <c r="AP31" s="843">
        <v>958</v>
      </c>
      <c r="AQ31" s="843"/>
      <c r="AR31" s="843"/>
      <c r="AS31" s="843"/>
      <c r="AT31" s="843"/>
      <c r="AU31" s="843">
        <v>101</v>
      </c>
      <c r="AV31" s="843"/>
      <c r="AW31" s="843"/>
      <c r="AX31" s="843"/>
      <c r="AY31" s="843"/>
      <c r="AZ31" s="843" t="s">
        <v>546</v>
      </c>
      <c r="BA31" s="843"/>
      <c r="BB31" s="843"/>
      <c r="BC31" s="843"/>
      <c r="BD31" s="843"/>
      <c r="BE31" s="844" t="s">
        <v>393</v>
      </c>
      <c r="BF31" s="844"/>
      <c r="BG31" s="844"/>
      <c r="BH31" s="844"/>
      <c r="BI31" s="845"/>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214</v>
      </c>
      <c r="R32" s="797"/>
      <c r="S32" s="797"/>
      <c r="T32" s="797"/>
      <c r="U32" s="797"/>
      <c r="V32" s="797">
        <v>214</v>
      </c>
      <c r="W32" s="797"/>
      <c r="X32" s="797"/>
      <c r="Y32" s="797"/>
      <c r="Z32" s="797"/>
      <c r="AA32" s="797">
        <v>0</v>
      </c>
      <c r="AB32" s="797"/>
      <c r="AC32" s="797"/>
      <c r="AD32" s="797"/>
      <c r="AE32" s="798"/>
      <c r="AF32" s="799">
        <v>167</v>
      </c>
      <c r="AG32" s="800"/>
      <c r="AH32" s="800"/>
      <c r="AI32" s="800"/>
      <c r="AJ32" s="801"/>
      <c r="AK32" s="846">
        <v>102</v>
      </c>
      <c r="AL32" s="843"/>
      <c r="AM32" s="843"/>
      <c r="AN32" s="843"/>
      <c r="AO32" s="843"/>
      <c r="AP32" s="843">
        <v>803</v>
      </c>
      <c r="AQ32" s="843"/>
      <c r="AR32" s="843"/>
      <c r="AS32" s="843"/>
      <c r="AT32" s="843"/>
      <c r="AU32" s="843">
        <v>782</v>
      </c>
      <c r="AV32" s="843"/>
      <c r="AW32" s="843"/>
      <c r="AX32" s="843"/>
      <c r="AY32" s="843"/>
      <c r="AZ32" s="843" t="s">
        <v>546</v>
      </c>
      <c r="BA32" s="843"/>
      <c r="BB32" s="843"/>
      <c r="BC32" s="843"/>
      <c r="BD32" s="843"/>
      <c r="BE32" s="844" t="s">
        <v>393</v>
      </c>
      <c r="BF32" s="844"/>
      <c r="BG32" s="844"/>
      <c r="BH32" s="844"/>
      <c r="BI32" s="845"/>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214</v>
      </c>
      <c r="R33" s="797"/>
      <c r="S33" s="797"/>
      <c r="T33" s="797"/>
      <c r="U33" s="797"/>
      <c r="V33" s="797">
        <v>192</v>
      </c>
      <c r="W33" s="797"/>
      <c r="X33" s="797"/>
      <c r="Y33" s="797"/>
      <c r="Z33" s="797"/>
      <c r="AA33" s="797">
        <v>22</v>
      </c>
      <c r="AB33" s="797"/>
      <c r="AC33" s="797"/>
      <c r="AD33" s="797"/>
      <c r="AE33" s="798"/>
      <c r="AF33" s="799">
        <v>125</v>
      </c>
      <c r="AG33" s="800"/>
      <c r="AH33" s="800"/>
      <c r="AI33" s="800"/>
      <c r="AJ33" s="801"/>
      <c r="AK33" s="846">
        <v>110</v>
      </c>
      <c r="AL33" s="843"/>
      <c r="AM33" s="843"/>
      <c r="AN33" s="843"/>
      <c r="AO33" s="843"/>
      <c r="AP33" s="843">
        <v>1002</v>
      </c>
      <c r="AQ33" s="843"/>
      <c r="AR33" s="843"/>
      <c r="AS33" s="843"/>
      <c r="AT33" s="843"/>
      <c r="AU33" s="843">
        <v>854</v>
      </c>
      <c r="AV33" s="843"/>
      <c r="AW33" s="843"/>
      <c r="AX33" s="843"/>
      <c r="AY33" s="843"/>
      <c r="AZ33" s="843" t="s">
        <v>546</v>
      </c>
      <c r="BA33" s="843"/>
      <c r="BB33" s="843"/>
      <c r="BC33" s="843"/>
      <c r="BD33" s="843"/>
      <c r="BE33" s="844" t="s">
        <v>393</v>
      </c>
      <c r="BF33" s="844"/>
      <c r="BG33" s="844"/>
      <c r="BH33" s="844"/>
      <c r="BI33" s="845"/>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6"/>
      <c r="AL34" s="843"/>
      <c r="AM34" s="843"/>
      <c r="AN34" s="843"/>
      <c r="AO34" s="843"/>
      <c r="AP34" s="843"/>
      <c r="AQ34" s="843"/>
      <c r="AR34" s="843"/>
      <c r="AS34" s="843"/>
      <c r="AT34" s="843"/>
      <c r="AU34" s="843"/>
      <c r="AV34" s="843"/>
      <c r="AW34" s="843"/>
      <c r="AX34" s="843"/>
      <c r="AY34" s="843"/>
      <c r="AZ34" s="847"/>
      <c r="BA34" s="847"/>
      <c r="BB34" s="847"/>
      <c r="BC34" s="847"/>
      <c r="BD34" s="847"/>
      <c r="BE34" s="844"/>
      <c r="BF34" s="844"/>
      <c r="BG34" s="844"/>
      <c r="BH34" s="844"/>
      <c r="BI34" s="845"/>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6"/>
      <c r="AL35" s="843"/>
      <c r="AM35" s="843"/>
      <c r="AN35" s="843"/>
      <c r="AO35" s="843"/>
      <c r="AP35" s="843"/>
      <c r="AQ35" s="843"/>
      <c r="AR35" s="843"/>
      <c r="AS35" s="843"/>
      <c r="AT35" s="843"/>
      <c r="AU35" s="843"/>
      <c r="AV35" s="843"/>
      <c r="AW35" s="843"/>
      <c r="AX35" s="843"/>
      <c r="AY35" s="843"/>
      <c r="AZ35" s="847"/>
      <c r="BA35" s="847"/>
      <c r="BB35" s="847"/>
      <c r="BC35" s="847"/>
      <c r="BD35" s="847"/>
      <c r="BE35" s="844"/>
      <c r="BF35" s="844"/>
      <c r="BG35" s="844"/>
      <c r="BH35" s="844"/>
      <c r="BI35" s="845"/>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6"/>
      <c r="AL36" s="843"/>
      <c r="AM36" s="843"/>
      <c r="AN36" s="843"/>
      <c r="AO36" s="843"/>
      <c r="AP36" s="843"/>
      <c r="AQ36" s="843"/>
      <c r="AR36" s="843"/>
      <c r="AS36" s="843"/>
      <c r="AT36" s="843"/>
      <c r="AU36" s="843"/>
      <c r="AV36" s="843"/>
      <c r="AW36" s="843"/>
      <c r="AX36" s="843"/>
      <c r="AY36" s="843"/>
      <c r="AZ36" s="847"/>
      <c r="BA36" s="847"/>
      <c r="BB36" s="847"/>
      <c r="BC36" s="847"/>
      <c r="BD36" s="847"/>
      <c r="BE36" s="844"/>
      <c r="BF36" s="844"/>
      <c r="BG36" s="844"/>
      <c r="BH36" s="844"/>
      <c r="BI36" s="845"/>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6"/>
      <c r="AL37" s="843"/>
      <c r="AM37" s="843"/>
      <c r="AN37" s="843"/>
      <c r="AO37" s="843"/>
      <c r="AP37" s="843"/>
      <c r="AQ37" s="843"/>
      <c r="AR37" s="843"/>
      <c r="AS37" s="843"/>
      <c r="AT37" s="843"/>
      <c r="AU37" s="843"/>
      <c r="AV37" s="843"/>
      <c r="AW37" s="843"/>
      <c r="AX37" s="843"/>
      <c r="AY37" s="843"/>
      <c r="AZ37" s="847"/>
      <c r="BA37" s="847"/>
      <c r="BB37" s="847"/>
      <c r="BC37" s="847"/>
      <c r="BD37" s="847"/>
      <c r="BE37" s="844"/>
      <c r="BF37" s="844"/>
      <c r="BG37" s="844"/>
      <c r="BH37" s="844"/>
      <c r="BI37" s="845"/>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6"/>
      <c r="AL38" s="843"/>
      <c r="AM38" s="843"/>
      <c r="AN38" s="843"/>
      <c r="AO38" s="843"/>
      <c r="AP38" s="843"/>
      <c r="AQ38" s="843"/>
      <c r="AR38" s="843"/>
      <c r="AS38" s="843"/>
      <c r="AT38" s="843"/>
      <c r="AU38" s="843"/>
      <c r="AV38" s="843"/>
      <c r="AW38" s="843"/>
      <c r="AX38" s="843"/>
      <c r="AY38" s="843"/>
      <c r="AZ38" s="847"/>
      <c r="BA38" s="847"/>
      <c r="BB38" s="847"/>
      <c r="BC38" s="847"/>
      <c r="BD38" s="847"/>
      <c r="BE38" s="844"/>
      <c r="BF38" s="844"/>
      <c r="BG38" s="844"/>
      <c r="BH38" s="844"/>
      <c r="BI38" s="845"/>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6"/>
      <c r="AL39" s="843"/>
      <c r="AM39" s="843"/>
      <c r="AN39" s="843"/>
      <c r="AO39" s="843"/>
      <c r="AP39" s="843"/>
      <c r="AQ39" s="843"/>
      <c r="AR39" s="843"/>
      <c r="AS39" s="843"/>
      <c r="AT39" s="843"/>
      <c r="AU39" s="843"/>
      <c r="AV39" s="843"/>
      <c r="AW39" s="843"/>
      <c r="AX39" s="843"/>
      <c r="AY39" s="843"/>
      <c r="AZ39" s="847"/>
      <c r="BA39" s="847"/>
      <c r="BB39" s="847"/>
      <c r="BC39" s="847"/>
      <c r="BD39" s="847"/>
      <c r="BE39" s="844"/>
      <c r="BF39" s="844"/>
      <c r="BG39" s="844"/>
      <c r="BH39" s="844"/>
      <c r="BI39" s="845"/>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6"/>
      <c r="AL40" s="843"/>
      <c r="AM40" s="843"/>
      <c r="AN40" s="843"/>
      <c r="AO40" s="843"/>
      <c r="AP40" s="843"/>
      <c r="AQ40" s="843"/>
      <c r="AR40" s="843"/>
      <c r="AS40" s="843"/>
      <c r="AT40" s="843"/>
      <c r="AU40" s="843"/>
      <c r="AV40" s="843"/>
      <c r="AW40" s="843"/>
      <c r="AX40" s="843"/>
      <c r="AY40" s="843"/>
      <c r="AZ40" s="847"/>
      <c r="BA40" s="847"/>
      <c r="BB40" s="847"/>
      <c r="BC40" s="847"/>
      <c r="BD40" s="847"/>
      <c r="BE40" s="844"/>
      <c r="BF40" s="844"/>
      <c r="BG40" s="844"/>
      <c r="BH40" s="844"/>
      <c r="BI40" s="845"/>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6"/>
      <c r="AL41" s="843"/>
      <c r="AM41" s="843"/>
      <c r="AN41" s="843"/>
      <c r="AO41" s="843"/>
      <c r="AP41" s="843"/>
      <c r="AQ41" s="843"/>
      <c r="AR41" s="843"/>
      <c r="AS41" s="843"/>
      <c r="AT41" s="843"/>
      <c r="AU41" s="843"/>
      <c r="AV41" s="843"/>
      <c r="AW41" s="843"/>
      <c r="AX41" s="843"/>
      <c r="AY41" s="843"/>
      <c r="AZ41" s="847"/>
      <c r="BA41" s="847"/>
      <c r="BB41" s="847"/>
      <c r="BC41" s="847"/>
      <c r="BD41" s="847"/>
      <c r="BE41" s="844"/>
      <c r="BF41" s="844"/>
      <c r="BG41" s="844"/>
      <c r="BH41" s="844"/>
      <c r="BI41" s="845"/>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6"/>
      <c r="AL42" s="843"/>
      <c r="AM42" s="843"/>
      <c r="AN42" s="843"/>
      <c r="AO42" s="843"/>
      <c r="AP42" s="843"/>
      <c r="AQ42" s="843"/>
      <c r="AR42" s="843"/>
      <c r="AS42" s="843"/>
      <c r="AT42" s="843"/>
      <c r="AU42" s="843"/>
      <c r="AV42" s="843"/>
      <c r="AW42" s="843"/>
      <c r="AX42" s="843"/>
      <c r="AY42" s="843"/>
      <c r="AZ42" s="847"/>
      <c r="BA42" s="847"/>
      <c r="BB42" s="847"/>
      <c r="BC42" s="847"/>
      <c r="BD42" s="847"/>
      <c r="BE42" s="844"/>
      <c r="BF42" s="844"/>
      <c r="BG42" s="844"/>
      <c r="BH42" s="844"/>
      <c r="BI42" s="845"/>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6"/>
      <c r="AL43" s="843"/>
      <c r="AM43" s="843"/>
      <c r="AN43" s="843"/>
      <c r="AO43" s="843"/>
      <c r="AP43" s="843"/>
      <c r="AQ43" s="843"/>
      <c r="AR43" s="843"/>
      <c r="AS43" s="843"/>
      <c r="AT43" s="843"/>
      <c r="AU43" s="843"/>
      <c r="AV43" s="843"/>
      <c r="AW43" s="843"/>
      <c r="AX43" s="843"/>
      <c r="AY43" s="843"/>
      <c r="AZ43" s="847"/>
      <c r="BA43" s="847"/>
      <c r="BB43" s="847"/>
      <c r="BC43" s="847"/>
      <c r="BD43" s="847"/>
      <c r="BE43" s="844"/>
      <c r="BF43" s="844"/>
      <c r="BG43" s="844"/>
      <c r="BH43" s="844"/>
      <c r="BI43" s="845"/>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6"/>
      <c r="AL44" s="843"/>
      <c r="AM44" s="843"/>
      <c r="AN44" s="843"/>
      <c r="AO44" s="843"/>
      <c r="AP44" s="843"/>
      <c r="AQ44" s="843"/>
      <c r="AR44" s="843"/>
      <c r="AS44" s="843"/>
      <c r="AT44" s="843"/>
      <c r="AU44" s="843"/>
      <c r="AV44" s="843"/>
      <c r="AW44" s="843"/>
      <c r="AX44" s="843"/>
      <c r="AY44" s="843"/>
      <c r="AZ44" s="847"/>
      <c r="BA44" s="847"/>
      <c r="BB44" s="847"/>
      <c r="BC44" s="847"/>
      <c r="BD44" s="847"/>
      <c r="BE44" s="844"/>
      <c r="BF44" s="844"/>
      <c r="BG44" s="844"/>
      <c r="BH44" s="844"/>
      <c r="BI44" s="845"/>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6"/>
      <c r="AL45" s="843"/>
      <c r="AM45" s="843"/>
      <c r="AN45" s="843"/>
      <c r="AO45" s="843"/>
      <c r="AP45" s="843"/>
      <c r="AQ45" s="843"/>
      <c r="AR45" s="843"/>
      <c r="AS45" s="843"/>
      <c r="AT45" s="843"/>
      <c r="AU45" s="843"/>
      <c r="AV45" s="843"/>
      <c r="AW45" s="843"/>
      <c r="AX45" s="843"/>
      <c r="AY45" s="843"/>
      <c r="AZ45" s="847"/>
      <c r="BA45" s="847"/>
      <c r="BB45" s="847"/>
      <c r="BC45" s="847"/>
      <c r="BD45" s="847"/>
      <c r="BE45" s="844"/>
      <c r="BF45" s="844"/>
      <c r="BG45" s="844"/>
      <c r="BH45" s="844"/>
      <c r="BI45" s="845"/>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6"/>
      <c r="AL46" s="843"/>
      <c r="AM46" s="843"/>
      <c r="AN46" s="843"/>
      <c r="AO46" s="843"/>
      <c r="AP46" s="843"/>
      <c r="AQ46" s="843"/>
      <c r="AR46" s="843"/>
      <c r="AS46" s="843"/>
      <c r="AT46" s="843"/>
      <c r="AU46" s="843"/>
      <c r="AV46" s="843"/>
      <c r="AW46" s="843"/>
      <c r="AX46" s="843"/>
      <c r="AY46" s="843"/>
      <c r="AZ46" s="847"/>
      <c r="BA46" s="847"/>
      <c r="BB46" s="847"/>
      <c r="BC46" s="847"/>
      <c r="BD46" s="847"/>
      <c r="BE46" s="844"/>
      <c r="BF46" s="844"/>
      <c r="BG46" s="844"/>
      <c r="BH46" s="844"/>
      <c r="BI46" s="845"/>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6"/>
      <c r="AL47" s="843"/>
      <c r="AM47" s="843"/>
      <c r="AN47" s="843"/>
      <c r="AO47" s="843"/>
      <c r="AP47" s="843"/>
      <c r="AQ47" s="843"/>
      <c r="AR47" s="843"/>
      <c r="AS47" s="843"/>
      <c r="AT47" s="843"/>
      <c r="AU47" s="843"/>
      <c r="AV47" s="843"/>
      <c r="AW47" s="843"/>
      <c r="AX47" s="843"/>
      <c r="AY47" s="843"/>
      <c r="AZ47" s="847"/>
      <c r="BA47" s="847"/>
      <c r="BB47" s="847"/>
      <c r="BC47" s="847"/>
      <c r="BD47" s="847"/>
      <c r="BE47" s="844"/>
      <c r="BF47" s="844"/>
      <c r="BG47" s="844"/>
      <c r="BH47" s="844"/>
      <c r="BI47" s="845"/>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6"/>
      <c r="AL48" s="843"/>
      <c r="AM48" s="843"/>
      <c r="AN48" s="843"/>
      <c r="AO48" s="843"/>
      <c r="AP48" s="843"/>
      <c r="AQ48" s="843"/>
      <c r="AR48" s="843"/>
      <c r="AS48" s="843"/>
      <c r="AT48" s="843"/>
      <c r="AU48" s="843"/>
      <c r="AV48" s="843"/>
      <c r="AW48" s="843"/>
      <c r="AX48" s="843"/>
      <c r="AY48" s="843"/>
      <c r="AZ48" s="847"/>
      <c r="BA48" s="847"/>
      <c r="BB48" s="847"/>
      <c r="BC48" s="847"/>
      <c r="BD48" s="847"/>
      <c r="BE48" s="844"/>
      <c r="BF48" s="844"/>
      <c r="BG48" s="844"/>
      <c r="BH48" s="844"/>
      <c r="BI48" s="845"/>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6"/>
      <c r="AL49" s="843"/>
      <c r="AM49" s="843"/>
      <c r="AN49" s="843"/>
      <c r="AO49" s="843"/>
      <c r="AP49" s="843"/>
      <c r="AQ49" s="843"/>
      <c r="AR49" s="843"/>
      <c r="AS49" s="843"/>
      <c r="AT49" s="843"/>
      <c r="AU49" s="843"/>
      <c r="AV49" s="843"/>
      <c r="AW49" s="843"/>
      <c r="AX49" s="843"/>
      <c r="AY49" s="843"/>
      <c r="AZ49" s="847"/>
      <c r="BA49" s="847"/>
      <c r="BB49" s="847"/>
      <c r="BC49" s="847"/>
      <c r="BD49" s="847"/>
      <c r="BE49" s="844"/>
      <c r="BF49" s="844"/>
      <c r="BG49" s="844"/>
      <c r="BH49" s="844"/>
      <c r="BI49" s="845"/>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4"/>
      <c r="BF50" s="844"/>
      <c r="BG50" s="844"/>
      <c r="BH50" s="844"/>
      <c r="BI50" s="845"/>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4"/>
      <c r="BF51" s="844"/>
      <c r="BG51" s="844"/>
      <c r="BH51" s="844"/>
      <c r="BI51" s="845"/>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4"/>
      <c r="BF52" s="844"/>
      <c r="BG52" s="844"/>
      <c r="BH52" s="844"/>
      <c r="BI52" s="845"/>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4"/>
      <c r="BF53" s="844"/>
      <c r="BG53" s="844"/>
      <c r="BH53" s="844"/>
      <c r="BI53" s="845"/>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4"/>
      <c r="BF54" s="844"/>
      <c r="BG54" s="844"/>
      <c r="BH54" s="844"/>
      <c r="BI54" s="845"/>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4"/>
      <c r="BF55" s="844"/>
      <c r="BG55" s="844"/>
      <c r="BH55" s="844"/>
      <c r="BI55" s="845"/>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4"/>
      <c r="BF56" s="844"/>
      <c r="BG56" s="844"/>
      <c r="BH56" s="844"/>
      <c r="BI56" s="845"/>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4"/>
      <c r="BF57" s="844"/>
      <c r="BG57" s="844"/>
      <c r="BH57" s="844"/>
      <c r="BI57" s="845"/>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4"/>
      <c r="BF58" s="844"/>
      <c r="BG58" s="844"/>
      <c r="BH58" s="844"/>
      <c r="BI58" s="845"/>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4"/>
      <c r="BF59" s="844"/>
      <c r="BG59" s="844"/>
      <c r="BH59" s="844"/>
      <c r="BI59" s="845"/>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4"/>
      <c r="BF60" s="844"/>
      <c r="BG60" s="844"/>
      <c r="BH60" s="844"/>
      <c r="BI60" s="845"/>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4"/>
      <c r="BF61" s="844"/>
      <c r="BG61" s="844"/>
      <c r="BH61" s="844"/>
      <c r="BI61" s="845"/>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4"/>
      <c r="BF62" s="844"/>
      <c r="BG62" s="844"/>
      <c r="BH62" s="844"/>
      <c r="BI62" s="845"/>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428</v>
      </c>
      <c r="AG63" s="857"/>
      <c r="AH63" s="857"/>
      <c r="AI63" s="857"/>
      <c r="AJ63" s="858"/>
      <c r="AK63" s="859"/>
      <c r="AL63" s="854"/>
      <c r="AM63" s="854"/>
      <c r="AN63" s="854"/>
      <c r="AO63" s="854"/>
      <c r="AP63" s="857">
        <v>2763</v>
      </c>
      <c r="AQ63" s="857"/>
      <c r="AR63" s="857"/>
      <c r="AS63" s="857"/>
      <c r="AT63" s="857"/>
      <c r="AU63" s="857">
        <v>1737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549</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557</v>
      </c>
      <c r="AQ68" s="879"/>
      <c r="AR68" s="879"/>
      <c r="AS68" s="879"/>
      <c r="AT68" s="879"/>
      <c r="AU68" s="879" t="s">
        <v>557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550</v>
      </c>
      <c r="C69" s="887"/>
      <c r="D69" s="887"/>
      <c r="E69" s="887"/>
      <c r="F69" s="887"/>
      <c r="G69" s="887"/>
      <c r="H69" s="887"/>
      <c r="I69" s="887"/>
      <c r="J69" s="887"/>
      <c r="K69" s="887"/>
      <c r="L69" s="887"/>
      <c r="M69" s="887"/>
      <c r="N69" s="887"/>
      <c r="O69" s="887"/>
      <c r="P69" s="888"/>
      <c r="Q69" s="889">
        <v>412</v>
      </c>
      <c r="R69" s="843"/>
      <c r="S69" s="843"/>
      <c r="T69" s="843"/>
      <c r="U69" s="843"/>
      <c r="V69" s="843">
        <v>404</v>
      </c>
      <c r="W69" s="843"/>
      <c r="X69" s="843"/>
      <c r="Y69" s="843"/>
      <c r="Z69" s="843"/>
      <c r="AA69" s="843">
        <v>8</v>
      </c>
      <c r="AB69" s="843"/>
      <c r="AC69" s="843"/>
      <c r="AD69" s="843"/>
      <c r="AE69" s="843"/>
      <c r="AF69" s="843">
        <v>0</v>
      </c>
      <c r="AG69" s="843"/>
      <c r="AH69" s="843"/>
      <c r="AI69" s="843"/>
      <c r="AJ69" s="843"/>
      <c r="AK69" s="843" t="s">
        <v>557</v>
      </c>
      <c r="AL69" s="843"/>
      <c r="AM69" s="843"/>
      <c r="AN69" s="843"/>
      <c r="AO69" s="843"/>
      <c r="AP69" s="843">
        <v>82</v>
      </c>
      <c r="AQ69" s="843"/>
      <c r="AR69" s="843"/>
      <c r="AS69" s="843"/>
      <c r="AT69" s="843"/>
      <c r="AU69" s="843">
        <v>41</v>
      </c>
      <c r="AV69" s="843"/>
      <c r="AW69" s="843"/>
      <c r="AX69" s="843"/>
      <c r="AY69" s="843"/>
      <c r="AZ69" s="844"/>
      <c r="BA69" s="844"/>
      <c r="BB69" s="844"/>
      <c r="BC69" s="844"/>
      <c r="BD69" s="845"/>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551</v>
      </c>
      <c r="C70" s="887"/>
      <c r="D70" s="887"/>
      <c r="E70" s="887"/>
      <c r="F70" s="887"/>
      <c r="G70" s="887"/>
      <c r="H70" s="887"/>
      <c r="I70" s="887"/>
      <c r="J70" s="887"/>
      <c r="K70" s="887"/>
      <c r="L70" s="887"/>
      <c r="M70" s="887"/>
      <c r="N70" s="887"/>
      <c r="O70" s="887"/>
      <c r="P70" s="888"/>
      <c r="Q70" s="889">
        <v>1</v>
      </c>
      <c r="R70" s="843"/>
      <c r="S70" s="843"/>
      <c r="T70" s="843"/>
      <c r="U70" s="843"/>
      <c r="V70" s="843">
        <v>1</v>
      </c>
      <c r="W70" s="843"/>
      <c r="X70" s="843"/>
      <c r="Y70" s="843"/>
      <c r="Z70" s="843"/>
      <c r="AA70" s="843">
        <v>0</v>
      </c>
      <c r="AB70" s="843"/>
      <c r="AC70" s="843"/>
      <c r="AD70" s="843"/>
      <c r="AE70" s="843"/>
      <c r="AF70" s="843">
        <v>0</v>
      </c>
      <c r="AG70" s="843"/>
      <c r="AH70" s="843"/>
      <c r="AI70" s="843"/>
      <c r="AJ70" s="843"/>
      <c r="AK70" s="843" t="s">
        <v>557</v>
      </c>
      <c r="AL70" s="843"/>
      <c r="AM70" s="843"/>
      <c r="AN70" s="843"/>
      <c r="AO70" s="843"/>
      <c r="AP70" s="843" t="s">
        <v>557</v>
      </c>
      <c r="AQ70" s="843"/>
      <c r="AR70" s="843"/>
      <c r="AS70" s="843"/>
      <c r="AT70" s="843"/>
      <c r="AU70" s="843" t="s">
        <v>557</v>
      </c>
      <c r="AV70" s="843"/>
      <c r="AW70" s="843"/>
      <c r="AX70" s="843"/>
      <c r="AY70" s="843"/>
      <c r="AZ70" s="844"/>
      <c r="BA70" s="844"/>
      <c r="BB70" s="844"/>
      <c r="BC70" s="844"/>
      <c r="BD70" s="845"/>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552</v>
      </c>
      <c r="C71" s="887"/>
      <c r="D71" s="887"/>
      <c r="E71" s="887"/>
      <c r="F71" s="887"/>
      <c r="G71" s="887"/>
      <c r="H71" s="887"/>
      <c r="I71" s="887"/>
      <c r="J71" s="887"/>
      <c r="K71" s="887"/>
      <c r="L71" s="887"/>
      <c r="M71" s="887"/>
      <c r="N71" s="887"/>
      <c r="O71" s="887"/>
      <c r="P71" s="888"/>
      <c r="Q71" s="889">
        <v>452</v>
      </c>
      <c r="R71" s="843"/>
      <c r="S71" s="843"/>
      <c r="T71" s="843"/>
      <c r="U71" s="843"/>
      <c r="V71" s="843">
        <v>433</v>
      </c>
      <c r="W71" s="843"/>
      <c r="X71" s="843"/>
      <c r="Y71" s="843"/>
      <c r="Z71" s="843"/>
      <c r="AA71" s="843">
        <v>19</v>
      </c>
      <c r="AB71" s="843"/>
      <c r="AC71" s="843"/>
      <c r="AD71" s="843"/>
      <c r="AE71" s="843"/>
      <c r="AF71" s="843">
        <v>19</v>
      </c>
      <c r="AG71" s="843"/>
      <c r="AH71" s="843"/>
      <c r="AI71" s="843"/>
      <c r="AJ71" s="843"/>
      <c r="AK71" s="843" t="s">
        <v>557</v>
      </c>
      <c r="AL71" s="843"/>
      <c r="AM71" s="843"/>
      <c r="AN71" s="843"/>
      <c r="AO71" s="843"/>
      <c r="AP71" s="843">
        <v>22</v>
      </c>
      <c r="AQ71" s="843"/>
      <c r="AR71" s="843"/>
      <c r="AS71" s="843"/>
      <c r="AT71" s="843"/>
      <c r="AU71" s="843">
        <v>7</v>
      </c>
      <c r="AV71" s="843"/>
      <c r="AW71" s="843"/>
      <c r="AX71" s="843"/>
      <c r="AY71" s="843"/>
      <c r="AZ71" s="844"/>
      <c r="BA71" s="844"/>
      <c r="BB71" s="844"/>
      <c r="BC71" s="844"/>
      <c r="BD71" s="845"/>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553</v>
      </c>
      <c r="C72" s="887"/>
      <c r="D72" s="887"/>
      <c r="E72" s="887"/>
      <c r="F72" s="887"/>
      <c r="G72" s="887"/>
      <c r="H72" s="887"/>
      <c r="I72" s="887"/>
      <c r="J72" s="887"/>
      <c r="K72" s="887"/>
      <c r="L72" s="887"/>
      <c r="M72" s="887"/>
      <c r="N72" s="887"/>
      <c r="O72" s="887"/>
      <c r="P72" s="888"/>
      <c r="Q72" s="889">
        <v>501</v>
      </c>
      <c r="R72" s="843"/>
      <c r="S72" s="843"/>
      <c r="T72" s="843"/>
      <c r="U72" s="843"/>
      <c r="V72" s="843">
        <v>480</v>
      </c>
      <c r="W72" s="843"/>
      <c r="X72" s="843"/>
      <c r="Y72" s="843"/>
      <c r="Z72" s="843"/>
      <c r="AA72" s="843">
        <v>21</v>
      </c>
      <c r="AB72" s="843"/>
      <c r="AC72" s="843"/>
      <c r="AD72" s="843"/>
      <c r="AE72" s="843"/>
      <c r="AF72" s="843">
        <v>21</v>
      </c>
      <c r="AG72" s="843"/>
      <c r="AH72" s="843"/>
      <c r="AI72" s="843"/>
      <c r="AJ72" s="843"/>
      <c r="AK72" s="843">
        <v>35</v>
      </c>
      <c r="AL72" s="843"/>
      <c r="AM72" s="843"/>
      <c r="AN72" s="843"/>
      <c r="AO72" s="843"/>
      <c r="AP72" s="843" t="s">
        <v>488</v>
      </c>
      <c r="AQ72" s="843"/>
      <c r="AR72" s="843"/>
      <c r="AS72" s="843"/>
      <c r="AT72" s="843"/>
      <c r="AU72" s="843" t="s">
        <v>488</v>
      </c>
      <c r="AV72" s="843"/>
      <c r="AW72" s="843"/>
      <c r="AX72" s="843"/>
      <c r="AY72" s="843"/>
      <c r="AZ72" s="844"/>
      <c r="BA72" s="844"/>
      <c r="BB72" s="844"/>
      <c r="BC72" s="844"/>
      <c r="BD72" s="845"/>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554</v>
      </c>
      <c r="C73" s="887"/>
      <c r="D73" s="887"/>
      <c r="E73" s="887"/>
      <c r="F73" s="887"/>
      <c r="G73" s="887"/>
      <c r="H73" s="887"/>
      <c r="I73" s="887"/>
      <c r="J73" s="887"/>
      <c r="K73" s="887"/>
      <c r="L73" s="887"/>
      <c r="M73" s="887"/>
      <c r="N73" s="887"/>
      <c r="O73" s="887"/>
      <c r="P73" s="888"/>
      <c r="Q73" s="889">
        <v>100</v>
      </c>
      <c r="R73" s="843"/>
      <c r="S73" s="843"/>
      <c r="T73" s="843"/>
      <c r="U73" s="843"/>
      <c r="V73" s="843">
        <v>91</v>
      </c>
      <c r="W73" s="843"/>
      <c r="X73" s="843"/>
      <c r="Y73" s="843"/>
      <c r="Z73" s="843"/>
      <c r="AA73" s="843">
        <v>9</v>
      </c>
      <c r="AB73" s="843"/>
      <c r="AC73" s="843"/>
      <c r="AD73" s="843"/>
      <c r="AE73" s="843"/>
      <c r="AF73" s="843">
        <v>9</v>
      </c>
      <c r="AG73" s="843"/>
      <c r="AH73" s="843"/>
      <c r="AI73" s="843"/>
      <c r="AJ73" s="843"/>
      <c r="AK73" s="843">
        <v>17</v>
      </c>
      <c r="AL73" s="843"/>
      <c r="AM73" s="843"/>
      <c r="AN73" s="843"/>
      <c r="AO73" s="843"/>
      <c r="AP73" s="843" t="s">
        <v>488</v>
      </c>
      <c r="AQ73" s="843"/>
      <c r="AR73" s="843"/>
      <c r="AS73" s="843"/>
      <c r="AT73" s="843"/>
      <c r="AU73" s="843" t="s">
        <v>488</v>
      </c>
      <c r="AV73" s="843"/>
      <c r="AW73" s="843"/>
      <c r="AX73" s="843"/>
      <c r="AY73" s="843"/>
      <c r="AZ73" s="844"/>
      <c r="BA73" s="844"/>
      <c r="BB73" s="844"/>
      <c r="BC73" s="844"/>
      <c r="BD73" s="845"/>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555</v>
      </c>
      <c r="C74" s="887"/>
      <c r="D74" s="887"/>
      <c r="E74" s="887"/>
      <c r="F74" s="887"/>
      <c r="G74" s="887"/>
      <c r="H74" s="887"/>
      <c r="I74" s="887"/>
      <c r="J74" s="887"/>
      <c r="K74" s="887"/>
      <c r="L74" s="887"/>
      <c r="M74" s="887"/>
      <c r="N74" s="887"/>
      <c r="O74" s="887"/>
      <c r="P74" s="888"/>
      <c r="Q74" s="889">
        <v>303344</v>
      </c>
      <c r="R74" s="843"/>
      <c r="S74" s="843"/>
      <c r="T74" s="843"/>
      <c r="U74" s="843"/>
      <c r="V74" s="843">
        <v>298534</v>
      </c>
      <c r="W74" s="843"/>
      <c r="X74" s="843"/>
      <c r="Y74" s="843"/>
      <c r="Z74" s="843"/>
      <c r="AA74" s="843">
        <v>4810</v>
      </c>
      <c r="AB74" s="843"/>
      <c r="AC74" s="843"/>
      <c r="AD74" s="843"/>
      <c r="AE74" s="843"/>
      <c r="AF74" s="843">
        <v>4810</v>
      </c>
      <c r="AG74" s="843"/>
      <c r="AH74" s="843"/>
      <c r="AI74" s="843"/>
      <c r="AJ74" s="843"/>
      <c r="AK74" s="843">
        <v>2401</v>
      </c>
      <c r="AL74" s="843"/>
      <c r="AM74" s="843"/>
      <c r="AN74" s="843"/>
      <c r="AO74" s="843"/>
      <c r="AP74" s="843" t="s">
        <v>488</v>
      </c>
      <c r="AQ74" s="843"/>
      <c r="AR74" s="843"/>
      <c r="AS74" s="843"/>
      <c r="AT74" s="843"/>
      <c r="AU74" s="843" t="s">
        <v>488</v>
      </c>
      <c r="AV74" s="843"/>
      <c r="AW74" s="843"/>
      <c r="AX74" s="843"/>
      <c r="AY74" s="843"/>
      <c r="AZ74" s="844"/>
      <c r="BA74" s="844"/>
      <c r="BB74" s="844"/>
      <c r="BC74" s="844"/>
      <c r="BD74" s="845"/>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556</v>
      </c>
      <c r="C75" s="887"/>
      <c r="D75" s="887"/>
      <c r="E75" s="887"/>
      <c r="F75" s="887"/>
      <c r="G75" s="887"/>
      <c r="H75" s="887"/>
      <c r="I75" s="887"/>
      <c r="J75" s="887"/>
      <c r="K75" s="887"/>
      <c r="L75" s="887"/>
      <c r="M75" s="887"/>
      <c r="N75" s="887"/>
      <c r="O75" s="887"/>
      <c r="P75" s="888"/>
      <c r="Q75" s="890">
        <v>140</v>
      </c>
      <c r="R75" s="891"/>
      <c r="S75" s="891"/>
      <c r="T75" s="891"/>
      <c r="U75" s="846"/>
      <c r="V75" s="892">
        <v>137</v>
      </c>
      <c r="W75" s="891"/>
      <c r="X75" s="891"/>
      <c r="Y75" s="891"/>
      <c r="Z75" s="846"/>
      <c r="AA75" s="892">
        <v>3</v>
      </c>
      <c r="AB75" s="891"/>
      <c r="AC75" s="891"/>
      <c r="AD75" s="891"/>
      <c r="AE75" s="846"/>
      <c r="AF75" s="892">
        <v>8</v>
      </c>
      <c r="AG75" s="891"/>
      <c r="AH75" s="891"/>
      <c r="AI75" s="891"/>
      <c r="AJ75" s="846"/>
      <c r="AK75" s="892">
        <v>99</v>
      </c>
      <c r="AL75" s="891"/>
      <c r="AM75" s="891"/>
      <c r="AN75" s="891"/>
      <c r="AO75" s="846"/>
      <c r="AP75" s="843" t="s">
        <v>488</v>
      </c>
      <c r="AQ75" s="843"/>
      <c r="AR75" s="843"/>
      <c r="AS75" s="843"/>
      <c r="AT75" s="843"/>
      <c r="AU75" s="843" t="s">
        <v>488</v>
      </c>
      <c r="AV75" s="843"/>
      <c r="AW75" s="843"/>
      <c r="AX75" s="843"/>
      <c r="AY75" s="843"/>
      <c r="AZ75" s="844"/>
      <c r="BA75" s="844"/>
      <c r="BB75" s="844"/>
      <c r="BC75" s="844"/>
      <c r="BD75" s="845"/>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6"/>
      <c r="V76" s="892"/>
      <c r="W76" s="891"/>
      <c r="X76" s="891"/>
      <c r="Y76" s="891"/>
      <c r="Z76" s="846"/>
      <c r="AA76" s="892"/>
      <c r="AB76" s="891"/>
      <c r="AC76" s="891"/>
      <c r="AD76" s="891"/>
      <c r="AE76" s="846"/>
      <c r="AF76" s="892"/>
      <c r="AG76" s="891"/>
      <c r="AH76" s="891"/>
      <c r="AI76" s="891"/>
      <c r="AJ76" s="846"/>
      <c r="AK76" s="892"/>
      <c r="AL76" s="891"/>
      <c r="AM76" s="891"/>
      <c r="AN76" s="891"/>
      <c r="AO76" s="846"/>
      <c r="AP76" s="892"/>
      <c r="AQ76" s="891"/>
      <c r="AR76" s="891"/>
      <c r="AS76" s="891"/>
      <c r="AT76" s="846"/>
      <c r="AU76" s="892"/>
      <c r="AV76" s="891"/>
      <c r="AW76" s="891"/>
      <c r="AX76" s="891"/>
      <c r="AY76" s="846"/>
      <c r="AZ76" s="844"/>
      <c r="BA76" s="844"/>
      <c r="BB76" s="844"/>
      <c r="BC76" s="844"/>
      <c r="BD76" s="845"/>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6"/>
      <c r="V77" s="892"/>
      <c r="W77" s="891"/>
      <c r="X77" s="891"/>
      <c r="Y77" s="891"/>
      <c r="Z77" s="846"/>
      <c r="AA77" s="892"/>
      <c r="AB77" s="891"/>
      <c r="AC77" s="891"/>
      <c r="AD77" s="891"/>
      <c r="AE77" s="846"/>
      <c r="AF77" s="892"/>
      <c r="AG77" s="891"/>
      <c r="AH77" s="891"/>
      <c r="AI77" s="891"/>
      <c r="AJ77" s="846"/>
      <c r="AK77" s="892"/>
      <c r="AL77" s="891"/>
      <c r="AM77" s="891"/>
      <c r="AN77" s="891"/>
      <c r="AO77" s="846"/>
      <c r="AP77" s="892"/>
      <c r="AQ77" s="891"/>
      <c r="AR77" s="891"/>
      <c r="AS77" s="891"/>
      <c r="AT77" s="846"/>
      <c r="AU77" s="892"/>
      <c r="AV77" s="891"/>
      <c r="AW77" s="891"/>
      <c r="AX77" s="891"/>
      <c r="AY77" s="846"/>
      <c r="AZ77" s="844"/>
      <c r="BA77" s="844"/>
      <c r="BB77" s="844"/>
      <c r="BC77" s="844"/>
      <c r="BD77" s="845"/>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4"/>
      <c r="BA78" s="844"/>
      <c r="BB78" s="844"/>
      <c r="BC78" s="844"/>
      <c r="BD78" s="845"/>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4"/>
      <c r="BA79" s="844"/>
      <c r="BB79" s="844"/>
      <c r="BC79" s="844"/>
      <c r="BD79" s="845"/>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4"/>
      <c r="BA80" s="844"/>
      <c r="BB80" s="844"/>
      <c r="BC80" s="844"/>
      <c r="BD80" s="845"/>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4"/>
      <c r="BA81" s="844"/>
      <c r="BB81" s="844"/>
      <c r="BC81" s="844"/>
      <c r="BD81" s="845"/>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4"/>
      <c r="BA82" s="844"/>
      <c r="BB82" s="844"/>
      <c r="BC82" s="844"/>
      <c r="BD82" s="845"/>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4"/>
      <c r="BA83" s="844"/>
      <c r="BB83" s="844"/>
      <c r="BC83" s="844"/>
      <c r="BD83" s="845"/>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4"/>
      <c r="BA84" s="844"/>
      <c r="BB84" s="844"/>
      <c r="BC84" s="844"/>
      <c r="BD84" s="845"/>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4"/>
      <c r="BA85" s="844"/>
      <c r="BB85" s="844"/>
      <c r="BC85" s="844"/>
      <c r="BD85" s="845"/>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4"/>
      <c r="BA86" s="844"/>
      <c r="BB86" s="844"/>
      <c r="BC86" s="844"/>
      <c r="BD86" s="845"/>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5444</v>
      </c>
      <c r="AG88" s="857"/>
      <c r="AH88" s="857"/>
      <c r="AI88" s="857"/>
      <c r="AJ88" s="857"/>
      <c r="AK88" s="854"/>
      <c r="AL88" s="854"/>
      <c r="AM88" s="854"/>
      <c r="AN88" s="854"/>
      <c r="AO88" s="854"/>
      <c r="AP88" s="857">
        <v>104</v>
      </c>
      <c r="AQ88" s="857"/>
      <c r="AR88" s="857"/>
      <c r="AS88" s="857"/>
      <c r="AT88" s="857"/>
      <c r="AU88" s="857">
        <v>48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25</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1057876</v>
      </c>
      <c r="AB110" s="913"/>
      <c r="AC110" s="913"/>
      <c r="AD110" s="913"/>
      <c r="AE110" s="914"/>
      <c r="AF110" s="915">
        <v>1020261</v>
      </c>
      <c r="AG110" s="913"/>
      <c r="AH110" s="913"/>
      <c r="AI110" s="913"/>
      <c r="AJ110" s="914"/>
      <c r="AK110" s="915">
        <v>952899</v>
      </c>
      <c r="AL110" s="913"/>
      <c r="AM110" s="913"/>
      <c r="AN110" s="913"/>
      <c r="AO110" s="914"/>
      <c r="AP110" s="916">
        <v>27.9</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8555496</v>
      </c>
      <c r="BR110" s="944"/>
      <c r="BS110" s="944"/>
      <c r="BT110" s="944"/>
      <c r="BU110" s="944"/>
      <c r="BV110" s="944">
        <v>7685866</v>
      </c>
      <c r="BW110" s="944"/>
      <c r="BX110" s="944"/>
      <c r="BY110" s="944"/>
      <c r="BZ110" s="944"/>
      <c r="CA110" s="944">
        <v>7387017</v>
      </c>
      <c r="CB110" s="944"/>
      <c r="CC110" s="944"/>
      <c r="CD110" s="944"/>
      <c r="CE110" s="944"/>
      <c r="CF110" s="957">
        <v>216.3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2095166</v>
      </c>
      <c r="BR112" s="939"/>
      <c r="BS112" s="939"/>
      <c r="BT112" s="939"/>
      <c r="BU112" s="939"/>
      <c r="BV112" s="939">
        <v>1914994</v>
      </c>
      <c r="BW112" s="939"/>
      <c r="BX112" s="939"/>
      <c r="BY112" s="939"/>
      <c r="BZ112" s="939"/>
      <c r="CA112" s="939">
        <v>1736198</v>
      </c>
      <c r="CB112" s="939"/>
      <c r="CC112" s="939"/>
      <c r="CD112" s="939"/>
      <c r="CE112" s="939"/>
      <c r="CF112" s="933">
        <v>50.8</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253669</v>
      </c>
      <c r="AB113" s="951"/>
      <c r="AC113" s="951"/>
      <c r="AD113" s="951"/>
      <c r="AE113" s="952"/>
      <c r="AF113" s="953">
        <v>270691</v>
      </c>
      <c r="AG113" s="951"/>
      <c r="AH113" s="951"/>
      <c r="AI113" s="951"/>
      <c r="AJ113" s="952"/>
      <c r="AK113" s="953">
        <v>250343</v>
      </c>
      <c r="AL113" s="951"/>
      <c r="AM113" s="951"/>
      <c r="AN113" s="951"/>
      <c r="AO113" s="952"/>
      <c r="AP113" s="954">
        <v>7.3</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58226</v>
      </c>
      <c r="BR113" s="939"/>
      <c r="BS113" s="939"/>
      <c r="BT113" s="939"/>
      <c r="BU113" s="939"/>
      <c r="BV113" s="939">
        <v>53212</v>
      </c>
      <c r="BW113" s="939"/>
      <c r="BX113" s="939"/>
      <c r="BY113" s="939"/>
      <c r="BZ113" s="939"/>
      <c r="CA113" s="939">
        <v>48286</v>
      </c>
      <c r="CB113" s="939"/>
      <c r="CC113" s="939"/>
      <c r="CD113" s="939"/>
      <c r="CE113" s="939"/>
      <c r="CF113" s="933">
        <v>1.4</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9254</v>
      </c>
      <c r="AB114" s="972"/>
      <c r="AC114" s="972"/>
      <c r="AD114" s="972"/>
      <c r="AE114" s="973"/>
      <c r="AF114" s="974">
        <v>5793</v>
      </c>
      <c r="AG114" s="972"/>
      <c r="AH114" s="972"/>
      <c r="AI114" s="972"/>
      <c r="AJ114" s="973"/>
      <c r="AK114" s="974">
        <v>2986</v>
      </c>
      <c r="AL114" s="972"/>
      <c r="AM114" s="972"/>
      <c r="AN114" s="972"/>
      <c r="AO114" s="973"/>
      <c r="AP114" s="975">
        <v>0.1</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647679</v>
      </c>
      <c r="BR114" s="939"/>
      <c r="BS114" s="939"/>
      <c r="BT114" s="939"/>
      <c r="BU114" s="939"/>
      <c r="BV114" s="939">
        <v>625297</v>
      </c>
      <c r="BW114" s="939"/>
      <c r="BX114" s="939"/>
      <c r="BY114" s="939"/>
      <c r="BZ114" s="939"/>
      <c r="CA114" s="939">
        <v>661428</v>
      </c>
      <c r="CB114" s="939"/>
      <c r="CC114" s="939"/>
      <c r="CD114" s="939"/>
      <c r="CE114" s="939"/>
      <c r="CF114" s="933">
        <v>19.399999999999999</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1320799</v>
      </c>
      <c r="AB117" s="992"/>
      <c r="AC117" s="992"/>
      <c r="AD117" s="992"/>
      <c r="AE117" s="993"/>
      <c r="AF117" s="994">
        <v>1296745</v>
      </c>
      <c r="AG117" s="992"/>
      <c r="AH117" s="992"/>
      <c r="AI117" s="992"/>
      <c r="AJ117" s="993"/>
      <c r="AK117" s="994">
        <v>1206228</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11356567</v>
      </c>
      <c r="BR119" s="1013"/>
      <c r="BS119" s="1013"/>
      <c r="BT119" s="1013"/>
      <c r="BU119" s="1013"/>
      <c r="BV119" s="1013">
        <v>10279369</v>
      </c>
      <c r="BW119" s="1013"/>
      <c r="BX119" s="1013"/>
      <c r="BY119" s="1013"/>
      <c r="BZ119" s="1013"/>
      <c r="CA119" s="1013">
        <v>9832929</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3865341</v>
      </c>
      <c r="BR120" s="944"/>
      <c r="BS120" s="944"/>
      <c r="BT120" s="944"/>
      <c r="BU120" s="944"/>
      <c r="BV120" s="944">
        <v>4100915</v>
      </c>
      <c r="BW120" s="944"/>
      <c r="BX120" s="944"/>
      <c r="BY120" s="944"/>
      <c r="BZ120" s="944"/>
      <c r="CA120" s="944">
        <v>4000612</v>
      </c>
      <c r="CB120" s="944"/>
      <c r="CC120" s="944"/>
      <c r="CD120" s="944"/>
      <c r="CE120" s="944"/>
      <c r="CF120" s="957">
        <v>117.1</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1029127</v>
      </c>
      <c r="DM120" s="944"/>
      <c r="DN120" s="944"/>
      <c r="DO120" s="944"/>
      <c r="DP120" s="944"/>
      <c r="DQ120" s="944">
        <v>854034</v>
      </c>
      <c r="DR120" s="944"/>
      <c r="DS120" s="944"/>
      <c r="DT120" s="944"/>
      <c r="DU120" s="944"/>
      <c r="DV120" s="945">
        <v>25</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814417</v>
      </c>
      <c r="BR121" s="939"/>
      <c r="BS121" s="939"/>
      <c r="BT121" s="939"/>
      <c r="BU121" s="939"/>
      <c r="BV121" s="939">
        <v>588141</v>
      </c>
      <c r="BW121" s="939"/>
      <c r="BX121" s="939"/>
      <c r="BY121" s="939"/>
      <c r="BZ121" s="939"/>
      <c r="CA121" s="939">
        <v>556984</v>
      </c>
      <c r="CB121" s="939"/>
      <c r="CC121" s="939"/>
      <c r="CD121" s="939"/>
      <c r="CE121" s="939"/>
      <c r="CF121" s="933">
        <v>16.3</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856262</v>
      </c>
      <c r="DM121" s="939"/>
      <c r="DN121" s="939"/>
      <c r="DO121" s="939"/>
      <c r="DP121" s="939"/>
      <c r="DQ121" s="939">
        <v>781540</v>
      </c>
      <c r="DR121" s="939"/>
      <c r="DS121" s="939"/>
      <c r="DT121" s="939"/>
      <c r="DU121" s="939"/>
      <c r="DV121" s="940">
        <v>22.9</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5476077</v>
      </c>
      <c r="BR122" s="1013"/>
      <c r="BS122" s="1013"/>
      <c r="BT122" s="1013"/>
      <c r="BU122" s="1013"/>
      <c r="BV122" s="1013">
        <v>5337352</v>
      </c>
      <c r="BW122" s="1013"/>
      <c r="BX122" s="1013"/>
      <c r="BY122" s="1013"/>
      <c r="BZ122" s="1013"/>
      <c r="CA122" s="1013">
        <v>5247242</v>
      </c>
      <c r="CB122" s="1013"/>
      <c r="CC122" s="1013"/>
      <c r="CD122" s="1013"/>
      <c r="CE122" s="1013"/>
      <c r="CF122" s="1030">
        <v>153.6</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v>4328</v>
      </c>
      <c r="DH122" s="939"/>
      <c r="DI122" s="939"/>
      <c r="DJ122" s="939"/>
      <c r="DK122" s="939"/>
      <c r="DL122" s="939">
        <v>29605</v>
      </c>
      <c r="DM122" s="939"/>
      <c r="DN122" s="939"/>
      <c r="DO122" s="939"/>
      <c r="DP122" s="939"/>
      <c r="DQ122" s="939">
        <v>100624</v>
      </c>
      <c r="DR122" s="939"/>
      <c r="DS122" s="939"/>
      <c r="DT122" s="939"/>
      <c r="DU122" s="939"/>
      <c r="DV122" s="940">
        <v>2.9</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10155835</v>
      </c>
      <c r="BR123" s="1077"/>
      <c r="BS123" s="1077"/>
      <c r="BT123" s="1077"/>
      <c r="BU123" s="1077"/>
      <c r="BV123" s="1077">
        <v>10026408</v>
      </c>
      <c r="BW123" s="1077"/>
      <c r="BX123" s="1077"/>
      <c r="BY123" s="1077"/>
      <c r="BZ123" s="1077"/>
      <c r="CA123" s="1077">
        <v>9804838</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35.5</v>
      </c>
      <c r="BR124" s="1040"/>
      <c r="BS124" s="1040"/>
      <c r="BT124" s="1040"/>
      <c r="BU124" s="1040"/>
      <c r="BV124" s="1040">
        <v>7.3</v>
      </c>
      <c r="BW124" s="1040"/>
      <c r="BX124" s="1040"/>
      <c r="BY124" s="1040"/>
      <c r="BZ124" s="1040"/>
      <c r="CA124" s="1040">
        <v>0.8</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2090838</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62263</v>
      </c>
      <c r="AB128" s="1059"/>
      <c r="AC128" s="1059"/>
      <c r="AD128" s="1059"/>
      <c r="AE128" s="1060"/>
      <c r="AF128" s="1061">
        <v>50265</v>
      </c>
      <c r="AG128" s="1059"/>
      <c r="AH128" s="1059"/>
      <c r="AI128" s="1059"/>
      <c r="AJ128" s="1060"/>
      <c r="AK128" s="1061">
        <v>56836</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4072094</v>
      </c>
      <c r="AB129" s="972"/>
      <c r="AC129" s="972"/>
      <c r="AD129" s="972"/>
      <c r="AE129" s="973"/>
      <c r="AF129" s="974">
        <v>4086377</v>
      </c>
      <c r="AG129" s="972"/>
      <c r="AH129" s="972"/>
      <c r="AI129" s="972"/>
      <c r="AJ129" s="973"/>
      <c r="AK129" s="974">
        <v>4052472</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694645</v>
      </c>
      <c r="AB130" s="972"/>
      <c r="AC130" s="972"/>
      <c r="AD130" s="972"/>
      <c r="AE130" s="973"/>
      <c r="AF130" s="974">
        <v>664076</v>
      </c>
      <c r="AG130" s="972"/>
      <c r="AH130" s="972"/>
      <c r="AI130" s="972"/>
      <c r="AJ130" s="973"/>
      <c r="AK130" s="974">
        <v>636944</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16.2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3377449</v>
      </c>
      <c r="AB131" s="999"/>
      <c r="AC131" s="999"/>
      <c r="AD131" s="999"/>
      <c r="AE131" s="1000"/>
      <c r="AF131" s="998">
        <v>3422301</v>
      </c>
      <c r="AG131" s="999"/>
      <c r="AH131" s="999"/>
      <c r="AI131" s="999"/>
      <c r="AJ131" s="1000"/>
      <c r="AK131" s="998">
        <v>3415528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0.8</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16.695765420000001</v>
      </c>
      <c r="AB132" s="1110"/>
      <c r="AC132" s="1110"/>
      <c r="AD132" s="1110"/>
      <c r="AE132" s="1111"/>
      <c r="AF132" s="1112">
        <v>17.017906960000001</v>
      </c>
      <c r="AG132" s="1110"/>
      <c r="AH132" s="1110"/>
      <c r="AI132" s="1110"/>
      <c r="AJ132" s="1111"/>
      <c r="AK132" s="1112">
        <v>15.00347088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16.399999999999999</v>
      </c>
      <c r="AB133" s="1093"/>
      <c r="AC133" s="1093"/>
      <c r="AD133" s="1093"/>
      <c r="AE133" s="1094"/>
      <c r="AF133" s="1092">
        <v>16.600000000000001</v>
      </c>
      <c r="AG133" s="1093"/>
      <c r="AH133" s="1093"/>
      <c r="AI133" s="1093"/>
      <c r="AJ133" s="1094"/>
      <c r="AK133" s="1092">
        <v>16.2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cmvyijXFxJPKNFozQ494UfShywBgXwnSanSIHUQCNdM/BpLnpAQrbvlcrv4sOOrLg0qcrZw+MDenAVKRo6J2g==" saltValue="bIDXq9o6BRyvP3lV+eNWY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XMtre6LfwEfOLI7sDSvnia3dMLlmDYJIcftCaqihQkt7xIkrz01Lr5+IZKPEW4JQN3Ec/KtwRFzcWd0UtqTpQ==" saltValue="DT9Kd3bPjbE4G9NMYhHv2A=="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O4n4hHAUwO/1ESE/wL3eK8fwYw5gO8Livjos7YIoG0Dk5HS32PNPUmxZEJmis51hbYWqY+9ddcqb+dZkCMJqQ==" saltValue="JJi9tJ9eiToP8srM9o4ygg=="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1355084</v>
      </c>
      <c r="AP9" s="262">
        <v>226792</v>
      </c>
      <c r="AQ9" s="263">
        <v>186275</v>
      </c>
      <c r="AR9" s="264">
        <v>21.8</v>
      </c>
    </row>
    <row r="10" spans="1:46" ht="13.5" customHeight="1" x14ac:dyDescent="0.2">
      <c r="A10" s="247"/>
      <c r="AK10" s="1129" t="s">
        <v>485</v>
      </c>
      <c r="AL10" s="1130"/>
      <c r="AM10" s="1130"/>
      <c r="AN10" s="1131"/>
      <c r="AO10" s="265">
        <v>154487</v>
      </c>
      <c r="AP10" s="265">
        <v>25856</v>
      </c>
      <c r="AQ10" s="266">
        <v>28060</v>
      </c>
      <c r="AR10" s="267">
        <v>-7.9</v>
      </c>
    </row>
    <row r="11" spans="1:46" ht="13.5" customHeight="1" x14ac:dyDescent="0.2">
      <c r="A11" s="247"/>
      <c r="AK11" s="1129" t="s">
        <v>486</v>
      </c>
      <c r="AL11" s="1130"/>
      <c r="AM11" s="1130"/>
      <c r="AN11" s="1131"/>
      <c r="AO11" s="265">
        <v>11884</v>
      </c>
      <c r="AP11" s="265">
        <v>1989</v>
      </c>
      <c r="AQ11" s="266">
        <v>7123</v>
      </c>
      <c r="AR11" s="267">
        <v>-72.099999999999994</v>
      </c>
    </row>
    <row r="12" spans="1:46" ht="13.5" customHeight="1" x14ac:dyDescent="0.2">
      <c r="A12" s="247"/>
      <c r="AK12" s="1129" t="s">
        <v>487</v>
      </c>
      <c r="AL12" s="1130"/>
      <c r="AM12" s="1130"/>
      <c r="AN12" s="1131"/>
      <c r="AO12" s="265" t="s">
        <v>488</v>
      </c>
      <c r="AP12" s="265" t="s">
        <v>488</v>
      </c>
      <c r="AQ12" s="266">
        <v>57</v>
      </c>
      <c r="AR12" s="267" t="s">
        <v>488</v>
      </c>
    </row>
    <row r="13" spans="1:46" ht="13.5" customHeight="1" x14ac:dyDescent="0.2">
      <c r="A13" s="247"/>
      <c r="AK13" s="1129" t="s">
        <v>489</v>
      </c>
      <c r="AL13" s="1130"/>
      <c r="AM13" s="1130"/>
      <c r="AN13" s="1131"/>
      <c r="AO13" s="265">
        <v>36005</v>
      </c>
      <c r="AP13" s="265">
        <v>6026</v>
      </c>
      <c r="AQ13" s="266">
        <v>6435</v>
      </c>
      <c r="AR13" s="267">
        <v>-6.4</v>
      </c>
    </row>
    <row r="14" spans="1:46" ht="13.5" customHeight="1" x14ac:dyDescent="0.2">
      <c r="A14" s="247"/>
      <c r="AK14" s="1129" t="s">
        <v>490</v>
      </c>
      <c r="AL14" s="1130"/>
      <c r="AM14" s="1130"/>
      <c r="AN14" s="1131"/>
      <c r="AO14" s="265">
        <v>43044</v>
      </c>
      <c r="AP14" s="265">
        <v>7204</v>
      </c>
      <c r="AQ14" s="266">
        <v>3786</v>
      </c>
      <c r="AR14" s="267">
        <v>90.3</v>
      </c>
    </row>
    <row r="15" spans="1:46" ht="13.5" customHeight="1" x14ac:dyDescent="0.2">
      <c r="A15" s="247"/>
      <c r="AK15" s="1132" t="s">
        <v>491</v>
      </c>
      <c r="AL15" s="1133"/>
      <c r="AM15" s="1133"/>
      <c r="AN15" s="1134"/>
      <c r="AO15" s="265">
        <v>-54901</v>
      </c>
      <c r="AP15" s="265">
        <v>-9188</v>
      </c>
      <c r="AQ15" s="266">
        <v>-9323</v>
      </c>
      <c r="AR15" s="267">
        <v>-1.4</v>
      </c>
    </row>
    <row r="16" spans="1:46" ht="13.2" x14ac:dyDescent="0.2">
      <c r="A16" s="247"/>
      <c r="AK16" s="1132" t="s">
        <v>177</v>
      </c>
      <c r="AL16" s="1133"/>
      <c r="AM16" s="1133"/>
      <c r="AN16" s="1134"/>
      <c r="AO16" s="265">
        <v>1545603</v>
      </c>
      <c r="AP16" s="265">
        <v>258678</v>
      </c>
      <c r="AQ16" s="266">
        <v>222412</v>
      </c>
      <c r="AR16" s="267">
        <v>16.3</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20.75</v>
      </c>
      <c r="AP21" s="278">
        <v>17.59</v>
      </c>
      <c r="AQ21" s="279">
        <v>3.16</v>
      </c>
      <c r="AS21" s="280"/>
      <c r="AT21" s="276"/>
    </row>
    <row r="22" spans="1:46" s="248" customFormat="1" ht="13.2" x14ac:dyDescent="0.2">
      <c r="A22" s="276"/>
      <c r="AK22" s="1135" t="s">
        <v>497</v>
      </c>
      <c r="AL22" s="1136"/>
      <c r="AM22" s="1136"/>
      <c r="AN22" s="1137"/>
      <c r="AO22" s="281">
        <v>93.4</v>
      </c>
      <c r="AP22" s="282">
        <v>95.9</v>
      </c>
      <c r="AQ22" s="283">
        <v>-2.5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952899</v>
      </c>
      <c r="AP32" s="291">
        <v>159481</v>
      </c>
      <c r="AQ32" s="292">
        <v>124581</v>
      </c>
      <c r="AR32" s="293">
        <v>28</v>
      </c>
    </row>
    <row r="33" spans="1:46" ht="13.5" customHeight="1" x14ac:dyDescent="0.2">
      <c r="A33" s="247"/>
      <c r="AK33" s="1143" t="s">
        <v>502</v>
      </c>
      <c r="AL33" s="1144"/>
      <c r="AM33" s="1144"/>
      <c r="AN33" s="1145"/>
      <c r="AO33" s="291" t="s">
        <v>488</v>
      </c>
      <c r="AP33" s="291" t="s">
        <v>488</v>
      </c>
      <c r="AQ33" s="292">
        <v>76</v>
      </c>
      <c r="AR33" s="293" t="s">
        <v>488</v>
      </c>
    </row>
    <row r="34" spans="1:46" ht="27" customHeight="1" x14ac:dyDescent="0.2">
      <c r="A34" s="247"/>
      <c r="AK34" s="1143" t="s">
        <v>503</v>
      </c>
      <c r="AL34" s="1144"/>
      <c r="AM34" s="1144"/>
      <c r="AN34" s="1145"/>
      <c r="AO34" s="291" t="s">
        <v>488</v>
      </c>
      <c r="AP34" s="291" t="s">
        <v>488</v>
      </c>
      <c r="AQ34" s="292">
        <v>163</v>
      </c>
      <c r="AR34" s="293" t="s">
        <v>488</v>
      </c>
    </row>
    <row r="35" spans="1:46" ht="27" customHeight="1" x14ac:dyDescent="0.2">
      <c r="A35" s="247"/>
      <c r="AK35" s="1143" t="s">
        <v>504</v>
      </c>
      <c r="AL35" s="1144"/>
      <c r="AM35" s="1144"/>
      <c r="AN35" s="1145"/>
      <c r="AO35" s="291">
        <v>250343</v>
      </c>
      <c r="AP35" s="291">
        <v>41898</v>
      </c>
      <c r="AQ35" s="292">
        <v>24428</v>
      </c>
      <c r="AR35" s="293">
        <v>71.5</v>
      </c>
    </row>
    <row r="36" spans="1:46" ht="27" customHeight="1" x14ac:dyDescent="0.2">
      <c r="A36" s="247"/>
      <c r="AK36" s="1143" t="s">
        <v>505</v>
      </c>
      <c r="AL36" s="1144"/>
      <c r="AM36" s="1144"/>
      <c r="AN36" s="1145"/>
      <c r="AO36" s="291">
        <v>2986</v>
      </c>
      <c r="AP36" s="291">
        <v>500</v>
      </c>
      <c r="AQ36" s="292">
        <v>4294</v>
      </c>
      <c r="AR36" s="293">
        <v>-88.4</v>
      </c>
    </row>
    <row r="37" spans="1:46" ht="13.5" customHeight="1" x14ac:dyDescent="0.2">
      <c r="A37" s="247"/>
      <c r="AK37" s="1143" t="s">
        <v>506</v>
      </c>
      <c r="AL37" s="1144"/>
      <c r="AM37" s="1144"/>
      <c r="AN37" s="1145"/>
      <c r="AO37" s="291" t="s">
        <v>488</v>
      </c>
      <c r="AP37" s="291" t="s">
        <v>488</v>
      </c>
      <c r="AQ37" s="292">
        <v>880</v>
      </c>
      <c r="AR37" s="293" t="s">
        <v>488</v>
      </c>
    </row>
    <row r="38" spans="1:46" ht="27" customHeight="1" x14ac:dyDescent="0.2">
      <c r="A38" s="247"/>
      <c r="AK38" s="1146" t="s">
        <v>507</v>
      </c>
      <c r="AL38" s="1147"/>
      <c r="AM38" s="1147"/>
      <c r="AN38" s="1148"/>
      <c r="AO38" s="294" t="s">
        <v>488</v>
      </c>
      <c r="AP38" s="294" t="s">
        <v>488</v>
      </c>
      <c r="AQ38" s="295">
        <v>22</v>
      </c>
      <c r="AR38" s="283" t="s">
        <v>488</v>
      </c>
      <c r="AS38" s="290"/>
    </row>
    <row r="39" spans="1:46" ht="13.2" x14ac:dyDescent="0.2">
      <c r="A39" s="247"/>
      <c r="AK39" s="1146" t="s">
        <v>508</v>
      </c>
      <c r="AL39" s="1147"/>
      <c r="AM39" s="1147"/>
      <c r="AN39" s="1148"/>
      <c r="AO39" s="291">
        <v>-56836</v>
      </c>
      <c r="AP39" s="291">
        <v>-9512</v>
      </c>
      <c r="AQ39" s="292">
        <v>-5293</v>
      </c>
      <c r="AR39" s="293">
        <v>79.7</v>
      </c>
      <c r="AS39" s="290"/>
    </row>
    <row r="40" spans="1:46" ht="27" customHeight="1" x14ac:dyDescent="0.2">
      <c r="A40" s="247"/>
      <c r="AK40" s="1143" t="s">
        <v>509</v>
      </c>
      <c r="AL40" s="1144"/>
      <c r="AM40" s="1144"/>
      <c r="AN40" s="1145"/>
      <c r="AO40" s="291">
        <v>-636944</v>
      </c>
      <c r="AP40" s="291">
        <v>-106602</v>
      </c>
      <c r="AQ40" s="292">
        <v>-99375</v>
      </c>
      <c r="AR40" s="293">
        <v>7.3</v>
      </c>
      <c r="AS40" s="290"/>
    </row>
    <row r="41" spans="1:46" ht="13.2" x14ac:dyDescent="0.2">
      <c r="A41" s="247"/>
      <c r="AK41" s="1149" t="s">
        <v>287</v>
      </c>
      <c r="AL41" s="1150"/>
      <c r="AM41" s="1150"/>
      <c r="AN41" s="1151"/>
      <c r="AO41" s="291">
        <v>512448</v>
      </c>
      <c r="AP41" s="291">
        <v>85765</v>
      </c>
      <c r="AQ41" s="292">
        <v>49775</v>
      </c>
      <c r="AR41" s="293">
        <v>72.3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1365552</v>
      </c>
      <c r="AN51" s="313">
        <v>212471</v>
      </c>
      <c r="AO51" s="314">
        <v>30.1</v>
      </c>
      <c r="AP51" s="315">
        <v>200194</v>
      </c>
      <c r="AQ51" s="316">
        <v>5.2</v>
      </c>
      <c r="AR51" s="317">
        <v>24.9</v>
      </c>
    </row>
    <row r="52" spans="1:44" ht="13.2" x14ac:dyDescent="0.2">
      <c r="A52" s="247"/>
      <c r="AK52" s="318"/>
      <c r="AL52" s="319" t="s">
        <v>519</v>
      </c>
      <c r="AM52" s="320">
        <v>454438</v>
      </c>
      <c r="AN52" s="321">
        <v>70708</v>
      </c>
      <c r="AO52" s="322">
        <v>107.4</v>
      </c>
      <c r="AP52" s="323">
        <v>106422</v>
      </c>
      <c r="AQ52" s="324">
        <v>20.100000000000001</v>
      </c>
      <c r="AR52" s="325">
        <v>87.3</v>
      </c>
    </row>
    <row r="53" spans="1:44" ht="13.2" x14ac:dyDescent="0.2">
      <c r="A53" s="247"/>
      <c r="AK53" s="303" t="s">
        <v>520</v>
      </c>
      <c r="AL53" s="304"/>
      <c r="AM53" s="312">
        <v>1320100</v>
      </c>
      <c r="AN53" s="313">
        <v>208711</v>
      </c>
      <c r="AO53" s="314">
        <v>-1.8</v>
      </c>
      <c r="AP53" s="315">
        <v>196914</v>
      </c>
      <c r="AQ53" s="316">
        <v>-1.6</v>
      </c>
      <c r="AR53" s="317">
        <v>-0.2</v>
      </c>
    </row>
    <row r="54" spans="1:44" ht="13.2" x14ac:dyDescent="0.2">
      <c r="A54" s="247"/>
      <c r="AK54" s="318"/>
      <c r="AL54" s="319" t="s">
        <v>519</v>
      </c>
      <c r="AM54" s="320">
        <v>194111</v>
      </c>
      <c r="AN54" s="321">
        <v>30689</v>
      </c>
      <c r="AO54" s="322">
        <v>-56.6</v>
      </c>
      <c r="AP54" s="323">
        <v>98966</v>
      </c>
      <c r="AQ54" s="324">
        <v>-7</v>
      </c>
      <c r="AR54" s="325">
        <v>-49.6</v>
      </c>
    </row>
    <row r="55" spans="1:44" ht="13.2" x14ac:dyDescent="0.2">
      <c r="A55" s="247"/>
      <c r="AK55" s="303" t="s">
        <v>521</v>
      </c>
      <c r="AL55" s="304"/>
      <c r="AM55" s="312">
        <v>678697</v>
      </c>
      <c r="AN55" s="313">
        <v>107798</v>
      </c>
      <c r="AO55" s="314">
        <v>-48.4</v>
      </c>
      <c r="AP55" s="315">
        <v>204757</v>
      </c>
      <c r="AQ55" s="316">
        <v>4</v>
      </c>
      <c r="AR55" s="317">
        <v>-52.4</v>
      </c>
    </row>
    <row r="56" spans="1:44" ht="13.2" x14ac:dyDescent="0.2">
      <c r="A56" s="247"/>
      <c r="AK56" s="318"/>
      <c r="AL56" s="319" t="s">
        <v>519</v>
      </c>
      <c r="AM56" s="320">
        <v>148691</v>
      </c>
      <c r="AN56" s="321">
        <v>23617</v>
      </c>
      <c r="AO56" s="322">
        <v>-23</v>
      </c>
      <c r="AP56" s="323">
        <v>106071</v>
      </c>
      <c r="AQ56" s="324">
        <v>7.2</v>
      </c>
      <c r="AR56" s="325">
        <v>-30.2</v>
      </c>
    </row>
    <row r="57" spans="1:44" ht="13.2" x14ac:dyDescent="0.2">
      <c r="A57" s="247"/>
      <c r="AK57" s="303" t="s">
        <v>522</v>
      </c>
      <c r="AL57" s="304"/>
      <c r="AM57" s="312">
        <v>642720</v>
      </c>
      <c r="AN57" s="313">
        <v>104507</v>
      </c>
      <c r="AO57" s="314">
        <v>-3.1</v>
      </c>
      <c r="AP57" s="315">
        <v>194971</v>
      </c>
      <c r="AQ57" s="316">
        <v>-4.8</v>
      </c>
      <c r="AR57" s="317">
        <v>1.7</v>
      </c>
    </row>
    <row r="58" spans="1:44" ht="13.2" x14ac:dyDescent="0.2">
      <c r="A58" s="247"/>
      <c r="AK58" s="318"/>
      <c r="AL58" s="319" t="s">
        <v>519</v>
      </c>
      <c r="AM58" s="320">
        <v>185597</v>
      </c>
      <c r="AN58" s="321">
        <v>30178</v>
      </c>
      <c r="AO58" s="322">
        <v>27.8</v>
      </c>
      <c r="AP58" s="323">
        <v>105966</v>
      </c>
      <c r="AQ58" s="324">
        <v>-0.1</v>
      </c>
      <c r="AR58" s="325">
        <v>27.9</v>
      </c>
    </row>
    <row r="59" spans="1:44" ht="13.2" x14ac:dyDescent="0.2">
      <c r="A59" s="247"/>
      <c r="AK59" s="303" t="s">
        <v>523</v>
      </c>
      <c r="AL59" s="304"/>
      <c r="AM59" s="312">
        <v>1166805</v>
      </c>
      <c r="AN59" s="313">
        <v>195281</v>
      </c>
      <c r="AO59" s="314">
        <v>86.9</v>
      </c>
      <c r="AP59" s="315">
        <v>224172</v>
      </c>
      <c r="AQ59" s="316">
        <v>15</v>
      </c>
      <c r="AR59" s="317">
        <v>71.900000000000006</v>
      </c>
    </row>
    <row r="60" spans="1:44" ht="13.2" x14ac:dyDescent="0.2">
      <c r="A60" s="247"/>
      <c r="AK60" s="318"/>
      <c r="AL60" s="319" t="s">
        <v>519</v>
      </c>
      <c r="AM60" s="320">
        <v>386746</v>
      </c>
      <c r="AN60" s="321">
        <v>64727</v>
      </c>
      <c r="AO60" s="322">
        <v>114.5</v>
      </c>
      <c r="AP60" s="323">
        <v>117611</v>
      </c>
      <c r="AQ60" s="324">
        <v>11</v>
      </c>
      <c r="AR60" s="325">
        <v>103.5</v>
      </c>
    </row>
    <row r="61" spans="1:44" ht="13.2" x14ac:dyDescent="0.2">
      <c r="A61" s="247"/>
      <c r="AK61" s="303" t="s">
        <v>524</v>
      </c>
      <c r="AL61" s="326"/>
      <c r="AM61" s="312">
        <v>1034775</v>
      </c>
      <c r="AN61" s="313">
        <v>165754</v>
      </c>
      <c r="AO61" s="314">
        <v>12.7</v>
      </c>
      <c r="AP61" s="315">
        <v>204202</v>
      </c>
      <c r="AQ61" s="327">
        <v>3.6</v>
      </c>
      <c r="AR61" s="317">
        <v>9.1</v>
      </c>
    </row>
    <row r="62" spans="1:44" ht="13.2" x14ac:dyDescent="0.2">
      <c r="A62" s="247"/>
      <c r="AK62" s="318"/>
      <c r="AL62" s="319" t="s">
        <v>519</v>
      </c>
      <c r="AM62" s="320">
        <v>273917</v>
      </c>
      <c r="AN62" s="321">
        <v>43984</v>
      </c>
      <c r="AO62" s="322">
        <v>34</v>
      </c>
      <c r="AP62" s="323">
        <v>107007</v>
      </c>
      <c r="AQ62" s="324">
        <v>6.2</v>
      </c>
      <c r="AR62" s="325">
        <v>27.8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2BFbZjm4e4GNekxNvakrpoSiNexuWMt6Y6wOGzeWWCTIQfq+m323Mwb6SdGkeABBfmKYM4GR+AOOhO+qUHqB1w==" saltValue="dUOcubkrsJmdRCNlxDO/k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dl5X3fHqsjkNIPIByqcUww6CXzo+KMnKkdmj8081c2fzSLbGL3EfanQ3E/RrgU/VDoV3CDc73zV8q/o9vIYu6Q==" saltValue="ThXeEXAHjeCjE2wTUC8PO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5tM1bYvvObKKfLkQ2YE1hz2Xn0Oj5lckOVPEVp1HqxyuLuzU4s9TUlA2xMqMumUr22gnLw0Km7kV14ISVMbvDQ==" saltValue="fRed7i4ZgQF8kMq4s2b3b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30.1</v>
      </c>
      <c r="G47" s="12">
        <v>32.04</v>
      </c>
      <c r="H47" s="12">
        <v>23.93</v>
      </c>
      <c r="I47" s="12">
        <v>24.11</v>
      </c>
      <c r="J47" s="13">
        <v>26</v>
      </c>
    </row>
    <row r="48" spans="2:10" ht="57.75" customHeight="1" x14ac:dyDescent="0.2">
      <c r="B48" s="14"/>
      <c r="C48" s="1154" t="s">
        <v>4</v>
      </c>
      <c r="D48" s="1154"/>
      <c r="E48" s="1155"/>
      <c r="F48" s="15">
        <v>1.48</v>
      </c>
      <c r="G48" s="16">
        <v>1.27</v>
      </c>
      <c r="H48" s="16">
        <v>3.14</v>
      </c>
      <c r="I48" s="16">
        <v>3.53</v>
      </c>
      <c r="J48" s="17">
        <v>3.82</v>
      </c>
    </row>
    <row r="49" spans="2:10" ht="57.75" customHeight="1" thickBot="1" x14ac:dyDescent="0.25">
      <c r="B49" s="18"/>
      <c r="C49" s="1156" t="s">
        <v>5</v>
      </c>
      <c r="D49" s="1156"/>
      <c r="E49" s="1157"/>
      <c r="F49" s="19">
        <v>3.06</v>
      </c>
      <c r="G49" s="20">
        <v>3.74</v>
      </c>
      <c r="H49" s="20">
        <v>4.5199999999999996</v>
      </c>
      <c r="I49" s="20">
        <v>3.02</v>
      </c>
      <c r="J49" s="21">
        <v>1.95</v>
      </c>
    </row>
    <row r="50" spans="2:10" ht="13.2" x14ac:dyDescent="0.2"/>
  </sheetData>
  <sheetProtection algorithmName="SHA-512" hashValue="VxQ9kvuQ7dAIm4zAA4BNN9hmRu6jEyVquZ98xfb+c5CZzK4wK6LpQP98ZCuzhUWZG9w38idtvuh3zmoSkxTdoQ==" saltValue="Or+w/wzL/9zvjIqYqavzN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531</v>
      </c>
      <c r="D34" s="1162"/>
      <c r="E34" s="1163"/>
      <c r="F34" s="32" t="s">
        <v>488</v>
      </c>
      <c r="G34" s="33" t="s">
        <v>488</v>
      </c>
      <c r="H34" s="33" t="s">
        <v>488</v>
      </c>
      <c r="I34" s="33">
        <v>3.74</v>
      </c>
      <c r="J34" s="34">
        <v>4.1100000000000003</v>
      </c>
      <c r="K34" s="22"/>
      <c r="L34" s="22"/>
      <c r="M34" s="22"/>
      <c r="N34" s="22"/>
      <c r="O34" s="22"/>
      <c r="P34" s="22"/>
    </row>
    <row r="35" spans="1:16" ht="39" customHeight="1" x14ac:dyDescent="0.2">
      <c r="A35" s="22"/>
      <c r="B35" s="35"/>
      <c r="C35" s="1158" t="s">
        <v>532</v>
      </c>
      <c r="D35" s="1158"/>
      <c r="E35" s="1159"/>
      <c r="F35" s="36">
        <v>1.34</v>
      </c>
      <c r="G35" s="37">
        <v>1.1299999999999999</v>
      </c>
      <c r="H35" s="37">
        <v>3.01</v>
      </c>
      <c r="I35" s="37">
        <v>3.39</v>
      </c>
      <c r="J35" s="38">
        <v>3.58</v>
      </c>
      <c r="K35" s="22"/>
      <c r="L35" s="22"/>
      <c r="M35" s="22"/>
      <c r="N35" s="22"/>
      <c r="O35" s="22"/>
      <c r="P35" s="22"/>
    </row>
    <row r="36" spans="1:16" ht="39" customHeight="1" x14ac:dyDescent="0.2">
      <c r="A36" s="22"/>
      <c r="B36" s="35"/>
      <c r="C36" s="1158" t="s">
        <v>533</v>
      </c>
      <c r="D36" s="1158"/>
      <c r="E36" s="1159"/>
      <c r="F36" s="36" t="s">
        <v>488</v>
      </c>
      <c r="G36" s="37" t="s">
        <v>488</v>
      </c>
      <c r="H36" s="37" t="s">
        <v>488</v>
      </c>
      <c r="I36" s="37">
        <v>1.85</v>
      </c>
      <c r="J36" s="38">
        <v>3.07</v>
      </c>
      <c r="K36" s="22"/>
      <c r="L36" s="22"/>
      <c r="M36" s="22"/>
      <c r="N36" s="22"/>
      <c r="O36" s="22"/>
      <c r="P36" s="22"/>
    </row>
    <row r="37" spans="1:16" ht="39" customHeight="1" x14ac:dyDescent="0.2">
      <c r="A37" s="22"/>
      <c r="B37" s="35"/>
      <c r="C37" s="1158" t="s">
        <v>534</v>
      </c>
      <c r="D37" s="1158"/>
      <c r="E37" s="1159"/>
      <c r="F37" s="36">
        <v>0.02</v>
      </c>
      <c r="G37" s="37">
        <v>0.93</v>
      </c>
      <c r="H37" s="37">
        <v>1.19</v>
      </c>
      <c r="I37" s="37">
        <v>1.27</v>
      </c>
      <c r="J37" s="38">
        <v>1.33</v>
      </c>
      <c r="K37" s="22"/>
      <c r="L37" s="22"/>
      <c r="M37" s="22"/>
      <c r="N37" s="22"/>
      <c r="O37" s="22"/>
      <c r="P37" s="22"/>
    </row>
    <row r="38" spans="1:16" ht="39" customHeight="1" x14ac:dyDescent="0.2">
      <c r="A38" s="22"/>
      <c r="B38" s="35"/>
      <c r="C38" s="1158" t="s">
        <v>535</v>
      </c>
      <c r="D38" s="1158"/>
      <c r="E38" s="1159"/>
      <c r="F38" s="36">
        <v>2.21</v>
      </c>
      <c r="G38" s="37">
        <v>1.61</v>
      </c>
      <c r="H38" s="37">
        <v>1.47</v>
      </c>
      <c r="I38" s="37">
        <v>1.1299999999999999</v>
      </c>
      <c r="J38" s="38">
        <v>0.98</v>
      </c>
      <c r="K38" s="22"/>
      <c r="L38" s="22"/>
      <c r="M38" s="22"/>
      <c r="N38" s="22"/>
      <c r="O38" s="22"/>
      <c r="P38" s="22"/>
    </row>
    <row r="39" spans="1:16" ht="39" customHeight="1" x14ac:dyDescent="0.2">
      <c r="A39" s="22"/>
      <c r="B39" s="35"/>
      <c r="C39" s="1158" t="s">
        <v>536</v>
      </c>
      <c r="D39" s="1158"/>
      <c r="E39" s="1159"/>
      <c r="F39" s="36">
        <v>1.84</v>
      </c>
      <c r="G39" s="37">
        <v>1.39</v>
      </c>
      <c r="H39" s="37">
        <v>2.5299999999999998</v>
      </c>
      <c r="I39" s="37">
        <v>0</v>
      </c>
      <c r="J39" s="38">
        <v>0.88</v>
      </c>
      <c r="K39" s="22"/>
      <c r="L39" s="22"/>
      <c r="M39" s="22"/>
      <c r="N39" s="22"/>
      <c r="O39" s="22"/>
      <c r="P39" s="22"/>
    </row>
    <row r="40" spans="1:16" ht="39" customHeight="1" x14ac:dyDescent="0.2">
      <c r="A40" s="22"/>
      <c r="B40" s="35"/>
      <c r="C40" s="1158" t="s">
        <v>537</v>
      </c>
      <c r="D40" s="1158"/>
      <c r="E40" s="1159"/>
      <c r="F40" s="36">
        <v>0.13</v>
      </c>
      <c r="G40" s="37">
        <v>0.13</v>
      </c>
      <c r="H40" s="37">
        <v>0.12</v>
      </c>
      <c r="I40" s="37">
        <v>0.13</v>
      </c>
      <c r="J40" s="38">
        <v>0.23</v>
      </c>
      <c r="K40" s="22"/>
      <c r="L40" s="22"/>
      <c r="M40" s="22"/>
      <c r="N40" s="22"/>
      <c r="O40" s="22"/>
      <c r="P40" s="22"/>
    </row>
    <row r="41" spans="1:16" ht="39" customHeight="1" x14ac:dyDescent="0.2">
      <c r="A41" s="22"/>
      <c r="B41" s="35"/>
      <c r="C41" s="1158" t="s">
        <v>538</v>
      </c>
      <c r="D41" s="1158"/>
      <c r="E41" s="1159"/>
      <c r="F41" s="36">
        <v>0.16</v>
      </c>
      <c r="G41" s="37">
        <v>0.17</v>
      </c>
      <c r="H41" s="37">
        <v>0.15</v>
      </c>
      <c r="I41" s="37">
        <v>0.17</v>
      </c>
      <c r="J41" s="38">
        <v>0.15</v>
      </c>
      <c r="K41" s="22"/>
      <c r="L41" s="22"/>
      <c r="M41" s="22"/>
      <c r="N41" s="22"/>
      <c r="O41" s="22"/>
      <c r="P41" s="22"/>
    </row>
    <row r="42" spans="1:16" ht="39" customHeight="1" x14ac:dyDescent="0.2">
      <c r="A42" s="22"/>
      <c r="B42" s="39"/>
      <c r="C42" s="1158" t="s">
        <v>539</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540</v>
      </c>
      <c r="D43" s="1160"/>
      <c r="E43" s="1161"/>
      <c r="F43" s="41">
        <v>0</v>
      </c>
      <c r="G43" s="42">
        <v>0</v>
      </c>
      <c r="H43" s="42">
        <v>0</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2LFX+/vPM/MB7O5Ca6iSUr7EP4kgPwTLgToz3E6qem+XYqIf0RbfurrYOGKMkPKNQ0MWmCznnw9TPmtSYfraQ==" saltValue="rN/VkbbrpcPABHHvWrS9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1151</v>
      </c>
      <c r="L45" s="58">
        <v>1172</v>
      </c>
      <c r="M45" s="58">
        <v>1058</v>
      </c>
      <c r="N45" s="58">
        <v>1020</v>
      </c>
      <c r="O45" s="59">
        <v>953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240</v>
      </c>
      <c r="L48" s="62">
        <v>244</v>
      </c>
      <c r="M48" s="62">
        <v>254</v>
      </c>
      <c r="N48" s="62">
        <v>271</v>
      </c>
      <c r="O48" s="63">
        <v>250</v>
      </c>
      <c r="P48" s="46"/>
      <c r="Q48" s="46"/>
      <c r="R48" s="46"/>
      <c r="S48" s="46"/>
      <c r="T48" s="46"/>
      <c r="U48" s="46"/>
    </row>
    <row r="49" spans="1:21" ht="30.75" customHeight="1" x14ac:dyDescent="0.2">
      <c r="A49" s="46"/>
      <c r="B49" s="1166"/>
      <c r="C49" s="1167"/>
      <c r="D49" s="60"/>
      <c r="E49" s="1172" t="s">
        <v>14</v>
      </c>
      <c r="F49" s="1172"/>
      <c r="G49" s="1172"/>
      <c r="H49" s="1172"/>
      <c r="I49" s="1172"/>
      <c r="J49" s="1173"/>
      <c r="K49" s="61">
        <v>8</v>
      </c>
      <c r="L49" s="62">
        <v>9</v>
      </c>
      <c r="M49" s="62">
        <v>9</v>
      </c>
      <c r="N49" s="62">
        <v>6</v>
      </c>
      <c r="O49" s="63">
        <v>3</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488</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884</v>
      </c>
      <c r="L52" s="62">
        <v>867</v>
      </c>
      <c r="M52" s="62">
        <v>757</v>
      </c>
      <c r="N52" s="62">
        <v>714</v>
      </c>
      <c r="O52" s="63">
        <v>694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515</v>
      </c>
      <c r="L53" s="67">
        <v>558</v>
      </c>
      <c r="M53" s="67">
        <v>564</v>
      </c>
      <c r="N53" s="67">
        <v>583</v>
      </c>
      <c r="O53" s="68">
        <v>512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porNQ98+3yfu42mm2UEm5UByRZ216DEj5VJP3vvPCJIUpgGAjSvBpvcJc1gCli91ylPZ054qkI9XXP5kO7YBw==" saltValue="QmyorMRV78Tjmw3iPlY90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9584</v>
      </c>
      <c r="J41" s="331">
        <v>9041</v>
      </c>
      <c r="K41" s="331">
        <v>8555</v>
      </c>
      <c r="L41" s="331">
        <v>7686</v>
      </c>
      <c r="M41" s="332">
        <v>7387</v>
      </c>
    </row>
    <row r="42" spans="2:13" ht="27.75" customHeight="1" x14ac:dyDescent="0.2">
      <c r="B42" s="1197"/>
      <c r="C42" s="1198"/>
      <c r="D42" s="104"/>
      <c r="E42" s="1203" t="s">
        <v>32</v>
      </c>
      <c r="F42" s="1203"/>
      <c r="G42" s="1203"/>
      <c r="H42" s="1204"/>
      <c r="I42" s="333" t="s">
        <v>488</v>
      </c>
      <c r="J42" s="334" t="s">
        <v>488</v>
      </c>
      <c r="K42" s="334" t="s">
        <v>488</v>
      </c>
      <c r="L42" s="334" t="s">
        <v>488</v>
      </c>
      <c r="M42" s="335" t="s">
        <v>488</v>
      </c>
    </row>
    <row r="43" spans="2:13" ht="27.75" customHeight="1" x14ac:dyDescent="0.2">
      <c r="B43" s="1197"/>
      <c r="C43" s="1198"/>
      <c r="D43" s="104"/>
      <c r="E43" s="1203" t="s">
        <v>33</v>
      </c>
      <c r="F43" s="1203"/>
      <c r="G43" s="1203"/>
      <c r="H43" s="1204"/>
      <c r="I43" s="333">
        <v>2404</v>
      </c>
      <c r="J43" s="334">
        <v>2236</v>
      </c>
      <c r="K43" s="334">
        <v>2095</v>
      </c>
      <c r="L43" s="334">
        <v>1915</v>
      </c>
      <c r="M43" s="335">
        <v>1736</v>
      </c>
    </row>
    <row r="44" spans="2:13" ht="27.75" customHeight="1" x14ac:dyDescent="0.2">
      <c r="B44" s="1197"/>
      <c r="C44" s="1198"/>
      <c r="D44" s="104"/>
      <c r="E44" s="1203" t="s">
        <v>34</v>
      </c>
      <c r="F44" s="1203"/>
      <c r="G44" s="1203"/>
      <c r="H44" s="1204"/>
      <c r="I44" s="333">
        <v>78</v>
      </c>
      <c r="J44" s="334">
        <v>68</v>
      </c>
      <c r="K44" s="334">
        <v>58</v>
      </c>
      <c r="L44" s="334">
        <v>53</v>
      </c>
      <c r="M44" s="335">
        <v>48</v>
      </c>
    </row>
    <row r="45" spans="2:13" ht="27.75" customHeight="1" x14ac:dyDescent="0.2">
      <c r="B45" s="1197"/>
      <c r="C45" s="1198"/>
      <c r="D45" s="104"/>
      <c r="E45" s="1203" t="s">
        <v>35</v>
      </c>
      <c r="F45" s="1203"/>
      <c r="G45" s="1203"/>
      <c r="H45" s="1204"/>
      <c r="I45" s="333">
        <v>685</v>
      </c>
      <c r="J45" s="334">
        <v>693</v>
      </c>
      <c r="K45" s="334">
        <v>648</v>
      </c>
      <c r="L45" s="334">
        <v>625</v>
      </c>
      <c r="M45" s="335">
        <v>661</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2820</v>
      </c>
      <c r="J50" s="334">
        <v>3177</v>
      </c>
      <c r="K50" s="334">
        <v>3865</v>
      </c>
      <c r="L50" s="334">
        <v>4101</v>
      </c>
      <c r="M50" s="335">
        <v>4001</v>
      </c>
    </row>
    <row r="51" spans="2:13" ht="27.75" customHeight="1" x14ac:dyDescent="0.2">
      <c r="B51" s="1197"/>
      <c r="C51" s="1198"/>
      <c r="D51" s="104"/>
      <c r="E51" s="1203" t="s">
        <v>42</v>
      </c>
      <c r="F51" s="1203"/>
      <c r="G51" s="1203"/>
      <c r="H51" s="1204"/>
      <c r="I51" s="333">
        <v>853</v>
      </c>
      <c r="J51" s="334">
        <v>839</v>
      </c>
      <c r="K51" s="334">
        <v>814</v>
      </c>
      <c r="L51" s="334">
        <v>588</v>
      </c>
      <c r="M51" s="335">
        <v>557</v>
      </c>
    </row>
    <row r="52" spans="2:13" ht="27.75" customHeight="1" x14ac:dyDescent="0.2">
      <c r="B52" s="1199"/>
      <c r="C52" s="1200"/>
      <c r="D52" s="104"/>
      <c r="E52" s="1203" t="s">
        <v>43</v>
      </c>
      <c r="F52" s="1203"/>
      <c r="G52" s="1203"/>
      <c r="H52" s="1204"/>
      <c r="I52" s="333">
        <v>6393</v>
      </c>
      <c r="J52" s="334">
        <v>5898</v>
      </c>
      <c r="K52" s="334">
        <v>5476</v>
      </c>
      <c r="L52" s="334">
        <v>5337</v>
      </c>
      <c r="M52" s="335">
        <v>5247</v>
      </c>
    </row>
    <row r="53" spans="2:13" ht="27.75" customHeight="1" thickBot="1" x14ac:dyDescent="0.25">
      <c r="B53" s="1210" t="s">
        <v>19</v>
      </c>
      <c r="C53" s="1211"/>
      <c r="D53" s="108"/>
      <c r="E53" s="1212" t="s">
        <v>44</v>
      </c>
      <c r="F53" s="1212"/>
      <c r="G53" s="1212"/>
      <c r="H53" s="1213"/>
      <c r="I53" s="336">
        <v>2686</v>
      </c>
      <c r="J53" s="337">
        <v>2123</v>
      </c>
      <c r="K53" s="337">
        <v>1201</v>
      </c>
      <c r="L53" s="337">
        <v>253</v>
      </c>
      <c r="M53" s="338">
        <v>28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OCnRtYvVXiu7BCqTRX/NANthL5L5h4ZgbcYGt4NLSgle6Bkkp7HBK6wul3Xi4lpco+qFMoqqZPqgUa8QHVMMg==" saltValue="usBJy8d/A46eHu4V20C9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974</v>
      </c>
      <c r="G55" s="339">
        <v>985</v>
      </c>
      <c r="H55" s="340">
        <v>1054</v>
      </c>
    </row>
    <row r="56" spans="2:8" ht="52.5" customHeight="1" x14ac:dyDescent="0.2">
      <c r="B56" s="120"/>
      <c r="C56" s="1224" t="s">
        <v>47</v>
      </c>
      <c r="D56" s="1224"/>
      <c r="E56" s="1225"/>
      <c r="F56" s="341">
        <v>175</v>
      </c>
      <c r="G56" s="341">
        <v>205</v>
      </c>
      <c r="H56" s="342">
        <v>222</v>
      </c>
    </row>
    <row r="57" spans="2:8" ht="53.25" customHeight="1" x14ac:dyDescent="0.2">
      <c r="B57" s="120"/>
      <c r="C57" s="1226" t="s">
        <v>48</v>
      </c>
      <c r="D57" s="1226"/>
      <c r="E57" s="1227"/>
      <c r="F57" s="343">
        <v>2500</v>
      </c>
      <c r="G57" s="343">
        <v>2481</v>
      </c>
      <c r="H57" s="344">
        <v>2451</v>
      </c>
    </row>
    <row r="58" spans="2:8" ht="45.75" customHeight="1" x14ac:dyDescent="0.2">
      <c r="B58" s="121"/>
      <c r="C58" s="1214" t="s">
        <v>558</v>
      </c>
      <c r="D58" s="1215"/>
      <c r="E58" s="1216"/>
      <c r="F58" s="345">
        <v>1104</v>
      </c>
      <c r="G58" s="345">
        <v>1076</v>
      </c>
      <c r="H58" s="346">
        <v>1065</v>
      </c>
    </row>
    <row r="59" spans="2:8" ht="45.75" customHeight="1" x14ac:dyDescent="0.2">
      <c r="B59" s="121"/>
      <c r="C59" s="1214" t="s">
        <v>559</v>
      </c>
      <c r="D59" s="1215"/>
      <c r="E59" s="1216"/>
      <c r="F59" s="345">
        <v>360</v>
      </c>
      <c r="G59" s="345">
        <v>360</v>
      </c>
      <c r="H59" s="346">
        <v>360</v>
      </c>
    </row>
    <row r="60" spans="2:8" ht="45.75" customHeight="1" x14ac:dyDescent="0.2">
      <c r="B60" s="121"/>
      <c r="C60" s="1214" t="s">
        <v>560</v>
      </c>
      <c r="D60" s="1215"/>
      <c r="E60" s="1216"/>
      <c r="F60" s="345">
        <v>115</v>
      </c>
      <c r="G60" s="345">
        <v>149</v>
      </c>
      <c r="H60" s="346">
        <v>150</v>
      </c>
    </row>
    <row r="61" spans="2:8" ht="45.75" customHeight="1" x14ac:dyDescent="0.2">
      <c r="B61" s="121"/>
      <c r="C61" s="1214" t="s">
        <v>561</v>
      </c>
      <c r="D61" s="1215"/>
      <c r="E61" s="1216"/>
      <c r="F61" s="345">
        <v>150</v>
      </c>
      <c r="G61" s="345">
        <v>150</v>
      </c>
      <c r="H61" s="346">
        <v>150</v>
      </c>
    </row>
    <row r="62" spans="2:8" ht="45.75" customHeight="1" thickBot="1" x14ac:dyDescent="0.25">
      <c r="B62" s="122"/>
      <c r="C62" s="1217" t="s">
        <v>562</v>
      </c>
      <c r="D62" s="1218"/>
      <c r="E62" s="1219"/>
      <c r="F62" s="347">
        <v>145</v>
      </c>
      <c r="G62" s="347">
        <v>143</v>
      </c>
      <c r="H62" s="348">
        <v>135</v>
      </c>
    </row>
    <row r="63" spans="2:8" ht="52.5" customHeight="1" thickBot="1" x14ac:dyDescent="0.25">
      <c r="B63" s="123"/>
      <c r="C63" s="1220" t="s">
        <v>49</v>
      </c>
      <c r="D63" s="1220"/>
      <c r="E63" s="1221"/>
      <c r="F63" s="349">
        <v>3650</v>
      </c>
      <c r="G63" s="349">
        <v>3671</v>
      </c>
      <c r="H63" s="350">
        <v>3726</v>
      </c>
    </row>
    <row r="64" spans="2:8" ht="13.2" x14ac:dyDescent="0.2"/>
  </sheetData>
  <sheetProtection algorithmName="SHA-512" hashValue="RoANK2/govl5lLXguWPaWNhPD5NDyqNoLgG/PXiMHU8LGvPGhQDmIjIf+LGwiRbMBhoSxsblTHJobC+A/vlfYg==" saltValue="igjaxkQc8LEqW6XcWDvn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143EE-5D31-4865-8B1B-2FC8D9BD434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v>85.2</v>
      </c>
      <c r="BQ51" s="1228"/>
      <c r="BR51" s="1228"/>
      <c r="BS51" s="1228"/>
      <c r="BT51" s="1228"/>
      <c r="BU51" s="1228"/>
      <c r="BV51" s="1228"/>
      <c r="BW51" s="1228"/>
      <c r="BX51" s="1228">
        <v>61.5</v>
      </c>
      <c r="BY51" s="1228"/>
      <c r="BZ51" s="1228"/>
      <c r="CA51" s="1228"/>
      <c r="CB51" s="1228"/>
      <c r="CC51" s="1228"/>
      <c r="CD51" s="1228"/>
      <c r="CE51" s="1228"/>
      <c r="CF51" s="1228">
        <v>35.5</v>
      </c>
      <c r="CG51" s="1228"/>
      <c r="CH51" s="1228"/>
      <c r="CI51" s="1228"/>
      <c r="CJ51" s="1228"/>
      <c r="CK51" s="1228"/>
      <c r="CL51" s="1228"/>
      <c r="CM51" s="1228"/>
      <c r="CN51" s="1228">
        <v>7.3</v>
      </c>
      <c r="CO51" s="1228"/>
      <c r="CP51" s="1228"/>
      <c r="CQ51" s="1228"/>
      <c r="CR51" s="1228"/>
      <c r="CS51" s="1228"/>
      <c r="CT51" s="1228"/>
      <c r="CU51" s="1228"/>
      <c r="CV51" s="1228">
        <v>0.8</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62.8</v>
      </c>
      <c r="BQ53" s="1228"/>
      <c r="BR53" s="1228"/>
      <c r="BS53" s="1228"/>
      <c r="BT53" s="1228"/>
      <c r="BU53" s="1228"/>
      <c r="BV53" s="1228"/>
      <c r="BW53" s="1228"/>
      <c r="BX53" s="1228">
        <v>64.5</v>
      </c>
      <c r="BY53" s="1228"/>
      <c r="BZ53" s="1228"/>
      <c r="CA53" s="1228"/>
      <c r="CB53" s="1228"/>
      <c r="CC53" s="1228"/>
      <c r="CD53" s="1228"/>
      <c r="CE53" s="1228"/>
      <c r="CF53" s="1228">
        <v>66.5</v>
      </c>
      <c r="CG53" s="1228"/>
      <c r="CH53" s="1228"/>
      <c r="CI53" s="1228"/>
      <c r="CJ53" s="1228"/>
      <c r="CK53" s="1228"/>
      <c r="CL53" s="1228"/>
      <c r="CM53" s="1228"/>
      <c r="CN53" s="1228">
        <v>68.400000000000006</v>
      </c>
      <c r="CO53" s="1228"/>
      <c r="CP53" s="1228"/>
      <c r="CQ53" s="1228"/>
      <c r="CR53" s="1228"/>
      <c r="CS53" s="1228"/>
      <c r="CT53" s="1228"/>
      <c r="CU53" s="1228"/>
      <c r="CV53" s="1228">
        <v>69.5</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64.400000000000006</v>
      </c>
      <c r="BQ57" s="1228"/>
      <c r="BR57" s="1228"/>
      <c r="BS57" s="1228"/>
      <c r="BT57" s="1228"/>
      <c r="BU57" s="1228"/>
      <c r="BV57" s="1228"/>
      <c r="BW57" s="1228"/>
      <c r="BX57" s="1228">
        <v>65.3</v>
      </c>
      <c r="BY57" s="1228"/>
      <c r="BZ57" s="1228"/>
      <c r="CA57" s="1228"/>
      <c r="CB57" s="1228"/>
      <c r="CC57" s="1228"/>
      <c r="CD57" s="1228"/>
      <c r="CE57" s="1228"/>
      <c r="CF57" s="1228">
        <v>66.7</v>
      </c>
      <c r="CG57" s="1228"/>
      <c r="CH57" s="1228"/>
      <c r="CI57" s="1228"/>
      <c r="CJ57" s="1228"/>
      <c r="CK57" s="1228"/>
      <c r="CL57" s="1228"/>
      <c r="CM57" s="1228"/>
      <c r="CN57" s="1228">
        <v>67.2</v>
      </c>
      <c r="CO57" s="1228"/>
      <c r="CP57" s="1228"/>
      <c r="CQ57" s="1228"/>
      <c r="CR57" s="1228"/>
      <c r="CS57" s="1228"/>
      <c r="CT57" s="1228"/>
      <c r="CU57" s="1228"/>
      <c r="CV57" s="1228">
        <v>68.3</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v>85.2</v>
      </c>
      <c r="BQ73" s="1228"/>
      <c r="BR73" s="1228"/>
      <c r="BS73" s="1228"/>
      <c r="BT73" s="1228"/>
      <c r="BU73" s="1228"/>
      <c r="BV73" s="1228"/>
      <c r="BW73" s="1228"/>
      <c r="BX73" s="1228">
        <v>61.5</v>
      </c>
      <c r="BY73" s="1228"/>
      <c r="BZ73" s="1228"/>
      <c r="CA73" s="1228"/>
      <c r="CB73" s="1228"/>
      <c r="CC73" s="1228"/>
      <c r="CD73" s="1228"/>
      <c r="CE73" s="1228"/>
      <c r="CF73" s="1228">
        <v>35.5</v>
      </c>
      <c r="CG73" s="1228"/>
      <c r="CH73" s="1228"/>
      <c r="CI73" s="1228"/>
      <c r="CJ73" s="1228"/>
      <c r="CK73" s="1228"/>
      <c r="CL73" s="1228"/>
      <c r="CM73" s="1228"/>
      <c r="CN73" s="1228">
        <v>7.3</v>
      </c>
      <c r="CO73" s="1228"/>
      <c r="CP73" s="1228"/>
      <c r="CQ73" s="1228"/>
      <c r="CR73" s="1228"/>
      <c r="CS73" s="1228"/>
      <c r="CT73" s="1228"/>
      <c r="CU73" s="1228"/>
      <c r="CV73" s="1228">
        <v>0.8</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574</v>
      </c>
      <c r="BC75" s="1231"/>
      <c r="BD75" s="1231"/>
      <c r="BE75" s="1231"/>
      <c r="BF75" s="1231"/>
      <c r="BG75" s="1231"/>
      <c r="BH75" s="1231"/>
      <c r="BI75" s="1231"/>
      <c r="BJ75" s="1231"/>
      <c r="BK75" s="1231"/>
      <c r="BL75" s="1231"/>
      <c r="BM75" s="1231"/>
      <c r="BN75" s="1231"/>
      <c r="BO75" s="1231"/>
      <c r="BP75" s="1228">
        <v>16.3</v>
      </c>
      <c r="BQ75" s="1228"/>
      <c r="BR75" s="1228"/>
      <c r="BS75" s="1228"/>
      <c r="BT75" s="1228"/>
      <c r="BU75" s="1228"/>
      <c r="BV75" s="1228"/>
      <c r="BW75" s="1228"/>
      <c r="BX75" s="1228">
        <v>16.399999999999999</v>
      </c>
      <c r="BY75" s="1228"/>
      <c r="BZ75" s="1228"/>
      <c r="CA75" s="1228"/>
      <c r="CB75" s="1228"/>
      <c r="CC75" s="1228"/>
      <c r="CD75" s="1228"/>
      <c r="CE75" s="1228"/>
      <c r="CF75" s="1228">
        <v>16.399999999999999</v>
      </c>
      <c r="CG75" s="1228"/>
      <c r="CH75" s="1228"/>
      <c r="CI75" s="1228"/>
      <c r="CJ75" s="1228"/>
      <c r="CK75" s="1228"/>
      <c r="CL75" s="1228"/>
      <c r="CM75" s="1228"/>
      <c r="CN75" s="1228">
        <v>16.600000000000001</v>
      </c>
      <c r="CO75" s="1228"/>
      <c r="CP75" s="1228"/>
      <c r="CQ75" s="1228"/>
      <c r="CR75" s="1228"/>
      <c r="CS75" s="1228"/>
      <c r="CT75" s="1228"/>
      <c r="CU75" s="1228"/>
      <c r="CV75" s="1228">
        <v>16.2</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574</v>
      </c>
      <c r="BC79" s="1231"/>
      <c r="BD79" s="1231"/>
      <c r="BE79" s="1231"/>
      <c r="BF79" s="1231"/>
      <c r="BG79" s="1231"/>
      <c r="BH79" s="1231"/>
      <c r="BI79" s="1231"/>
      <c r="BJ79" s="1231"/>
      <c r="BK79" s="1231"/>
      <c r="BL79" s="1231"/>
      <c r="BM79" s="1231"/>
      <c r="BN79" s="1231"/>
      <c r="BO79" s="1231"/>
      <c r="BP79" s="1228">
        <v>8.9</v>
      </c>
      <c r="BQ79" s="1228"/>
      <c r="BR79" s="1228"/>
      <c r="BS79" s="1228"/>
      <c r="BT79" s="1228"/>
      <c r="BU79" s="1228"/>
      <c r="BV79" s="1228"/>
      <c r="BW79" s="1228"/>
      <c r="BX79" s="1228">
        <v>8.9</v>
      </c>
      <c r="BY79" s="1228"/>
      <c r="BZ79" s="1228"/>
      <c r="CA79" s="1228"/>
      <c r="CB79" s="1228"/>
      <c r="CC79" s="1228"/>
      <c r="CD79" s="1228"/>
      <c r="CE79" s="1228"/>
      <c r="CF79" s="1228">
        <v>9.1</v>
      </c>
      <c r="CG79" s="1228"/>
      <c r="CH79" s="1228"/>
      <c r="CI79" s="1228"/>
      <c r="CJ79" s="1228"/>
      <c r="CK79" s="1228"/>
      <c r="CL79" s="1228"/>
      <c r="CM79" s="1228"/>
      <c r="CN79" s="1228">
        <v>9.3000000000000007</v>
      </c>
      <c r="CO79" s="1228"/>
      <c r="CP79" s="1228"/>
      <c r="CQ79" s="1228"/>
      <c r="CR79" s="1228"/>
      <c r="CS79" s="1228"/>
      <c r="CT79" s="1228"/>
      <c r="CU79" s="1228"/>
      <c r="CV79" s="1228">
        <v>9.3000000000000007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92q9aSsSH1t/IF4Uzh7d7FpPBWy3aXeOSIB6lp/ysINvNA+5xiqCsCw/S2bLAnWz4DU8BsvhEEJBJY8IVYaqKQ==" saltValue="GFEoc96pH00RVs3ueDt4s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C675-D04E-42FE-A722-F4DCB6668054}">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pk29YftwNKHrIyI4CDcXhe48K+VQA/UrM+uBLxx0tEshzwAp8ua6FFoBnvrbOzUlrXRMFBsDxgh5CBw/ux5/iQ==" saltValue="qY3QvAnfZNDmrYBKtyxQ+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578DA-E9A2-44A0-B25E-C49EC9D493E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ijslv/TTjZzEOhDbsEC/1rnc99OR+q3NtW3DUr+VbnsgdEBtku0Aqy0qKjhowGWKjDJojZNVkeH48u2uGeUJQ==" saltValue="cZ/vSHcOtAnhvJyJni37F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212471</v>
      </c>
      <c r="E3" s="142"/>
      <c r="F3" s="143">
        <v>200194</v>
      </c>
      <c r="G3" s="144"/>
      <c r="H3" s="145"/>
    </row>
    <row r="4" spans="1:8" x14ac:dyDescent="0.2">
      <c r="A4" s="146"/>
      <c r="B4" s="147"/>
      <c r="C4" s="148"/>
      <c r="D4" s="149">
        <v>70708</v>
      </c>
      <c r="E4" s="150"/>
      <c r="F4" s="151">
        <v>106422</v>
      </c>
      <c r="G4" s="152"/>
      <c r="H4" s="153"/>
    </row>
    <row r="5" spans="1:8" x14ac:dyDescent="0.2">
      <c r="A5" s="134" t="s">
        <v>520</v>
      </c>
      <c r="B5" s="139"/>
      <c r="C5" s="140"/>
      <c r="D5" s="141">
        <v>208711</v>
      </c>
      <c r="E5" s="142"/>
      <c r="F5" s="143">
        <v>196914</v>
      </c>
      <c r="G5" s="144"/>
      <c r="H5" s="145"/>
    </row>
    <row r="6" spans="1:8" x14ac:dyDescent="0.2">
      <c r="A6" s="146"/>
      <c r="B6" s="147"/>
      <c r="C6" s="148"/>
      <c r="D6" s="149">
        <v>30689</v>
      </c>
      <c r="E6" s="150"/>
      <c r="F6" s="151">
        <v>98966</v>
      </c>
      <c r="G6" s="152"/>
      <c r="H6" s="153"/>
    </row>
    <row r="7" spans="1:8" x14ac:dyDescent="0.2">
      <c r="A7" s="134" t="s">
        <v>521</v>
      </c>
      <c r="B7" s="139"/>
      <c r="C7" s="140"/>
      <c r="D7" s="141">
        <v>107798</v>
      </c>
      <c r="E7" s="142"/>
      <c r="F7" s="143">
        <v>204757</v>
      </c>
      <c r="G7" s="144"/>
      <c r="H7" s="145"/>
    </row>
    <row r="8" spans="1:8" x14ac:dyDescent="0.2">
      <c r="A8" s="146"/>
      <c r="B8" s="147"/>
      <c r="C8" s="148"/>
      <c r="D8" s="149">
        <v>23617</v>
      </c>
      <c r="E8" s="150"/>
      <c r="F8" s="151">
        <v>106071</v>
      </c>
      <c r="G8" s="152"/>
      <c r="H8" s="153"/>
    </row>
    <row r="9" spans="1:8" x14ac:dyDescent="0.2">
      <c r="A9" s="134" t="s">
        <v>522</v>
      </c>
      <c r="B9" s="139"/>
      <c r="C9" s="140"/>
      <c r="D9" s="141">
        <v>104507</v>
      </c>
      <c r="E9" s="142"/>
      <c r="F9" s="143">
        <v>194971</v>
      </c>
      <c r="G9" s="144"/>
      <c r="H9" s="145"/>
    </row>
    <row r="10" spans="1:8" x14ac:dyDescent="0.2">
      <c r="A10" s="146"/>
      <c r="B10" s="147"/>
      <c r="C10" s="148"/>
      <c r="D10" s="149">
        <v>30178</v>
      </c>
      <c r="E10" s="150"/>
      <c r="F10" s="151">
        <v>105966</v>
      </c>
      <c r="G10" s="152"/>
      <c r="H10" s="153"/>
    </row>
    <row r="11" spans="1:8" x14ac:dyDescent="0.2">
      <c r="A11" s="134" t="s">
        <v>523</v>
      </c>
      <c r="B11" s="139"/>
      <c r="C11" s="140"/>
      <c r="D11" s="141">
        <v>195281</v>
      </c>
      <c r="E11" s="142"/>
      <c r="F11" s="143">
        <v>224172</v>
      </c>
      <c r="G11" s="144"/>
      <c r="H11" s="145"/>
    </row>
    <row r="12" spans="1:8" x14ac:dyDescent="0.2">
      <c r="A12" s="146"/>
      <c r="B12" s="147"/>
      <c r="C12" s="154"/>
      <c r="D12" s="149">
        <v>64727</v>
      </c>
      <c r="E12" s="150"/>
      <c r="F12" s="151">
        <v>117611</v>
      </c>
      <c r="G12" s="152"/>
      <c r="H12" s="153"/>
    </row>
    <row r="13" spans="1:8" x14ac:dyDescent="0.2">
      <c r="A13" s="134"/>
      <c r="B13" s="139"/>
      <c r="C13" s="140"/>
      <c r="D13" s="141">
        <v>165754</v>
      </c>
      <c r="E13" s="142"/>
      <c r="F13" s="143">
        <v>204202</v>
      </c>
      <c r="G13" s="155"/>
      <c r="H13" s="145"/>
    </row>
    <row r="14" spans="1:8" x14ac:dyDescent="0.2">
      <c r="A14" s="146"/>
      <c r="B14" s="147"/>
      <c r="C14" s="148"/>
      <c r="D14" s="149">
        <v>43984</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1.48</v>
      </c>
      <c r="C19" s="156">
        <f>ROUND(VALUE(SUBSTITUTE(実質収支比率等に係る経年分析!G$48,"▲","-")),2)</f>
        <v>1.27</v>
      </c>
      <c r="D19" s="156">
        <f>ROUND(VALUE(SUBSTITUTE(実質収支比率等に係る経年分析!H$48,"▲","-")),2)</f>
        <v>3.14</v>
      </c>
      <c r="E19" s="156">
        <f>ROUND(VALUE(SUBSTITUTE(実質収支比率等に係る経年分析!I$48,"▲","-")),2)</f>
        <v>3.53</v>
      </c>
      <c r="F19" s="156">
        <f>ROUND(VALUE(SUBSTITUTE(実質収支比率等に係る経年分析!J$48,"▲","-")),2)</f>
        <v>3.82</v>
      </c>
    </row>
    <row r="20" spans="1:11" x14ac:dyDescent="0.2">
      <c r="A20" s="156" t="s">
        <v>53</v>
      </c>
      <c r="B20" s="156">
        <f>ROUND(VALUE(SUBSTITUTE(実質収支比率等に係る経年分析!F$47,"▲","-")),2)</f>
        <v>30.1</v>
      </c>
      <c r="C20" s="156">
        <f>ROUND(VALUE(SUBSTITUTE(実質収支比率等に係る経年分析!G$47,"▲","-")),2)</f>
        <v>32.04</v>
      </c>
      <c r="D20" s="156">
        <f>ROUND(VALUE(SUBSTITUTE(実質収支比率等に係る経年分析!H$47,"▲","-")),2)</f>
        <v>23.93</v>
      </c>
      <c r="E20" s="156">
        <f>ROUND(VALUE(SUBSTITUTE(実質収支比率等に係る経年分析!I$47,"▲","-")),2)</f>
        <v>24.11</v>
      </c>
      <c r="F20" s="156">
        <f>ROUND(VALUE(SUBSTITUTE(実質収支比率等に係る経年分析!J$47,"▲","-")),2)</f>
        <v>26</v>
      </c>
    </row>
    <row r="21" spans="1:11" x14ac:dyDescent="0.2">
      <c r="A21" s="156" t="s">
        <v>54</v>
      </c>
      <c r="B21" s="156">
        <f>IF(ISNUMBER(VALUE(SUBSTITUTE(実質収支比率等に係る経年分析!F$49,"▲","-"))),ROUND(VALUE(SUBSTITUTE(実質収支比率等に係る経年分析!F$49,"▲","-")),2),NA())</f>
        <v>3.06</v>
      </c>
      <c r="C21" s="156">
        <f>IF(ISNUMBER(VALUE(SUBSTITUTE(実質収支比率等に係る経年分析!G$49,"▲","-"))),ROUND(VALUE(SUBSTITUTE(実質収支比率等に係る経年分析!G$49,"▲","-")),2),NA())</f>
        <v>3.74</v>
      </c>
      <c r="D21" s="156">
        <f>IF(ISNUMBER(VALUE(SUBSTITUTE(実質収支比率等に係る経年分析!H$49,"▲","-"))),ROUND(VALUE(SUBSTITUTE(実質収支比率等に係る経年分析!H$49,"▲","-")),2),NA())</f>
        <v>4.5199999999999996</v>
      </c>
      <c r="E21" s="156">
        <f>IF(ISNUMBER(VALUE(SUBSTITUTE(実質収支比率等に係る経年分析!I$49,"▲","-"))),ROUND(VALUE(SUBSTITUTE(実質収支比率等に係る経年分析!I$49,"▲","-")),2),NA())</f>
        <v>3.02</v>
      </c>
      <c r="F21" s="156">
        <f>IF(ISNUMBER(VALUE(SUBSTITUTE(実質収支比率等に係る経年分析!J$49,"▲","-"))),ROUND(VALUE(SUBSTITUTE(実質収支比率等に係る経年分析!J$49,"▲","-")),2),NA())</f>
        <v>1.95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和泊町後期高齢者医療特別会計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0.15</v>
      </c>
    </row>
    <row r="30" spans="1:11" x14ac:dyDescent="0.2">
      <c r="A30" s="157" t="str">
        <f>IF(連結実質赤字比率に係る赤字・黒字の構成分析!C$40="",NA(),連結実質赤字比率に係る赤字・黒字の構成分析!C$40)</f>
        <v>和泊町奨学資金特別会計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0.23</v>
      </c>
    </row>
    <row r="31" spans="1:11" x14ac:dyDescent="0.2">
      <c r="A31" s="157" t="str">
        <f>IF(連結実質赤字比率に係る赤字・黒字の構成分析!C$39="",NA(),連結実質赤字比率に係る赤字・黒字の構成分析!C$39)</f>
        <v>和泊町介護保険特別会計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1.84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1.39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2.5299999999999998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0.88</v>
      </c>
    </row>
    <row r="32" spans="1:11" x14ac:dyDescent="0.2">
      <c r="A32" s="157" t="str">
        <f>IF(連結実質赤字比率に係る赤字・黒字の構成分析!C$38="",NA(),連結実質赤字比率に係る赤字・黒字の構成分析!C$38)</f>
        <v>和泊町水道事業会計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1.1299999999999999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0.98</v>
      </c>
    </row>
    <row r="33" spans="1:16" x14ac:dyDescent="0.2">
      <c r="A33" s="157" t="str">
        <f>IF(連結実質赤字比率に係る赤字・黒字の構成分析!C$37="",NA(),連結実質赤字比率に係る赤字・黒字の構成分析!C$37)</f>
        <v>和泊町国民健康保険特別会計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1.33</v>
      </c>
    </row>
    <row r="34" spans="1:16" x14ac:dyDescent="0.2">
      <c r="A34" s="157" t="str">
        <f>IF(連結実質赤字比率に係る赤字・黒字の構成分析!C$36="",NA(),連結実質赤字比率に係る赤字・黒字の構成分析!C$36)</f>
        <v>和泊町下水道事業会計（農業集落排水事業）</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1.1299999999999999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3.58</v>
      </c>
    </row>
    <row r="36" spans="1:16" x14ac:dyDescent="0.2">
      <c r="A36" s="157" t="str">
        <f>IF(連結実質赤字比率に係る赤字・黒字の構成分析!C$34="",NA(),連結実質赤字比率に係る赤字・黒字の構成分析!C$34)</f>
        <v>和泊町下水道事業会計（公共下水道事業）</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4.1100000000000003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884</v>
      </c>
      <c r="E42" s="158"/>
      <c r="F42" s="158"/>
      <c r="G42" s="158">
        <f>'実質公債費比率（分子）の構造'!L$52</f>
        <v>867</v>
      </c>
      <c r="H42" s="158"/>
      <c r="I42" s="158"/>
      <c r="J42" s="158">
        <f>'実質公債費比率（分子）の構造'!M$52</f>
        <v>757</v>
      </c>
      <c r="K42" s="158"/>
      <c r="L42" s="158"/>
      <c r="M42" s="158">
        <f>'実質公債費比率（分子）の構造'!N$52</f>
        <v>714</v>
      </c>
      <c r="N42" s="158"/>
      <c r="O42" s="158"/>
      <c r="P42" s="158">
        <f>'実質公債費比率（分子）の構造'!O$52</f>
        <v>694</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8</v>
      </c>
      <c r="C45" s="158"/>
      <c r="D45" s="158"/>
      <c r="E45" s="158">
        <f>'実質公債費比率（分子）の構造'!L$49</f>
        <v>9</v>
      </c>
      <c r="F45" s="158"/>
      <c r="G45" s="158"/>
      <c r="H45" s="158">
        <f>'実質公債費比率（分子）の構造'!M$49</f>
        <v>9</v>
      </c>
      <c r="I45" s="158"/>
      <c r="J45" s="158"/>
      <c r="K45" s="158">
        <f>'実質公債費比率（分子）の構造'!N$49</f>
        <v>6</v>
      </c>
      <c r="L45" s="158"/>
      <c r="M45" s="158"/>
      <c r="N45" s="158">
        <f>'実質公債費比率（分子）の構造'!O$49</f>
        <v>3</v>
      </c>
      <c r="O45" s="158"/>
      <c r="P45" s="158"/>
    </row>
    <row r="46" spans="1:16" x14ac:dyDescent="0.2">
      <c r="A46" s="158" t="s">
        <v>64</v>
      </c>
      <c r="B46" s="158">
        <f>'実質公債費比率（分子）の構造'!K$48</f>
        <v>240</v>
      </c>
      <c r="C46" s="158"/>
      <c r="D46" s="158"/>
      <c r="E46" s="158">
        <f>'実質公債費比率（分子）の構造'!L$48</f>
        <v>244</v>
      </c>
      <c r="F46" s="158"/>
      <c r="G46" s="158"/>
      <c r="H46" s="158">
        <f>'実質公債費比率（分子）の構造'!M$48</f>
        <v>254</v>
      </c>
      <c r="I46" s="158"/>
      <c r="J46" s="158"/>
      <c r="K46" s="158">
        <f>'実質公債費比率（分子）の構造'!N$48</f>
        <v>271</v>
      </c>
      <c r="L46" s="158"/>
      <c r="M46" s="158"/>
      <c r="N46" s="158">
        <f>'実質公債費比率（分子）の構造'!O$48</f>
        <v>250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1151</v>
      </c>
      <c r="C49" s="158"/>
      <c r="D49" s="158"/>
      <c r="E49" s="158">
        <f>'実質公債費比率（分子）の構造'!L$45</f>
        <v>1172</v>
      </c>
      <c r="F49" s="158"/>
      <c r="G49" s="158"/>
      <c r="H49" s="158">
        <f>'実質公債費比率（分子）の構造'!M$45</f>
        <v>1058</v>
      </c>
      <c r="I49" s="158"/>
      <c r="J49" s="158"/>
      <c r="K49" s="158">
        <f>'実質公債費比率（分子）の構造'!N$45</f>
        <v>1020</v>
      </c>
      <c r="L49" s="158"/>
      <c r="M49" s="158"/>
      <c r="N49" s="158">
        <f>'実質公債費比率（分子）の構造'!O$45</f>
        <v>953</v>
      </c>
      <c r="O49" s="158"/>
      <c r="P49" s="158"/>
    </row>
    <row r="50" spans="1:16" x14ac:dyDescent="0.2">
      <c r="A50" s="158" t="s">
        <v>67</v>
      </c>
      <c r="B50" s="158" t="e">
        <f>NA()</f>
        <v>#N/A</v>
      </c>
      <c r="C50" s="158">
        <f>IF(ISNUMBER('実質公債費比率（分子）の構造'!K$53),'実質公債費比率（分子）の構造'!K$53,NA())</f>
        <v>515</v>
      </c>
      <c r="D50" s="158" t="e">
        <f>NA()</f>
        <v>#N/A</v>
      </c>
      <c r="E50" s="158" t="e">
        <f>NA()</f>
        <v>#N/A</v>
      </c>
      <c r="F50" s="158">
        <f>IF(ISNUMBER('実質公債費比率（分子）の構造'!L$53),'実質公債費比率（分子）の構造'!L$53,NA())</f>
        <v>558</v>
      </c>
      <c r="G50" s="158" t="e">
        <f>NA()</f>
        <v>#N/A</v>
      </c>
      <c r="H50" s="158" t="e">
        <f>NA()</f>
        <v>#N/A</v>
      </c>
      <c r="I50" s="158">
        <f>IF(ISNUMBER('実質公債費比率（分子）の構造'!M$53),'実質公債費比率（分子）の構造'!M$53,NA())</f>
        <v>564</v>
      </c>
      <c r="J50" s="158" t="e">
        <f>NA()</f>
        <v>#N/A</v>
      </c>
      <c r="K50" s="158" t="e">
        <f>NA()</f>
        <v>#N/A</v>
      </c>
      <c r="L50" s="158">
        <f>IF(ISNUMBER('実質公債費比率（分子）の構造'!N$53),'実質公債費比率（分子）の構造'!N$53,NA())</f>
        <v>583</v>
      </c>
      <c r="M50" s="158" t="e">
        <f>NA()</f>
        <v>#N/A</v>
      </c>
      <c r="N50" s="158" t="e">
        <f>NA()</f>
        <v>#N/A</v>
      </c>
      <c r="O50" s="158">
        <f>IF(ISNUMBER('実質公債費比率（分子）の構造'!O$53),'実質公債費比率（分子）の構造'!O$53,NA())</f>
        <v>512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6393</v>
      </c>
      <c r="E56" s="157"/>
      <c r="F56" s="157"/>
      <c r="G56" s="157">
        <f>'将来負担比率（分子）の構造'!J$52</f>
        <v>5898</v>
      </c>
      <c r="H56" s="157"/>
      <c r="I56" s="157"/>
      <c r="J56" s="157">
        <f>'将来負担比率（分子）の構造'!K$52</f>
        <v>5476</v>
      </c>
      <c r="K56" s="157"/>
      <c r="L56" s="157"/>
      <c r="M56" s="157">
        <f>'将来負担比率（分子）の構造'!L$52</f>
        <v>5337</v>
      </c>
      <c r="N56" s="157"/>
      <c r="O56" s="157"/>
      <c r="P56" s="157">
        <f>'将来負担比率（分子）の構造'!M$52</f>
        <v>5247</v>
      </c>
    </row>
    <row r="57" spans="1:16" x14ac:dyDescent="0.2">
      <c r="A57" s="157" t="s">
        <v>42</v>
      </c>
      <c r="B57" s="157"/>
      <c r="C57" s="157"/>
      <c r="D57" s="157">
        <f>'将来負担比率（分子）の構造'!I$51</f>
        <v>853</v>
      </c>
      <c r="E57" s="157"/>
      <c r="F57" s="157"/>
      <c r="G57" s="157">
        <f>'将来負担比率（分子）の構造'!J$51</f>
        <v>839</v>
      </c>
      <c r="H57" s="157"/>
      <c r="I57" s="157"/>
      <c r="J57" s="157">
        <f>'将来負担比率（分子）の構造'!K$51</f>
        <v>814</v>
      </c>
      <c r="K57" s="157"/>
      <c r="L57" s="157"/>
      <c r="M57" s="157">
        <f>'将来負担比率（分子）の構造'!L$51</f>
        <v>588</v>
      </c>
      <c r="N57" s="157"/>
      <c r="O57" s="157"/>
      <c r="P57" s="157">
        <f>'将来負担比率（分子）の構造'!M$51</f>
        <v>557</v>
      </c>
    </row>
    <row r="58" spans="1:16" x14ac:dyDescent="0.2">
      <c r="A58" s="157" t="s">
        <v>41</v>
      </c>
      <c r="B58" s="157"/>
      <c r="C58" s="157"/>
      <c r="D58" s="157">
        <f>'将来負担比率（分子）の構造'!I$50</f>
        <v>2820</v>
      </c>
      <c r="E58" s="157"/>
      <c r="F58" s="157"/>
      <c r="G58" s="157">
        <f>'将来負担比率（分子）の構造'!J$50</f>
        <v>3177</v>
      </c>
      <c r="H58" s="157"/>
      <c r="I58" s="157"/>
      <c r="J58" s="157">
        <f>'将来負担比率（分子）の構造'!K$50</f>
        <v>3865</v>
      </c>
      <c r="K58" s="157"/>
      <c r="L58" s="157"/>
      <c r="M58" s="157">
        <f>'将来負担比率（分子）の構造'!L$50</f>
        <v>4101</v>
      </c>
      <c r="N58" s="157"/>
      <c r="O58" s="157"/>
      <c r="P58" s="157">
        <f>'将来負担比率（分子）の構造'!M$50</f>
        <v>4001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685</v>
      </c>
      <c r="C62" s="157"/>
      <c r="D62" s="157"/>
      <c r="E62" s="157">
        <f>'将来負担比率（分子）の構造'!J$45</f>
        <v>693</v>
      </c>
      <c r="F62" s="157"/>
      <c r="G62" s="157"/>
      <c r="H62" s="157">
        <f>'将来負担比率（分子）の構造'!K$45</f>
        <v>648</v>
      </c>
      <c r="I62" s="157"/>
      <c r="J62" s="157"/>
      <c r="K62" s="157">
        <f>'将来負担比率（分子）の構造'!L$45</f>
        <v>625</v>
      </c>
      <c r="L62" s="157"/>
      <c r="M62" s="157"/>
      <c r="N62" s="157">
        <f>'将来負担比率（分子）の構造'!M$45</f>
        <v>661</v>
      </c>
      <c r="O62" s="157"/>
      <c r="P62" s="157"/>
    </row>
    <row r="63" spans="1:16" x14ac:dyDescent="0.2">
      <c r="A63" s="157" t="s">
        <v>34</v>
      </c>
      <c r="B63" s="157">
        <f>'将来負担比率（分子）の構造'!I$44</f>
        <v>78</v>
      </c>
      <c r="C63" s="157"/>
      <c r="D63" s="157"/>
      <c r="E63" s="157">
        <f>'将来負担比率（分子）の構造'!J$44</f>
        <v>68</v>
      </c>
      <c r="F63" s="157"/>
      <c r="G63" s="157"/>
      <c r="H63" s="157">
        <f>'将来負担比率（分子）の構造'!K$44</f>
        <v>58</v>
      </c>
      <c r="I63" s="157"/>
      <c r="J63" s="157"/>
      <c r="K63" s="157">
        <f>'将来負担比率（分子）の構造'!L$44</f>
        <v>53</v>
      </c>
      <c r="L63" s="157"/>
      <c r="M63" s="157"/>
      <c r="N63" s="157">
        <f>'将来負担比率（分子）の構造'!M$44</f>
        <v>48</v>
      </c>
      <c r="O63" s="157"/>
      <c r="P63" s="157"/>
    </row>
    <row r="64" spans="1:16" x14ac:dyDescent="0.2">
      <c r="A64" s="157" t="s">
        <v>33</v>
      </c>
      <c r="B64" s="157">
        <f>'将来負担比率（分子）の構造'!I$43</f>
        <v>2404</v>
      </c>
      <c r="C64" s="157"/>
      <c r="D64" s="157"/>
      <c r="E64" s="157">
        <f>'将来負担比率（分子）の構造'!J$43</f>
        <v>2236</v>
      </c>
      <c r="F64" s="157"/>
      <c r="G64" s="157"/>
      <c r="H64" s="157">
        <f>'将来負担比率（分子）の構造'!K$43</f>
        <v>2095</v>
      </c>
      <c r="I64" s="157"/>
      <c r="J64" s="157"/>
      <c r="K64" s="157">
        <f>'将来負担比率（分子）の構造'!L$43</f>
        <v>1915</v>
      </c>
      <c r="L64" s="157"/>
      <c r="M64" s="157"/>
      <c r="N64" s="157">
        <f>'将来負担比率（分子）の構造'!M$43</f>
        <v>1736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9584</v>
      </c>
      <c r="C66" s="157"/>
      <c r="D66" s="157"/>
      <c r="E66" s="157">
        <f>'将来負担比率（分子）の構造'!J$41</f>
        <v>9041</v>
      </c>
      <c r="F66" s="157"/>
      <c r="G66" s="157"/>
      <c r="H66" s="157">
        <f>'将来負担比率（分子）の構造'!K$41</f>
        <v>8555</v>
      </c>
      <c r="I66" s="157"/>
      <c r="J66" s="157"/>
      <c r="K66" s="157">
        <f>'将来負担比率（分子）の構造'!L$41</f>
        <v>7686</v>
      </c>
      <c r="L66" s="157"/>
      <c r="M66" s="157"/>
      <c r="N66" s="157">
        <f>'将来負担比率（分子）の構造'!M$41</f>
        <v>7387</v>
      </c>
      <c r="O66" s="157"/>
      <c r="P66" s="157"/>
    </row>
    <row r="67" spans="1:16" x14ac:dyDescent="0.2">
      <c r="A67" s="157" t="s">
        <v>71</v>
      </c>
      <c r="B67" s="157" t="e">
        <f>NA()</f>
        <v>#N/A</v>
      </c>
      <c r="C67" s="157">
        <f>IF(ISNUMBER('将来負担比率（分子）の構造'!I$53), IF('将来負担比率（分子）の構造'!I$53 &lt; 0, 0, '将来負担比率（分子）の構造'!I$53), NA())</f>
        <v>2686</v>
      </c>
      <c r="D67" s="157" t="e">
        <f>NA()</f>
        <v>#N/A</v>
      </c>
      <c r="E67" s="157" t="e">
        <f>NA()</f>
        <v>#N/A</v>
      </c>
      <c r="F67" s="157">
        <f>IF(ISNUMBER('将来負担比率（分子）の構造'!J$53), IF('将来負担比率（分子）の構造'!J$53 &lt; 0, 0, '将来負担比率（分子）の構造'!J$53), NA())</f>
        <v>2123</v>
      </c>
      <c r="G67" s="157" t="e">
        <f>NA()</f>
        <v>#N/A</v>
      </c>
      <c r="H67" s="157" t="e">
        <f>NA()</f>
        <v>#N/A</v>
      </c>
      <c r="I67" s="157">
        <f>IF(ISNUMBER('将来負担比率（分子）の構造'!K$53), IF('将来負担比率（分子）の構造'!K$53 &lt; 0, 0, '将来負担比率（分子）の構造'!K$53), NA())</f>
        <v>1201</v>
      </c>
      <c r="J67" s="157" t="e">
        <f>NA()</f>
        <v>#N/A</v>
      </c>
      <c r="K67" s="157" t="e">
        <f>NA()</f>
        <v>#N/A</v>
      </c>
      <c r="L67" s="157">
        <f>IF(ISNUMBER('将来負担比率（分子）の構造'!L$53), IF('将来負担比率（分子）の構造'!L$53 &lt; 0, 0, '将来負担比率（分子）の構造'!L$53), NA())</f>
        <v>253</v>
      </c>
      <c r="M67" s="157" t="e">
        <f>NA()</f>
        <v>#N/A</v>
      </c>
      <c r="N67" s="157" t="e">
        <f>NA()</f>
        <v>#N/A</v>
      </c>
      <c r="O67" s="157">
        <f>IF(ISNUMBER('将来負担比率（分子）の構造'!M$53), IF('将来負担比率（分子）の構造'!M$53 &lt; 0, 0, '将来負担比率（分子）の構造'!M$53), NA())</f>
        <v>28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974</v>
      </c>
      <c r="C72" s="161">
        <f>基金残高に係る経年分析!G55</f>
        <v>985</v>
      </c>
      <c r="D72" s="161">
        <f>基金残高に係る経年分析!H55</f>
        <v>1054</v>
      </c>
    </row>
    <row r="73" spans="1:16" x14ac:dyDescent="0.2">
      <c r="A73" s="160" t="s">
        <v>74</v>
      </c>
      <c r="B73" s="161">
        <f>基金残高に係る経年分析!F56</f>
        <v>175</v>
      </c>
      <c r="C73" s="161">
        <f>基金残高に係る経年分析!G56</f>
        <v>205</v>
      </c>
      <c r="D73" s="161">
        <f>基金残高に係る経年分析!H56</f>
        <v>222</v>
      </c>
    </row>
    <row r="74" spans="1:16" x14ac:dyDescent="0.2">
      <c r="A74" s="160" t="s">
        <v>75</v>
      </c>
      <c r="B74" s="161">
        <f>基金残高に係る経年分析!F57</f>
        <v>2500</v>
      </c>
      <c r="C74" s="161">
        <f>基金残高に係る経年分析!G57</f>
        <v>2481</v>
      </c>
      <c r="D74" s="161">
        <f>基金残高に係る経年分析!H57</f>
        <v>2451</v>
      </c>
    </row>
  </sheetData>
  <sheetProtection algorithmName="SHA-512" hashValue="3X7dvtHxsqmwA5xHoY8HsShUjiMDDQ/4S1LJeDZ9orWcU0M5nsPIo77qxZt6Jki2/d+G+ah0S+YsLCbPZZhN5A==" saltValue="AudwOnXvK+VuSqnq+ro3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2026-03-11T00:30:33Z</cp:lastPrinted>
  <dcterms:created xsi:type="dcterms:W3CDTF">2026-02-23T10:03:04Z</dcterms:created>
  <dcterms:modified xsi:type="dcterms:W3CDTF">2026-09-24T04:12:37Z</dcterms:modified>
  <cp:category/>
</cp:coreProperties>
</file>