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535E2936-3F42-4817-8EDF-0DA78D902F59}"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O35" i="10"/>
  <c r="BE35" i="10"/>
  <c r="CO34" i="10"/>
  <c r="BW34" i="10"/>
  <c r="BW35" i="10" s="1"/>
  <c r="BW36" i="10" s="1"/>
  <c r="BW37" i="10" s="1"/>
  <c r="BW38" i="10" s="1"/>
  <c r="BW39" i="10" s="1"/>
  <c r="BW40" i="10" s="1"/>
  <c r="BW41" i="10" s="1"/>
  <c r="BE34" i="10"/>
  <c r="C34" i="10"/>
  <c r="C35" i="10" s="1"/>
  <c r="U34" i="10" l="1"/>
  <c r="U35" i="10" s="1"/>
  <c r="U36" i="10" s="1"/>
  <c r="C36" i="10"/>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<sst xmlns="http://schemas.openxmlformats.org/spreadsheetml/2006/main" count="1105" uniqueCount="577">
  <si>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</si>
  <si>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</si>
  <si>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</si>
  <si>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</si>
  <si>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</si>
  <si>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</si>
  <si>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</si>
  <si>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</si>
  <si>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</si>
  <si>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</si>
  <si>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</si>
  <si>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</si>
  <si>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</si>
  <si>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</si>
  <si>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</si>
  <si>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</si>
  <si>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</si>
  <si>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</si>
  <si>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</si>
  <si>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</si>
  <si>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</si>
  <si>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</si>
  <si>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</si>
  <si>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</si>
  <si>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</si>
  <si>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</si>
  <si>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</si>
  <si>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</si>
  <si>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</si>
  <si>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</si>
  <si>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</si>
  <si>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</si>
  <si>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</si>
  <si>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</si>
  <si>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</si>
  <si>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</si>
  <si>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</si>
  <si>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</si>
  <si>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</si>
  <si>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</si>
  <si>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</si>
  <si>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</si>
  <si>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</si>
  <si>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</si>
  <si>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</si>
  <si>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</si>
  <si>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</si>
  <si>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</si>
  <si>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</si>
  <si>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</si>
  <si>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</si>
  <si>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</si>
  <si>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</si>
  <si>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</si>
  <si>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</si>
  <si>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</si>
  <si>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</si>
  <si>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</si>
  <si>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</si>
  <si>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</si>
  <si>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</si>
  <si>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</si>
  <si>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</si>
  <si>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</si>
  <si>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</si>
  <si>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</si>
  <si>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</si>
  <si>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</si>
  <si>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</si>
  <si>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</si>
  <si>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</si>
  <si>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</si>
  <si>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</si>
  <si>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</si>
  <si>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</si>
  <si>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</si>
  <si>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</si>
  <si>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</si>
  <si>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</si>
  <si>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</si>
  <si>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</si>
  <si>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</si>
  <si>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</si>
  <si>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</si>
  <si>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</si>
  <si>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</si>
  <si>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</si>
  <si>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</si>
  <si>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</si>
  <si>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</si>
  <si>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</si>
  <si>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</si>
  <si>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</si>
  <si>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</si>
  <si>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知名町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</si>
  <si>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</si>
  <si>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</si>
  <si>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</si>
  <si>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</si>
  <si>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</si>
  <si>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</si>
  <si>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</si>
  <si>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</si>
  <si>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</si>
  <si>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</si>
  <si>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</si>
  <si>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</si>
  <si>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</si>
  <si>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</si>
  <si>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</si>
  <si>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</si>
  <si>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</si>
  <si>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</si>
  <si>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</si>
  <si>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</si>
  <si>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</si>
  <si>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</si>
  <si>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</si>
  <si>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</si>
  <si>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</si>
  <si>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</si>
  <si>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</si>
  <si>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</si>
  <si>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</si>
  <si>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</si>
  <si>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</si>
  <si>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</si>
  <si>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</si>
  <si>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</si>
  <si>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</si>
  <si>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</si>
  <si>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</si>
  <si>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</si>
  <si>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</si>
  <si>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</si>
  <si>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</si>
  <si>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</si>
  <si>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</si>
  <si>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</si>
  <si>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</si>
  <si>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</si>
  <si>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</si>
  <si>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</si>
  <si>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</si>
  <si>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</si>
  <si>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</si>
  <si>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</si>
  <si>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</si>
  <si>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</si>
  <si>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</si>
  <si>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</si>
  <si>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</si>
  <si>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</si>
  <si>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</si>
  <si>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</si>
  <si>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</si>
  <si>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</si>
  <si>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</si>
  <si>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</si>
  <si>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</si>
  <si>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</si>
  <si>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</si>
  <si>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</si>
  <si>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</si>
  <si>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</si>
  <si>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</si>
  <si>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</si>
  <si>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</si>
  <si>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</si>
  <si>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</si>
  <si>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</si>
  <si>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</si>
  <si>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</si>
  <si>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</si>
  <si>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</si>
  <si>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</si>
  <si>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</si>
  <si>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</si>
  <si>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</si>
  <si>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</si>
  <si>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</si>
  <si>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</si>
  <si>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</si>
  <si>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</si>
  <si>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</si>
  <si>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</si>
  <si>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</si>
  <si>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</si>
  <si>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</si>
  <si>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</si>
  <si>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</si>
  <si>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</si>
  <si>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</si>
  <si>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</si>
  <si>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</si>
  <si>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</si>
  <si>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</si>
  <si>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</si>
  <si>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</si>
  <si>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</si>
  <si>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</si>
  <si>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</si>
  <si>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</si>
  <si>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</si>
  <si>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鹿児島県知名町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</si>
  <si>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</si>
  <si>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</si>
  <si>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</si>
  <si>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</si>
  <si>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</si>
  <si>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</si>
  <si>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</si>
  <si>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</si>
  <si>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</si>
  <si>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</si>
  <si>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</si>
  <si>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</si>
  <si>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</si>
  <si>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</si>
  <si>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</si>
  <si>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</si>
  <si>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</si>
  <si>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</si>
  <si>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</si>
  <si>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</si>
  <si>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</si>
  <si>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</si>
  <si>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</si>
  <si>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</si>
  <si>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</si>
  <si>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</si>
  <si>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</si>
  <si>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</si>
  <si>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</si>
  <si>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</si>
  <si>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</si>
  <si>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</si>
  <si>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</si>
  <si>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</si>
  <si>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</si>
  <si>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</si>
  <si>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</si>
  <si>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</si>
  <si>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</si>
  <si>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</si>
  <si>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</si>
  <si>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</si>
  <si>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</si>
  <si>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</si>
  <si>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</si>
  <si>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</si>
  <si>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</si>
  <si>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</si>
  <si>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</si>
  <si>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</si>
  <si>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</si>
  <si>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</si>
  <si>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</si>
  <si>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</si>
  <si>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</si>
  <si>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</si>
  <si>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</si>
  <si>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</si>
  <si>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</si>
  <si>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</si>
  <si>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</si>
  <si>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</si>
  <si>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</si>
  <si>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</si>
  <si>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</si>
  <si>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</si>
  <si>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</si>
  <si>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</si>
  <si>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</si>
  <si>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</si>
  <si>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</si>
  <si>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</si>
  <si>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</si>
  <si>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</si>
  <si>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</si>
  <si>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</si>
  <si>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</si>
  <si>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</si>
  <si>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</si>
  <si>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</si>
  <si>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</si>
  <si>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</si>
  <si>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</si>
  <si>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</si>
  <si>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</si>
  <si>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</si>
  <si>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</si>
  <si>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</si>
  <si>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</si>
  <si>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</si>
  <si>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</si>
  <si>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</si>
  <si>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</si>
  <si>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</si>
  <si>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</si>
  <si>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</si>
  <si>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</si>
  <si>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</si>
  <si>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</si>
  <si>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</si>
  <si>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</si>
  <si>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</si>
  <si>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</si>
  <si>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</si>
  <si>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</si>
  <si>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</si>
  <si>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</si>
  <si>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</si>
  <si>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</si>
  <si>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</si>
  <si>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</si>
  <si>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</si>
  <si>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</si>
  <si>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</si>
  <si>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</si>
  <si>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</si>
  <si>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</si>
  <si>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</si>
  <si>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</si>
  <si>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</si>
  <si>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</si>
  <si>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</si>
  <si>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</si>
  <si>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</si>
  <si>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</si>
  <si>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</si>
  <si>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</si>
  <si>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</si>
  <si>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</si>
  <si>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</si>
  <si>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</si>
  <si>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</si>
  <si>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</si>
  <si>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</si>
  <si>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</si>
  <si>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</si>
  <si>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</si>
  <si>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</si>
  <si>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</si>
  <si>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</si>
  <si>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</si>
  <si>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</si>
  <si>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</si>
  <si>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</si>
  <si>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</si>
  <si>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</si>
  <si>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</si>
  <si>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</si>
  <si>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</si>
  <si>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</si>
  <si>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鹿児島県知名町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</si>
  <si>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</si>
  <si>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</si>
  <si>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</si>
  <si>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</si>
  <si>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</si>
  <si>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</si>
  <si>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</si>
  <si>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</si>
  <si>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</si>
  <si>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</si>
  <si>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</si>
  <si>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</si>
  <si>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</si>
  <si>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</si>
  <si>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</si>
  <si>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</si>
  <si>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</si>
  <si>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</si>
  <si>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</si>
  <si>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</si>
  <si>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奨学資金特別会計</t>
    <phoneticPr fontId="5"/>
  </si>
  <si>
    <t>知名町土地改良事業換地清算特別会計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</si>
  <si>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</si>
  <si>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</si>
  <si>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</si>
  <si>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</si>
  <si>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</si>
  <si>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</si>
  <si>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</si>
  <si>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</si>
  <si>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</si>
  <si>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</si>
  <si>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</si>
  <si>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</si>
  <si>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</si>
  <si>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</si>
  <si>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</si>
  <si>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</si>
  <si>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</si>
  <si>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</si>
  <si>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</si>
  <si>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農業集落排水事業会計</t>
    <phoneticPr fontId="5"/>
  </si>
  <si>
    <t>知名町合併処理浄化槽事業会計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</si>
  <si>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</si>
  <si>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</si>
  <si>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</si>
  <si>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</si>
  <si>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</si>
  <si>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</si>
  <si>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</si>
  <si>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</si>
  <si>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</si>
  <si>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</si>
  <si>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</si>
  <si>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</si>
  <si>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</si>
  <si>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</si>
  <si>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</si>
  <si>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</si>
  <si>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</si>
  <si>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</si>
  <si>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</si>
  <si>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</si>
  <si>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</si>
  <si>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</si>
  <si>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</si>
  <si>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</si>
  <si>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</si>
  <si>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</si>
  <si>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</si>
  <si>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</si>
  <si>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</si>
  <si>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</si>
  <si>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</si>
  <si>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</si>
  <si>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</si>
  <si>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</si>
  <si>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</si>
  <si>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</si>
  <si>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</si>
  <si>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</si>
  <si>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</si>
  <si>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</si>
  <si>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</si>
  <si>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</si>
  <si>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</si>
  <si>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</si>
  <si>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</si>
  <si>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</si>
  <si>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</si>
  <si>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</si>
  <si>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</si>
  <si>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</si>
  <si>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</si>
  <si>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</si>
  <si>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</si>
  <si>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</si>
  <si>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</si>
  <si>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</si>
  <si>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</si>
  <si>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</si>
  <si>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</si>
  <si>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</si>
  <si>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</si>
  <si>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</si>
  <si>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</si>
  <si>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</si>
  <si>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</si>
  <si>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</si>
  <si>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</si>
  <si>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</si>
  <si>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</si>
  <si>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</si>
  <si>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</si>
  <si>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</si>
  <si>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</si>
  <si>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</si>
  <si>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</si>
  <si>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</si>
  <si>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</si>
  <si>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</si>
  <si>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</si>
  <si>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</si>
  <si>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</si>
  <si>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</si>
  <si>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</si>
  <si>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</si>
  <si>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</si>
  <si>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</si>
  <si>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</si>
  <si>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</si>
  <si>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</si>
  <si>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</si>
  <si>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</si>
  <si>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</si>
  <si>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</si>
  <si>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</si>
  <si>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</si>
  <si>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</si>
  <si>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</si>
  <si>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</si>
  <si>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</si>
  <si>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</si>
  <si>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</si>
  <si>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</si>
  <si>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</si>
  <si>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</si>
  <si>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</si>
  <si>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</si>
  <si>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</si>
  <si>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</si>
  <si>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</si>
  <si>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</si>
  <si>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</si>
  <si>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</si>
  <si>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</si>
  <si>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</si>
  <si>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</si>
  <si>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</si>
  <si>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</si>
  <si>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</si>
  <si>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</si>
  <si>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</si>
  <si>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</si>
  <si>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</si>
  <si>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</si>
  <si>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</si>
  <si>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</si>
  <si>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</si>
  <si>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</si>
  <si>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</si>
  <si>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</si>
  <si>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</si>
  <si>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</si>
  <si>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</si>
  <si>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</si>
  <si>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</si>
  <si>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</si>
  <si>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1.61</t>
  </si>
  <si>
    <t>▲ 1.95</t>
  </si>
  <si>
    <t>水道事業会計</t>
  </si>
  <si>
    <t>農業集落排水事業会計</t>
  </si>
  <si>
    <t>下水道事業会計</t>
  </si>
  <si>
    <t>一般会計</t>
  </si>
  <si>
    <t>介護保険特別会計</t>
  </si>
  <si>
    <t>知名町合併処理浄化槽事業会計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</si>
  <si>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</si>
  <si>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</si>
  <si>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</si>
  <si>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</si>
  <si>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</si>
  <si>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</si>
  <si>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</si>
  <si>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</si>
  <si>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</si>
  <si>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</si>
  <si>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沖永良部与論地区広域事務組合（一般会計）</t>
  </si>
  <si>
    <t>沖永良部衛生管理組合（一般会計）</t>
  </si>
  <si>
    <t>沖永良部衛生管理組合（と畜場特別会計）</t>
  </si>
  <si>
    <t>沖永良部バス企業団</t>
  </si>
  <si>
    <t>鹿児島県市町村総合事務組合</t>
  </si>
  <si>
    <t>奄美群島広域事務組合</t>
  </si>
  <si>
    <t>鹿児島県後期高齢者医療広域連合（一般会計）</t>
  </si>
  <si>
    <t>鹿児島県後期高齢者医療広域連合（特別会計）</t>
  </si>
  <si>
    <t>おきえらぶフローラル株式会社</t>
    <phoneticPr fontId="38"/>
  </si>
  <si>
    <t>土地改良事業基金</t>
    <phoneticPr fontId="5"/>
  </si>
  <si>
    <t>公共施設等総合管理基金</t>
    <phoneticPr fontId="5"/>
  </si>
  <si>
    <t>ふるさとまちづくり基金</t>
    <phoneticPr fontId="5"/>
  </si>
  <si>
    <t>アグトラスト基金</t>
    <rPh sb="6" eb="8">
      <t>キキン</t>
    </rPh>
    <phoneticPr fontId="5"/>
  </si>
  <si>
    <t>神川ふるさと振興基金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</si>
  <si>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</si>
  <si>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</si>
  <si>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</si>
  <si>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</si>
  <si>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</si>
  <si>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</si>
  <si>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</si>
  <si>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</si>
  <si>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</si>
  <si>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実質公債費比率、将来負担比率ともに類似団体に比べ高い水準にあり、実質公債費比率は令和５年度に比べ0.4％の微増、将来負担比率は令和５年度に比べ7.6％の減となった。
　将来負担比率減少の主な要因は、令和６年度に地方債を借り入れて行う事業が一部繰越となったことで当年度借入額が減少し、償還額を下回ったことで地方債残高が減少したこと、特定目的基金への積立てにより基金残高が増加したことである。
　しかし、令和５年度の庁舎建設のための地方債発行や、令和３年度から令和８年度にかけて行っている水道事業会計の硬度低減化事業への一般会計からの地方債発行による出資等により、今後実質公債費比率や将来負担比率が上昇していくことが考えられるため、公債費の適正化及び各年度ごとの地方債発行額の平準化に取り組んでいく必要がある。</t>
    <rPh sb="1" eb="8">
      <t>ジッシツコウサイヒヒリツ</t>
    </rPh>
    <rPh sb="9" eb="15">
      <t>ショウライフタンヒリツ</t>
    </rPh>
    <rPh sb="18" eb="22">
      <t>ルイジダンタイ</t>
    </rPh>
    <rPh sb="23" eb="24">
      <t>クラ</t>
    </rPh>
    <rPh sb="25" eb="26">
      <t>タカ</t>
    </rPh>
    <rPh sb="27" eb="29">
      <t>スイジュン</t>
    </rPh>
    <rPh sb="33" eb="40">
      <t>ジッシツコウサイヒヒリツ</t>
    </rPh>
    <rPh sb="41" eb="43">
      <t>レイワ</t>
    </rPh>
    <rPh sb="44" eb="46">
      <t>ネンド</t>
    </rPh>
    <rPh sb="47" eb="48">
      <t>クラ</t>
    </rPh>
    <rPh sb="54" eb="56">
      <t>ビゾウ</t>
    </rPh>
    <rPh sb="57" eb="63">
      <t>ショウライフタンヒリツ</t>
    </rPh>
    <rPh sb="64" eb="66">
      <t>レイワ</t>
    </rPh>
    <rPh sb="67" eb="69">
      <t>ネンド</t>
    </rPh>
    <rPh sb="70" eb="71">
      <t>クラ</t>
    </rPh>
    <rPh sb="77" eb="78">
      <t>ゲン</t>
    </rPh>
    <rPh sb="85" eb="91">
      <t>ショウライフタンヒリツ</t>
    </rPh>
    <rPh sb="91" eb="93">
      <t>ゲンショウ</t>
    </rPh>
    <rPh sb="94" eb="95">
      <t>オモ</t>
    </rPh>
    <rPh sb="96" eb="98">
      <t>ヨウイン</t>
    </rPh>
    <rPh sb="100" eb="102">
      <t>レイワ</t>
    </rPh>
    <rPh sb="103" eb="105">
      <t>ネンド</t>
    </rPh>
    <rPh sb="106" eb="109">
      <t>チホウサイ</t>
    </rPh>
    <rPh sb="110" eb="111">
      <t>カ</t>
    </rPh>
    <rPh sb="112" eb="113">
      <t>イ</t>
    </rPh>
    <rPh sb="115" eb="116">
      <t>オコナ</t>
    </rPh>
    <rPh sb="117" eb="119">
      <t>ジギョウ</t>
    </rPh>
    <rPh sb="120" eb="122">
      <t>イチブ</t>
    </rPh>
    <rPh sb="122" eb="124">
      <t>クリコシ</t>
    </rPh>
    <rPh sb="131" eb="134">
      <t>トウネンド</t>
    </rPh>
    <rPh sb="134" eb="137">
      <t>カリイレガク</t>
    </rPh>
    <rPh sb="138" eb="140">
      <t>ゲンショウ</t>
    </rPh>
    <rPh sb="142" eb="145">
      <t>ショウカンガク</t>
    </rPh>
    <rPh sb="146" eb="148">
      <t>シタマワ</t>
    </rPh>
    <rPh sb="153" eb="158">
      <t>チホウサイザンダカ</t>
    </rPh>
    <rPh sb="159" eb="161">
      <t>ゲンショウ</t>
    </rPh>
    <rPh sb="166" eb="170">
      <t>トクテイモクテキ</t>
    </rPh>
    <rPh sb="170" eb="172">
      <t>キキン</t>
    </rPh>
    <rPh sb="174" eb="176">
      <t>ツミタ</t>
    </rPh>
    <rPh sb="201" eb="203">
      <t>レイワ</t>
    </rPh>
    <rPh sb="204" eb="206">
      <t>ネンド</t>
    </rPh>
    <rPh sb="207" eb="211">
      <t>チョウシャケンセツ</t>
    </rPh>
    <rPh sb="215" eb="218">
      <t>チホウサイ</t>
    </rPh>
    <rPh sb="218" eb="220">
      <t>ハッコウ</t>
    </rPh>
    <rPh sb="222" eb="224">
      <t>レイワ</t>
    </rPh>
    <rPh sb="225" eb="227">
      <t>ネンド</t>
    </rPh>
    <rPh sb="229" eb="231">
      <t>レイワ</t>
    </rPh>
    <rPh sb="232" eb="234">
      <t>ネンド</t>
    </rPh>
    <rPh sb="238" eb="239">
      <t>オコナ</t>
    </rPh>
    <rPh sb="243" eb="249">
      <t>スイドウジギョウカイケイ</t>
    </rPh>
    <rPh sb="250" eb="257">
      <t>コウドテイゲンカジギョウ</t>
    </rPh>
    <rPh sb="259" eb="263">
      <t>イッパンカイケイ</t>
    </rPh>
    <rPh sb="266" eb="271">
      <t>チホウサイハッコウ</t>
    </rPh>
    <rPh sb="274" eb="276">
      <t>シュッシ</t>
    </rPh>
    <rPh sb="276" eb="277">
      <t>トウ</t>
    </rPh>
    <rPh sb="281" eb="283">
      <t>コンゴ</t>
    </rPh>
    <rPh sb="283" eb="288">
      <t>ジッシツコウサイヒ</t>
    </rPh>
    <rPh sb="288" eb="290">
      <t>ヒリツ</t>
    </rPh>
    <rPh sb="291" eb="297">
      <t>ショウライフタンヒリツ</t>
    </rPh>
    <rPh sb="298" eb="300">
      <t>ジョウショウ</t>
    </rPh>
    <rPh sb="307" eb="308">
      <t>カンガ</t>
    </rPh>
    <rPh sb="315" eb="318">
      <t>コウサイヒ</t>
    </rPh>
    <rPh sb="319" eb="321">
      <t>テキセイ</t>
    </rPh>
    <rPh sb="321" eb="322">
      <t>カ</t>
    </rPh>
    <rPh sb="322" eb="323">
      <t>オヨ</t>
    </rPh>
    <rPh sb="324" eb="327">
      <t>カクネンド</t>
    </rPh>
    <rPh sb="330" eb="336">
      <t>チホウサイハッコウガク</t>
    </rPh>
    <rPh sb="337" eb="340">
      <t>ヘイジュンカ</t>
    </rPh>
    <rPh sb="341" eb="342">
      <t>ト</t>
    </rPh>
    <rPh sb="343" eb="344">
      <t>ク</t>
    </rPh>
    <rPh sb="348" eb="350">
      <t>ヒツヨウ</t>
    </rPh>
    <phoneticPr fontId="5"/>
  </si>
  <si>
    <t>　将来負担比率は類似団単体と比較して高い水準にあるが、地方債発行により庁舎建替えや、小中学校、公営住宅等の施設改修を行いつつも、計画的に基金に積立てを行うことで将来負担比率の抑制に努めてきたところである。
　今後も公共施設等総合管理計画や各種計画に基づき、公共施設の維持管理に取り組むことで有形固定資産減価償却率の上昇抑制を図っていくが、それに伴う地方債発行により将来負担比率がさらに増加することも予想されるため、中長期的な財政負担を見通しつつ計画的に施設管理を行っていく必要がある。</t>
    <rPh sb="1" eb="7">
      <t>ショウライフタンヒリツ</t>
    </rPh>
    <rPh sb="8" eb="13">
      <t>ルイジダンタンタイ</t>
    </rPh>
    <rPh sb="14" eb="16">
      <t>ヒカク</t>
    </rPh>
    <rPh sb="18" eb="19">
      <t>タカ</t>
    </rPh>
    <rPh sb="20" eb="22">
      <t>スイジュン</t>
    </rPh>
    <rPh sb="27" eb="32">
      <t>チホウサイハッコウ</t>
    </rPh>
    <rPh sb="35" eb="37">
      <t>チョウシャ</t>
    </rPh>
    <rPh sb="37" eb="39">
      <t>タテカ</t>
    </rPh>
    <rPh sb="42" eb="46">
      <t>ショウチュウガッコウ</t>
    </rPh>
    <rPh sb="47" eb="51">
      <t>コウエイジュウタク</t>
    </rPh>
    <rPh sb="51" eb="52">
      <t>トウ</t>
    </rPh>
    <rPh sb="53" eb="57">
      <t>シセツカイシュウ</t>
    </rPh>
    <rPh sb="58" eb="59">
      <t>オコナ</t>
    </rPh>
    <rPh sb="64" eb="67">
      <t>ケイカクテキ</t>
    </rPh>
    <rPh sb="68" eb="70">
      <t>キキン</t>
    </rPh>
    <rPh sb="71" eb="73">
      <t>ツミタ</t>
    </rPh>
    <rPh sb="75" eb="76">
      <t>オコナ</t>
    </rPh>
    <rPh sb="80" eb="86">
      <t>ショウライフタンヒリツ</t>
    </rPh>
    <rPh sb="87" eb="89">
      <t>ヨクセイ</t>
    </rPh>
    <rPh sb="90" eb="91">
      <t>ツト</t>
    </rPh>
    <rPh sb="104" eb="106">
      <t>コンゴ</t>
    </rPh>
    <rPh sb="107" eb="112">
      <t>コウキョウシセツトウ</t>
    </rPh>
    <rPh sb="112" eb="118">
      <t>ソウゴウカンリケイカク</t>
    </rPh>
    <rPh sb="119" eb="123">
      <t>カクシュケイカク</t>
    </rPh>
    <rPh sb="124" eb="125">
      <t>モト</t>
    </rPh>
    <rPh sb="128" eb="132">
      <t>コウキョウシセツ</t>
    </rPh>
    <rPh sb="133" eb="137">
      <t>イジカンリ</t>
    </rPh>
    <rPh sb="138" eb="139">
      <t>ト</t>
    </rPh>
    <rPh sb="140" eb="141">
      <t>ク</t>
    </rPh>
    <rPh sb="145" eb="156">
      <t>ユウケイコテイシサンゲンカショウキャクリツ</t>
    </rPh>
    <rPh sb="157" eb="159">
      <t>ジョウショウ</t>
    </rPh>
    <rPh sb="159" eb="161">
      <t>ヨクセイ</t>
    </rPh>
    <rPh sb="162" eb="163">
      <t>ハカ</t>
    </rPh>
    <rPh sb="172" eb="173">
      <t>トモナ</t>
    </rPh>
    <rPh sb="174" eb="179">
      <t>チホウサイハッコウ</t>
    </rPh>
    <rPh sb="182" eb="188">
      <t>ショウライフタンヒリツ</t>
    </rPh>
    <rPh sb="192" eb="194">
      <t>ゾウカ</t>
    </rPh>
    <rPh sb="199" eb="201">
      <t>ヨソウ</t>
    </rPh>
    <rPh sb="207" eb="211">
      <t>チュウチョウキテキ</t>
    </rPh>
    <rPh sb="212" eb="216">
      <t>ザイセイフタン</t>
    </rPh>
    <rPh sb="217" eb="219">
      <t>ミトオ</t>
    </rPh>
    <rPh sb="222" eb="225">
      <t>ケイカクテキ</t>
    </rPh>
    <rPh sb="226" eb="228">
      <t>シセツ</t>
    </rPh>
    <rPh sb="228" eb="230">
      <t>カンリ</t>
    </rPh>
    <rPh sb="231" eb="232">
      <t>オコナ</t>
    </rPh>
    <rPh sb="236" eb="238">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</si>
</sst>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16E5660-4083-46CD-B3E9-77D6A9005CF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FD14-47DA-8CBD-BC13A4439D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201877</c:v>
                </c:pt>
                <c:pt idx="1">
                  <c:v>192784</c:v>
                </c:pt>
                <c:pt idx="2">
                  <c:v>244419</c:v>
                </c:pt>
                <c:pt idx="3">
                  <c:v>456687</c:v>
                </c:pt>
                <c:pt idx="4">
                  <c:v>221905</c:v>
                </c:pt>
              </c:numCache>
            </c:numRef>
          </c:val>
          <c:smooth val="0"/>
          <c:extLst>
            <c:ext xmlns:c16="http://schemas.microsoft.com/office/drawing/2014/chart" uri="{C3380CC4-5D6E-409C-BE32-E72D297353CC}">
              <c16:uniqueId val="{00000001-FD14-47DA-8CBD-BC13A4439D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3.92</c:v>
                </c:pt>
                <c:pt idx="1">
                  <c:v>5.29</c:v>
                </c:pt>
                <c:pt idx="2">
                  <c:v>3.63</c:v>
                </c:pt>
                <c:pt idx="3">
                  <c:v>1.66</c:v>
                </c:pt>
                <c:pt idx="4">
                  <c:v>1.6</c:v>
                </c:pt>
              </c:numCache>
            </c:numRef>
          </c:val>
          <c:extLst>
            <c:ext xmlns:c16="http://schemas.microsoft.com/office/drawing/2014/chart" uri="{C3380CC4-5D6E-409C-BE32-E72D297353CC}">
              <c16:uniqueId val="{00000000-0AE6-40BA-88D9-99CE61576B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37.270000000000003</c:v>
                </c:pt>
                <c:pt idx="1">
                  <c:v>36.44</c:v>
                </c:pt>
                <c:pt idx="2">
                  <c:v>36.700000000000003</c:v>
                </c:pt>
                <c:pt idx="3">
                  <c:v>36.799999999999997</c:v>
                </c:pt>
                <c:pt idx="4">
                  <c:v>36.39</c:v>
                </c:pt>
              </c:numCache>
            </c:numRef>
          </c:val>
          <c:extLst>
            <c:ext xmlns:c16="http://schemas.microsoft.com/office/drawing/2014/chart" uri="{C3380CC4-5D6E-409C-BE32-E72D297353CC}">
              <c16:uniqueId val="{00000001-0AE6-40BA-88D9-99CE61576BA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0.82</c:v>
                </c:pt>
                <c:pt idx="1">
                  <c:v>3.29</c:v>
                </c:pt>
                <c:pt idx="2">
                  <c:v>-1.61</c:v>
                </c:pt>
                <c:pt idx="3">
                  <c:v>-1.95</c:v>
                </c:pt>
                <c:pt idx="4">
                  <c:v>0.11</c:v>
                </c:pt>
              </c:numCache>
            </c:numRef>
          </c:val>
          <c:smooth val="0"/>
          <c:extLst>
            <c:ext xmlns:c16="http://schemas.microsoft.com/office/drawing/2014/chart" uri="{C3380CC4-5D6E-409C-BE32-E72D297353CC}">
              <c16:uniqueId val="{00000002-0AE6-40BA-88D9-99CE61576BA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0.52</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0-3E1E-45AB-BECF-4E33209E1C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E1E-45AB-BECF-4E33209E1C1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0.06</c:v>
                </c:pt>
                <c:pt idx="4">
                  <c:v>#N/A</c:v>
                </c:pt>
                <c:pt idx="5">
                  <c:v>0.06</c:v>
                </c:pt>
                <c:pt idx="6">
                  <c:v>#N/A</c:v>
                </c:pt>
                <c:pt idx="7">
                  <c:v>0.06</c:v>
                </c:pt>
                <c:pt idx="8">
                  <c:v>#N/A</c:v>
                </c:pt>
                <c:pt idx="9">
                  <c:v>0</c:v>
                </c:pt>
              </c:numCache>
            </c:numRef>
          </c:val>
          <c:extLst>
            <c:ext xmlns:c16="http://schemas.microsoft.com/office/drawing/2014/chart" uri="{C3380CC4-5D6E-409C-BE32-E72D297353CC}">
              <c16:uniqueId val="{00000002-3E1E-45AB-BECF-4E33209E1C1C}"/>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2.74</c:v>
                </c:pt>
                <c:pt idx="2">
                  <c:v>#N/A</c:v>
                </c:pt>
                <c:pt idx="3">
                  <c:v>3.17</c:v>
                </c:pt>
                <c:pt idx="4">
                  <c:v>#N/A</c:v>
                </c:pt>
                <c:pt idx="5">
                  <c:v>0.38</c:v>
                </c:pt>
                <c:pt idx="6">
                  <c:v>#N/A</c:v>
                </c:pt>
                <c:pt idx="7">
                  <c:v>0.53</c:v>
                </c:pt>
                <c:pt idx="8">
                  <c:v>#N/A</c:v>
                </c:pt>
                <c:pt idx="9">
                  <c:v>0.33</c:v>
                </c:pt>
              </c:numCache>
            </c:numRef>
          </c:val>
          <c:extLst>
            <c:ext xmlns:c16="http://schemas.microsoft.com/office/drawing/2014/chart" uri="{C3380CC4-5D6E-409C-BE32-E72D297353CC}">
              <c16:uniqueId val="{00000003-3E1E-45AB-BECF-4E33209E1C1C}"/>
            </c:ext>
          </c:extLst>
        </c:ser>
        <c:ser>
          <c:idx val="4"/>
          <c:order val="4"/>
          <c:tx>
            <c:strRef>
              <c:f>データシート!$A$31</c:f>
              <c:strCache>
                <c:ptCount val="1"/>
                <c:pt idx="0">
                  <c:v>知名町合併処理浄化槽事業会計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0.01</c:v>
                </c:pt>
                <c:pt idx="6">
                  <c:v>#N/A</c:v>
                </c:pt>
                <c:pt idx="7">
                  <c:v>0.45</c:v>
                </c:pt>
                <c:pt idx="8">
                  <c:v>#N/A</c:v>
                </c:pt>
                <c:pt idx="9">
                  <c:v>0.61</c:v>
                </c:pt>
              </c:numCache>
            </c:numRef>
          </c:val>
          <c:extLst>
            <c:ext xmlns:c16="http://schemas.microsoft.com/office/drawing/2014/chart" uri="{C3380CC4-5D6E-409C-BE32-E72D297353CC}">
              <c16:uniqueId val="{00000004-3E1E-45AB-BECF-4E33209E1C1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0.57999999999999996</c:v>
                </c:pt>
                <c:pt idx="2">
                  <c:v>#N/A</c:v>
                </c:pt>
                <c:pt idx="3">
                  <c:v>0.5</c:v>
                </c:pt>
                <c:pt idx="4">
                  <c:v>#N/A</c:v>
                </c:pt>
                <c:pt idx="5">
                  <c:v>1.69</c:v>
                </c:pt>
                <c:pt idx="6">
                  <c:v>#N/A</c:v>
                </c:pt>
                <c:pt idx="7">
                  <c:v>1.49</c:v>
                </c:pt>
                <c:pt idx="8">
                  <c:v>#N/A</c:v>
                </c:pt>
                <c:pt idx="9">
                  <c:v>0.87</c:v>
                </c:pt>
              </c:numCache>
            </c:numRef>
          </c:val>
          <c:extLst>
            <c:ext xmlns:c16="http://schemas.microsoft.com/office/drawing/2014/chart" uri="{C3380CC4-5D6E-409C-BE32-E72D297353CC}">
              <c16:uniqueId val="{00000005-3E1E-45AB-BECF-4E33209E1C1C}"/>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3.39</c:v>
                </c:pt>
                <c:pt idx="2">
                  <c:v>#N/A</c:v>
                </c:pt>
                <c:pt idx="3">
                  <c:v>5.27</c:v>
                </c:pt>
                <c:pt idx="4">
                  <c:v>#N/A</c:v>
                </c:pt>
                <c:pt idx="5">
                  <c:v>3.62</c:v>
                </c:pt>
                <c:pt idx="6">
                  <c:v>#N/A</c:v>
                </c:pt>
                <c:pt idx="7">
                  <c:v>1.66</c:v>
                </c:pt>
                <c:pt idx="8">
                  <c:v>#N/A</c:v>
                </c:pt>
                <c:pt idx="9">
                  <c:v>1.59</c:v>
                </c:pt>
              </c:numCache>
            </c:numRef>
          </c:val>
          <c:extLst>
            <c:ext xmlns:c16="http://schemas.microsoft.com/office/drawing/2014/chart" uri="{C3380CC4-5D6E-409C-BE32-E72D297353CC}">
              <c16:uniqueId val="{00000006-3E1E-45AB-BECF-4E33209E1C1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0.04</c:v>
                </c:pt>
                <c:pt idx="2">
                  <c:v>#N/A</c:v>
                </c:pt>
                <c:pt idx="3">
                  <c:v>0.01</c:v>
                </c:pt>
                <c:pt idx="4">
                  <c:v>#N/A</c:v>
                </c:pt>
                <c:pt idx="5">
                  <c:v>0.06</c:v>
                </c:pt>
                <c:pt idx="6">
                  <c:v>#N/A</c:v>
                </c:pt>
                <c:pt idx="7">
                  <c:v>2.46</c:v>
                </c:pt>
                <c:pt idx="8">
                  <c:v>#N/A</c:v>
                </c:pt>
                <c:pt idx="9">
                  <c:v>2.64</c:v>
                </c:pt>
              </c:numCache>
            </c:numRef>
          </c:val>
          <c:extLst>
            <c:ext xmlns:c16="http://schemas.microsoft.com/office/drawing/2014/chart" uri="{C3380CC4-5D6E-409C-BE32-E72D297353CC}">
              <c16:uniqueId val="{00000007-3E1E-45AB-BECF-4E33209E1C1C}"/>
            </c:ext>
          </c:extLst>
        </c:ser>
        <c:ser>
          <c:idx val="8"/>
          <c:order val="8"/>
          <c:tx>
            <c:strRef>
              <c:f>データシート!$A$35</c:f>
              <c:strCache>
                <c:ptCount val="1"/>
                <c:pt idx="0">
                  <c:v>農業集落排水事業会計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0.13</c:v>
                </c:pt>
                <c:pt idx="2">
                  <c:v>#N/A</c:v>
                </c:pt>
                <c:pt idx="3">
                  <c:v>0.14000000000000001</c:v>
                </c:pt>
                <c:pt idx="4">
                  <c:v>#N/A</c:v>
                </c:pt>
                <c:pt idx="5">
                  <c:v>0.04</c:v>
                </c:pt>
                <c:pt idx="6">
                  <c:v>#N/A</c:v>
                </c:pt>
                <c:pt idx="7">
                  <c:v>2.2999999999999998</c:v>
                </c:pt>
                <c:pt idx="8">
                  <c:v>#N/A</c:v>
                </c:pt>
                <c:pt idx="9">
                  <c:v>2.67</c:v>
                </c:pt>
              </c:numCache>
            </c:numRef>
          </c:val>
          <c:extLst>
            <c:ext xmlns:c16="http://schemas.microsoft.com/office/drawing/2014/chart" uri="{C3380CC4-5D6E-409C-BE32-E72D297353CC}">
              <c16:uniqueId val="{00000008-3E1E-45AB-BECF-4E33209E1C1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5.21</c:v>
                </c:pt>
                <c:pt idx="2">
                  <c:v>#N/A</c:v>
                </c:pt>
                <c:pt idx="3">
                  <c:v>3.96</c:v>
                </c:pt>
                <c:pt idx="4">
                  <c:v>#N/A</c:v>
                </c:pt>
                <c:pt idx="5">
                  <c:v>4.5199999999999996</c:v>
                </c:pt>
                <c:pt idx="6">
                  <c:v>#N/A</c:v>
                </c:pt>
                <c:pt idx="7">
                  <c:v>4.6399999999999997</c:v>
                </c:pt>
                <c:pt idx="8">
                  <c:v>#N/A</c:v>
                </c:pt>
                <c:pt idx="9">
                  <c:v>4.4800000000000004</c:v>
                </c:pt>
              </c:numCache>
            </c:numRef>
          </c:val>
          <c:extLst>
            <c:ext xmlns:c16="http://schemas.microsoft.com/office/drawing/2014/chart" uri="{C3380CC4-5D6E-409C-BE32-E72D297353CC}">
              <c16:uniqueId val="{00000009-3E1E-45AB-BECF-4E33209E1C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770</c:v>
                </c:pt>
                <c:pt idx="5">
                  <c:v>749</c:v>
                </c:pt>
                <c:pt idx="8">
                  <c:v>788</c:v>
                </c:pt>
                <c:pt idx="11">
                  <c:v>744</c:v>
                </c:pt>
                <c:pt idx="14">
                  <c:v>744</c:v>
                </c:pt>
              </c:numCache>
            </c:numRef>
          </c:val>
          <c:extLst>
            <c:ext xmlns:c16="http://schemas.microsoft.com/office/drawing/2014/chart" uri="{C3380CC4-5D6E-409C-BE32-E72D297353CC}">
              <c16:uniqueId val="{00000000-C461-4A28-93BE-0801CEBFA9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C461-4A28-93BE-0801CEBFA9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2-C461-4A28-93BE-0801CEBFA9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8</c:v>
                </c:pt>
                <c:pt idx="6">
                  <c:v>10</c:v>
                </c:pt>
                <c:pt idx="9">
                  <c:v>5</c:v>
                </c:pt>
                <c:pt idx="12">
                  <c:v>4</c:v>
                </c:pt>
              </c:numCache>
            </c:numRef>
          </c:val>
          <c:extLst>
            <c:ext xmlns:c16="http://schemas.microsoft.com/office/drawing/2014/chart" uri="{C3380CC4-5D6E-409C-BE32-E72D297353CC}">
              <c16:uniqueId val="{00000003-C461-4A28-93BE-0801CEBFA9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160</c:v>
                </c:pt>
                <c:pt idx="3">
                  <c:v>155</c:v>
                </c:pt>
                <c:pt idx="6">
                  <c:v>162</c:v>
                </c:pt>
                <c:pt idx="9">
                  <c:v>189</c:v>
                </c:pt>
                <c:pt idx="12">
                  <c:v>188</c:v>
                </c:pt>
              </c:numCache>
            </c:numRef>
          </c:val>
          <c:extLst>
            <c:ext xmlns:c16="http://schemas.microsoft.com/office/drawing/2014/chart" uri="{C3380CC4-5D6E-409C-BE32-E72D297353CC}">
              <c16:uniqueId val="{00000004-C461-4A28-93BE-0801CEBFA9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61-4A28-93BE-0801CEBFA9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61-4A28-93BE-0801CEBFA9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901</c:v>
                </c:pt>
                <c:pt idx="3">
                  <c:v>944</c:v>
                </c:pt>
                <c:pt idx="6">
                  <c:v>1013</c:v>
                </c:pt>
                <c:pt idx="9">
                  <c:v>973</c:v>
                </c:pt>
                <c:pt idx="12">
                  <c:v>953</c:v>
                </c:pt>
              </c:numCache>
            </c:numRef>
          </c:val>
          <c:extLst>
            <c:ext xmlns:c16="http://schemas.microsoft.com/office/drawing/2014/chart" uri="{C3380CC4-5D6E-409C-BE32-E72D297353CC}">
              <c16:uniqueId val="{00000007-C461-4A28-93BE-0801CEBFA90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296</c:v>
                </c:pt>
                <c:pt idx="2">
                  <c:v>#N/A</c:v>
                </c:pt>
                <c:pt idx="3">
                  <c:v>#N/A</c:v>
                </c:pt>
                <c:pt idx="4">
                  <c:v>358</c:v>
                </c:pt>
                <c:pt idx="5">
                  <c:v>#N/A</c:v>
                </c:pt>
                <c:pt idx="6">
                  <c:v>#N/A</c:v>
                </c:pt>
                <c:pt idx="7">
                  <c:v>397</c:v>
                </c:pt>
                <c:pt idx="8">
                  <c:v>#N/A</c:v>
                </c:pt>
                <c:pt idx="9">
                  <c:v>#N/A</c:v>
                </c:pt>
                <c:pt idx="10">
                  <c:v>424</c:v>
                </c:pt>
                <c:pt idx="11">
                  <c:v>#N/A</c:v>
                </c:pt>
                <c:pt idx="12">
                  <c:v>#N/A</c:v>
                </c:pt>
                <c:pt idx="13">
                  <c:v>402</c:v>
                </c:pt>
                <c:pt idx="14">
                  <c:v>#N/A</c:v>
                </c:pt>
              </c:numCache>
            </c:numRef>
          </c:val>
          <c:smooth val="0"/>
          <c:extLst>
            <c:ext xmlns:c16="http://schemas.microsoft.com/office/drawing/2014/chart" uri="{C3380CC4-5D6E-409C-BE32-E72D297353CC}">
              <c16:uniqueId val="{00000008-C461-4A28-93BE-0801CEBFA90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6641</c:v>
                </c:pt>
                <c:pt idx="5">
                  <c:v>5936</c:v>
                </c:pt>
                <c:pt idx="8">
                  <c:v>6150</c:v>
                </c:pt>
                <c:pt idx="11">
                  <c:v>6074</c:v>
                </c:pt>
                <c:pt idx="14">
                  <c:v>5926</c:v>
                </c:pt>
              </c:numCache>
            </c:numRef>
          </c:val>
          <c:extLst>
            <c:ext xmlns:c16="http://schemas.microsoft.com/office/drawing/2014/chart" uri="{C3380CC4-5D6E-409C-BE32-E72D297353CC}">
              <c16:uniqueId val="{00000000-A36F-400C-A09C-ACD0F468C0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502</c:v>
                </c:pt>
                <c:pt idx="5">
                  <c:v>587</c:v>
                </c:pt>
                <c:pt idx="8">
                  <c:v>597</c:v>
                </c:pt>
                <c:pt idx="11">
                  <c:v>644</c:v>
                </c:pt>
                <c:pt idx="14">
                  <c:v>694</c:v>
                </c:pt>
              </c:numCache>
            </c:numRef>
          </c:val>
          <c:extLst>
            <c:ext xmlns:c16="http://schemas.microsoft.com/office/drawing/2014/chart" uri="{C3380CC4-5D6E-409C-BE32-E72D297353CC}">
              <c16:uniqueId val="{00000001-A36F-400C-A09C-ACD0F468C0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2697</c:v>
                </c:pt>
                <c:pt idx="5">
                  <c:v>3166</c:v>
                </c:pt>
                <c:pt idx="8">
                  <c:v>3239</c:v>
                </c:pt>
                <c:pt idx="11">
                  <c:v>3070</c:v>
                </c:pt>
                <c:pt idx="14">
                  <c:v>3226</c:v>
                </c:pt>
              </c:numCache>
            </c:numRef>
          </c:val>
          <c:extLst>
            <c:ext xmlns:c16="http://schemas.microsoft.com/office/drawing/2014/chart" uri="{C3380CC4-5D6E-409C-BE32-E72D297353CC}">
              <c16:uniqueId val="{00000002-A36F-400C-A09C-ACD0F468C0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36F-400C-A09C-ACD0F468C0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36F-400C-A09C-ACD0F468C0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123</c:v>
                </c:pt>
                <c:pt idx="3">
                  <c:v>144</c:v>
                </c:pt>
                <c:pt idx="6">
                  <c:v>143</c:v>
                </c:pt>
                <c:pt idx="9">
                  <c:v>107</c:v>
                </c:pt>
                <c:pt idx="12">
                  <c:v>129</c:v>
                </c:pt>
              </c:numCache>
            </c:numRef>
          </c:val>
          <c:extLst>
            <c:ext xmlns:c16="http://schemas.microsoft.com/office/drawing/2014/chart" uri="{C3380CC4-5D6E-409C-BE32-E72D297353CC}">
              <c16:uniqueId val="{00000005-A36F-400C-A09C-ACD0F468C0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334</c:v>
                </c:pt>
                <c:pt idx="3">
                  <c:v>339</c:v>
                </c:pt>
                <c:pt idx="6">
                  <c:v>290</c:v>
                </c:pt>
                <c:pt idx="9">
                  <c:v>250</c:v>
                </c:pt>
                <c:pt idx="12">
                  <c:v>385</c:v>
                </c:pt>
              </c:numCache>
            </c:numRef>
          </c:val>
          <c:extLst>
            <c:ext xmlns:c16="http://schemas.microsoft.com/office/drawing/2014/chart" uri="{C3380CC4-5D6E-409C-BE32-E72D297353CC}">
              <c16:uniqueId val="{00000006-A36F-400C-A09C-ACD0F468C0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c:v>
                </c:pt>
                <c:pt idx="3">
                  <c:v>68</c:v>
                </c:pt>
                <c:pt idx="6">
                  <c:v>58</c:v>
                </c:pt>
                <c:pt idx="9">
                  <c:v>53</c:v>
                </c:pt>
                <c:pt idx="12">
                  <c:v>48</c:v>
                </c:pt>
              </c:numCache>
            </c:numRef>
          </c:val>
          <c:extLst>
            <c:ext xmlns:c16="http://schemas.microsoft.com/office/drawing/2014/chart" uri="{C3380CC4-5D6E-409C-BE32-E72D297353CC}">
              <c16:uniqueId val="{00000007-A36F-400C-A09C-ACD0F468C0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1720</c:v>
                </c:pt>
                <c:pt idx="3">
                  <c:v>1659</c:v>
                </c:pt>
                <c:pt idx="6">
                  <c:v>1538</c:v>
                </c:pt>
                <c:pt idx="9">
                  <c:v>1479</c:v>
                </c:pt>
                <c:pt idx="12">
                  <c:v>1381</c:v>
                </c:pt>
              </c:numCache>
            </c:numRef>
          </c:val>
          <c:extLst>
            <c:ext xmlns:c16="http://schemas.microsoft.com/office/drawing/2014/chart" uri="{C3380CC4-5D6E-409C-BE32-E72D297353CC}">
              <c16:uniqueId val="{00000008-A36F-400C-A09C-ACD0F468C0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36F-400C-A09C-ACD0F468C0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8264</c:v>
                </c:pt>
                <c:pt idx="3">
                  <c:v>7997</c:v>
                </c:pt>
                <c:pt idx="6">
                  <c:v>7976</c:v>
                </c:pt>
                <c:pt idx="9">
                  <c:v>8317</c:v>
                </c:pt>
                <c:pt idx="12">
                  <c:v>8073</c:v>
                </c:pt>
              </c:numCache>
            </c:numRef>
          </c:val>
          <c:extLst>
            <c:ext xmlns:c16="http://schemas.microsoft.com/office/drawing/2014/chart" uri="{C3380CC4-5D6E-409C-BE32-E72D297353CC}">
              <c16:uniqueId val="{0000000A-A36F-400C-A09C-ACD0F468C0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679</c:v>
                </c:pt>
                <c:pt idx="2">
                  <c:v>#N/A</c:v>
                </c:pt>
                <c:pt idx="3">
                  <c:v>#N/A</c:v>
                </c:pt>
                <c:pt idx="4">
                  <c:v>519</c:v>
                </c:pt>
                <c:pt idx="5">
                  <c:v>#N/A</c:v>
                </c:pt>
                <c:pt idx="6">
                  <c:v>#N/A</c:v>
                </c:pt>
                <c:pt idx="7">
                  <c:v>19</c:v>
                </c:pt>
                <c:pt idx="8">
                  <c:v>#N/A</c:v>
                </c:pt>
                <c:pt idx="9">
                  <c:v>#N/A</c:v>
                </c:pt>
                <c:pt idx="10">
                  <c:v>418</c:v>
                </c:pt>
                <c:pt idx="11">
                  <c:v>#N/A</c:v>
                </c:pt>
                <c:pt idx="12">
                  <c:v>#N/A</c:v>
                </c:pt>
                <c:pt idx="13">
                  <c:v>171</c:v>
                </c:pt>
                <c:pt idx="14">
                  <c:v>#N/A</c:v>
                </c:pt>
              </c:numCache>
            </c:numRef>
          </c:val>
          <c:smooth val="0"/>
          <c:extLst>
            <c:ext xmlns:c16="http://schemas.microsoft.com/office/drawing/2014/chart" uri="{C3380CC4-5D6E-409C-BE32-E72D297353CC}">
              <c16:uniqueId val="{0000000B-A36F-400C-A09C-ACD0F468C0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1479</c:v>
                </c:pt>
                <c:pt idx="1">
                  <c:v>1480</c:v>
                </c:pt>
                <c:pt idx="2">
                  <c:v>1486</c:v>
                </c:pt>
              </c:numCache>
            </c:numRef>
          </c:val>
          <c:extLst>
            <c:ext xmlns:c16="http://schemas.microsoft.com/office/drawing/2014/chart" uri="{C3380CC4-5D6E-409C-BE32-E72D297353CC}">
              <c16:uniqueId val="{00000000-D82D-4F3E-B8BB-0F2CF54B8EE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214</c:v>
                </c:pt>
                <c:pt idx="1">
                  <c:v>215</c:v>
                </c:pt>
                <c:pt idx="2">
                  <c:v>231</c:v>
                </c:pt>
              </c:numCache>
            </c:numRef>
          </c:val>
          <c:extLst>
            <c:ext xmlns:c16="http://schemas.microsoft.com/office/drawing/2014/chart" uri="{C3380CC4-5D6E-409C-BE32-E72D297353CC}">
              <c16:uniqueId val="{00000001-D82D-4F3E-B8BB-0F2CF54B8EE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1222</c:v>
                </c:pt>
                <c:pt idx="1">
                  <c:v>1032</c:v>
                </c:pt>
                <c:pt idx="2">
                  <c:v>1174</c:v>
                </c:pt>
              </c:numCache>
            </c:numRef>
          </c:val>
          <c:extLst>
            <c:ext xmlns:c16="http://schemas.microsoft.com/office/drawing/2014/chart" uri="{C3380CC4-5D6E-409C-BE32-E72D297353CC}">
              <c16:uniqueId val="{00000002-D82D-4F3E-B8BB-0F2CF54B8EE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{15E636CC-527F-4813-9967-085430CD1F5D}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03B-468E-BD94-6577BBCF6A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{84804F65-BBCC-4DCF-9AFF-8C4300D45B23}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3B-468E-BD94-6577BBCF6A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{54F44CB5-C0E0-4B13-A25A-561D78BB339A}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3B-468E-BD94-6577BBCF6A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{DE421FB4-4721-4317-A586-A88FADFF7FA1}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3B-468E-BD94-6577BBCF6A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{F0CB1FD9-FE60-45FC-B684-7927564CEB64}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3B-468E-BD94-6577BBCF6A6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{48245E16-8DBF-41FD-A0E0-BBDA5E493344}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03B-468E-BD94-6577BBCF6A6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{B168B16C-E0CB-4C74-9D51-2872BD152E1A}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03B-468E-BD94-6577BBCF6A6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{A78FCDD9-DA8F-4D97-80B9-40CB48E58CA2}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03B-468E-BD94-6577BBCF6A6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{C409638C-1A4B-4EF7-8A43-D916BDCFE8D0}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03B-468E-BD94-6577BBCF6A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61.1</c:v>
                </c:pt>
                <c:pt idx="16">
                  <c:v>62.8</c:v>
                </c:pt>
                <c:pt idx="24">
                  <c:v>62.9</c:v>
                </c:pt>
                <c:pt idx="32">
                  <c:v>64.400000000000006</c:v>
                </c:pt>
              </c:numCache>
            </c:numRef>
          </c:xVal>
          <c:yVal>
            <c:numRef>
              <c:f>公会計指標分析・財政指標組合せ分析表!$BP$51:$DC$51</c:f>
              <c:numCache>
                <c:formatCode>#,##0.0;"▲ "#,##0.0</c:formatCode>
                <c:ptCount val="40"/>
                <c:pt idx="0">
                  <c:v>22.3</c:v>
                </c:pt>
                <c:pt idx="8">
                  <c:v>15.5</c:v>
                </c:pt>
                <c:pt idx="16">
                  <c:v>0.5</c:v>
                </c:pt>
                <c:pt idx="24">
                  <c:v>12.6</c:v>
                </c:pt>
                <c:pt idx="32">
                  <c:v>5</c:v>
                </c:pt>
              </c:numCache>
            </c:numRef>
          </c:yVal>
          <c:smooth val="0"/>
          <c:extLst>
            <c:ext xmlns:c16="http://schemas.microsoft.com/office/drawing/2014/chart" uri="{C3380CC4-5D6E-409C-BE32-E72D297353CC}">
              <c16:uniqueId val="{00000009-503B-468E-BD94-6577BBCF6A6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{509497A8-6565-4716-A139-6D92D3D05343}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03B-468E-BD94-6577BBCF6A6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{DA705D61-85FB-4DA7-9DCB-F65676FFDBB3}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3B-468E-BD94-6577BBCF6A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{C90D14FA-8C5C-4E6C-AFAC-502A7515D5CB}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3B-468E-BD94-6577BBCF6A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{EBE7E008-5ED7-4B82-AFAF-1625411A69C5}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3B-468E-BD94-6577BBCF6A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{67846B21-884A-4923-B770-1FD9E33102EA}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3B-468E-BD94-6577BBCF6A6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{7B2F128E-5DB2-4E3A-8749-E72BA479120D}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03B-468E-BD94-6577BBCF6A6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{E27BC50B-7465-445A-9B12-88B2FC71ED6B}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03B-468E-BD94-6577BBCF6A6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{A443A483-B20B-4EC8-AB39-4EFEB28F4528}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03B-468E-BD94-6577BBCF6A6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{88B6D8C4-9453-41E8-BC39-B82C8682C49F}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03B-468E-BD94-6577BBCF6A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03B-468E-BD94-6577BBCF6A61}"/>
            </c:ext>
          </c:extLst>
        </c:ser>
        <c:dLbls>
          <c:showLegendKey val="0"/>
          <c:showVal val="1"/>
          <c:showCatName val="0"/>
          <c:showSerName val="0"/>
          <c:showPercent val="0"/>
          <c:showBubbleSize val="0"/>
        </c:dLbls>
        <c:axId val="46179840"/>
        <c:axId val="46181760"/>
      </c:scatterChart>
      <c:valAx>
        <c:axId val="46179840"/>
        <c:scaling>
          <c:orientation val="maxMin"/>
          <c:max val="69"/>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{31357C66-12F9-4164-9A19-AAAF8E24E8D4}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D8-4BA7-8AE9-5F8DF05C98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{40B2B44D-07DB-43A6-B004-FB9DE48D2D56}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D8-4BA7-8AE9-5F8DF05C98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{AC665F63-35ED-42CD-BFCE-5DE7408CA005}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D8-4BA7-8AE9-5F8DF05C98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{2D691121-1795-4D7A-8220-585F72FB0D96}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D8-4BA7-8AE9-5F8DF05C98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{2C07FB20-FC44-4734-BE94-51CD323AC20F}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D8-4BA7-8AE9-5F8DF05C989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{7B916731-5E6C-4CA1-B718-E7CE340BA134}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D8-4BA7-8AE9-5F8DF05C989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{2506CDE6-B9A3-45A5-881B-1480155B47C7}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D8-4BA7-8AE9-5F8DF05C989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{7632CE2E-737F-4FCA-AF26-C6686AF35187}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D8-4BA7-8AE9-5F8DF05C989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{9D256D58-DB6B-4C1B-AD88-B633352C7038}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D8-4BA7-8AE9-5F8DF05C98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11.2</c:v>
                </c:pt>
                <c:pt idx="8">
                  <c:v>10.7</c:v>
                </c:pt>
                <c:pt idx="16">
                  <c:v>11.8</c:v>
                </c:pt>
                <c:pt idx="24">
                  <c:v>11.9</c:v>
                </c:pt>
                <c:pt idx="32">
                  <c:v>12.3</c:v>
                </c:pt>
              </c:numCache>
            </c:numRef>
          </c:xVal>
          <c:yVal>
            <c:numRef>
              <c:f>公会計指標分析・財政指標組合せ分析表!$BP$73:$DC$73</c:f>
              <c:numCache>
                <c:formatCode>#,##0.0;"▲ "#,##0.0</c:formatCode>
                <c:ptCount val="40"/>
                <c:pt idx="0">
                  <c:v>22.3</c:v>
                </c:pt>
                <c:pt idx="8">
                  <c:v>15.5</c:v>
                </c:pt>
                <c:pt idx="16">
                  <c:v>0.5</c:v>
                </c:pt>
                <c:pt idx="24">
                  <c:v>12.6</c:v>
                </c:pt>
                <c:pt idx="32">
                  <c:v>5</c:v>
                </c:pt>
              </c:numCache>
            </c:numRef>
          </c:yVal>
          <c:smooth val="0"/>
          <c:extLst>
            <c:ext xmlns:c16="http://schemas.microsoft.com/office/drawing/2014/chart" uri="{C3380CC4-5D6E-409C-BE32-E72D297353CC}">
              <c16:uniqueId val="{00000009-8FD8-4BA7-8AE9-5F8DF05C989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{9EC285F0-3D6E-44D7-8A8F-11787B0195B2}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D8-4BA7-8AE9-5F8DF05C989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{6313C3FD-BD3E-4DFD-8414-74BA08DC630F}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D8-4BA7-8AE9-5F8DF05C98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{08133D57-7227-4C43-9F68-B72BAAB061F9}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D8-4BA7-8AE9-5F8DF05C98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{9168FF88-F0A4-430C-B9EB-19A6ABF001D7}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D8-4BA7-8AE9-5F8DF05C98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{E2FFA6FF-5AF3-43F2-ACD7-FC39B52190A3}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D8-4BA7-8AE9-5F8DF05C989C}"/>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{3E4D3F21-ED42-489B-90EC-1C1802A2EF0E}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D8-4BA7-8AE9-5F8DF05C989C}"/>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{9F040807-39FD-48FE-89CE-921D20173A7D}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D8-4BA7-8AE9-5F8DF05C989C}"/>
                </c:ext>
              </c:extLst>
            </c:dLbl>
            <c:dLbl>
              <c:idx val="24"/>
              <c:layout>
                <c:manualLayout>
                  <c:x val="-4.4905057365901176E-2"/>
                  <c:y val="-4.822618838049275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{FBA1497F-8C67-4EAB-8308-FA16BD7E1F29}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D8-4BA7-8AE9-5F8DF05C989C}"/>
                </c:ext>
              </c:extLst>
            </c:dLbl>
            <c:dLbl>
              <c:idx val="32"/>
              <c:layout>
                <c:manualLayout>
                  <c:x val="-1.8235628084250128E-2"/>
                  <c:y val="-8.606763992500891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{E4250517-8E76-4BED-8A98-94EDD9AA5155}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D8-4BA7-8AE9-5F8DF05C98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FD8-4BA7-8AE9-5F8DF05C989C}"/>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5,383
5,317
53.30
7,224,131
7,079,160
65,143
4,082,799
8,072,967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主要産業が農業となっており、製造業等の事業所も少なく、人口減少や高齢化等も進んでいるため、財政基盤が脆弱であり、財政力指数は</a:t>
          </a:r>
          <a:r>
            <a:rPr kumimoji="1" lang="en-US" altLang="ja-JP" sz="1100">
              <a:solidFill>
                <a:schemeClr val="dk1"/>
              </a:solidFill>
              <a:effectLst/>
              <a:latin typeface="+mn-lt"/>
              <a:ea typeface="+mn-ea"/>
              <a:cs typeface="+mn-cs"/>
            </a:rPr>
            <a:t>0.15</a:t>
          </a:r>
          <a:r>
            <a:rPr kumimoji="1" lang="ja-JP" altLang="ja-JP" sz="1100">
              <a:solidFill>
                <a:schemeClr val="dk1"/>
              </a:solidFill>
              <a:effectLst/>
              <a:latin typeface="+mn-lt"/>
              <a:ea typeface="+mn-ea"/>
              <a:cs typeface="+mn-cs"/>
            </a:rPr>
            <a:t>と類似団体平均よりも低い状況である。</a:t>
          </a:r>
          <a:endParaRPr lang="ja-JP" altLang="ja-JP" sz="1400">
            <a:effectLst/>
          </a:endParaRPr>
        </a:p>
        <a:p>
          <a:r>
            <a:rPr kumimoji="1" lang="ja-JP" altLang="ja-JP" sz="1100">
              <a:solidFill>
                <a:schemeClr val="dk1"/>
              </a:solidFill>
              <a:effectLst/>
              <a:latin typeface="+mn-lt"/>
              <a:ea typeface="+mn-ea"/>
              <a:cs typeface="+mn-cs"/>
            </a:rPr>
            <a:t>　離島という地理的条件ゆえ行政コストの削減は非常に難しい課題ではあるが、町税等自主財源の確保、経常経費の削減に取り組み、財政の健全化に努める。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130628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7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130628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119138</xdr:rowOff>
    </xdr:from>
    <xdr:to>
      <xdr:col>15</xdr:col>
      <xdr:colOff>82550</xdr:colOff>
      <xdr:row>44</xdr:row>
      <xdr:rowOff>130628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629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107648</xdr:rowOff>
    </xdr:from>
    <xdr:to>
      <xdr:col>11</xdr:col>
      <xdr:colOff>31750</xdr:colOff>
      <xdr:row>44</xdr:row>
      <xdr:rowOff>119138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514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68338</xdr:rowOff>
    </xdr:from>
    <xdr:to>
      <xdr:col>11</xdr:col>
      <xdr:colOff>82550</xdr:colOff>
      <xdr:row>44</xdr:row>
      <xdr:rowOff>169938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154715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56848</xdr:rowOff>
    </xdr:from>
    <xdr:to>
      <xdr:col>7</xdr:col>
      <xdr:colOff>31750</xdr:colOff>
      <xdr:row>44</xdr:row>
      <xdr:rowOff>158448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143225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年度に策定した「知名町集中改革プラン」（定員削減・経常経費の削減・事務改善等）の取組みを継続実施しており、令和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91.0%</a:t>
          </a:r>
          <a:r>
            <a:rPr kumimoji="1" lang="ja-JP" altLang="ja-JP" sz="1100">
              <a:solidFill>
                <a:schemeClr val="dk1"/>
              </a:solidFill>
              <a:effectLst/>
              <a:latin typeface="+mn-lt"/>
              <a:ea typeface="+mn-ea"/>
              <a:cs typeface="+mn-cs"/>
            </a:rPr>
            <a:t>に対し令和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88.8</a:t>
          </a:r>
          <a:r>
            <a:rPr kumimoji="1" lang="ja-JP" altLang="ja-JP" sz="1100">
              <a:solidFill>
                <a:schemeClr val="dk1"/>
              </a:solidFill>
              <a:effectLst/>
              <a:latin typeface="+mn-lt"/>
              <a:ea typeface="+mn-ea"/>
              <a:cs typeface="+mn-cs"/>
            </a:rPr>
            <a:t>％と改善しているが、前年度の</a:t>
          </a:r>
          <a:r>
            <a:rPr kumimoji="1" lang="en-US" altLang="ja-JP" sz="1100">
              <a:solidFill>
                <a:schemeClr val="dk1"/>
              </a:solidFill>
              <a:effectLst/>
              <a:latin typeface="+mn-lt"/>
              <a:ea typeface="+mn-ea"/>
              <a:cs typeface="+mn-cs"/>
            </a:rPr>
            <a:t>88.4</a:t>
          </a:r>
          <a:r>
            <a:rPr kumimoji="1" lang="ja-JP" altLang="ja-JP" sz="1100">
              <a:solidFill>
                <a:schemeClr val="dk1"/>
              </a:solidFill>
              <a:effectLst/>
              <a:latin typeface="+mn-lt"/>
              <a:ea typeface="+mn-ea"/>
              <a:cs typeface="+mn-cs"/>
            </a:rPr>
            <a:t>％に比べ</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ポイント増加した。新型コロナウイルス感染症の行動制限緩和により、物件費（旅費</a:t>
          </a:r>
          <a:r>
            <a:rPr kumimoji="1" lang="ja-JP" altLang="en-US" sz="1100">
              <a:solidFill>
                <a:schemeClr val="dk1"/>
              </a:solidFill>
              <a:effectLst/>
              <a:latin typeface="+mn-lt"/>
              <a:ea typeface="+mn-ea"/>
              <a:cs typeface="+mn-cs"/>
            </a:rPr>
            <a:t>・補助費</a:t>
          </a:r>
          <a:r>
            <a:rPr kumimoji="1" lang="ja-JP" altLang="ja-JP" sz="1100">
              <a:solidFill>
                <a:schemeClr val="dk1"/>
              </a:solidFill>
              <a:effectLst/>
              <a:latin typeface="+mn-lt"/>
              <a:ea typeface="+mn-ea"/>
              <a:cs typeface="+mn-cs"/>
            </a:rPr>
            <a:t>）等が増加傾向にあり、公債費が高止まりの状況のため増加した。自主財源の確保及び交付税措置率の高い地方債の活用により、経常一般財源の確保に努め、事務事業の整理合理化、公共施設の統廃合等により経常経費の削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157734</xdr:rowOff>
    </xdr:from>
    <xdr:to>
      <xdr:col>23</xdr:col>
      <xdr:colOff>133350</xdr:colOff>
      <xdr:row>64</xdr:row>
      <xdr:rowOff>5588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5908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75692</xdr:rowOff>
    </xdr:from>
    <xdr:to>
      <xdr:col>19</xdr:col>
      <xdr:colOff>133350</xdr:colOff>
      <xdr:row>63</xdr:row>
      <xdr:rowOff>157734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77042"/>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150622</xdr:rowOff>
    </xdr:from>
    <xdr:to>
      <xdr:col>15</xdr:col>
      <xdr:colOff>82550</xdr:colOff>
      <xdr:row>63</xdr:row>
      <xdr:rowOff>75692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8052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150622</xdr:rowOff>
    </xdr:from>
    <xdr:to>
      <xdr:col>11</xdr:col>
      <xdr:colOff>31750</xdr:colOff>
      <xdr:row>64</xdr:row>
      <xdr:rowOff>111760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80522"/>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126238</xdr:rowOff>
    </xdr:from>
    <xdr:to>
      <xdr:col>23</xdr:col>
      <xdr:colOff>184150</xdr:colOff>
      <xdr:row>64</xdr:row>
      <xdr:rowOff>56388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98315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9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106934</xdr:rowOff>
    </xdr:from>
    <xdr:to>
      <xdr:col>19</xdr:col>
      <xdr:colOff>184150</xdr:colOff>
      <xdr:row>64</xdr:row>
      <xdr:rowOff>37084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21861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9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24892</xdr:rowOff>
    </xdr:from>
    <xdr:to>
      <xdr:col>15</xdr:col>
      <xdr:colOff>133350</xdr:colOff>
      <xdr:row>63</xdr:row>
      <xdr:rowOff>126492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99822</xdr:rowOff>
    </xdr:from>
    <xdr:to>
      <xdr:col>11</xdr:col>
      <xdr:colOff>82550</xdr:colOff>
      <xdr:row>63</xdr:row>
      <xdr:rowOff>29972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14749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147337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[397,935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人件費、物件費及び維持補修費の合計額の人口</a:t>
          </a:r>
          <a:r>
            <a:rPr kumimoji="1" lang="en-US" altLang="ja-JP" sz="1100">
              <a:solidFill>
                <a:schemeClr val="dk1"/>
              </a:solidFill>
              <a:effectLst/>
              <a:latin typeface="+mn-lt"/>
              <a:ea typeface="+mn-ea"/>
              <a:cs typeface="+mn-cs"/>
            </a:rPr>
            <a:t>1 </a:t>
          </a:r>
          <a:r>
            <a:rPr kumimoji="1" lang="ja-JP" altLang="ja-JP" sz="1100">
              <a:solidFill>
                <a:schemeClr val="dk1"/>
              </a:solidFill>
              <a:effectLst/>
              <a:latin typeface="+mn-lt"/>
              <a:ea typeface="+mn-ea"/>
              <a:cs typeface="+mn-cs"/>
            </a:rPr>
            <a:t>人当たりの金額が類似団体平均をやや</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水準であるが、認定こども園などの施設運営を直営で行っているため、今後は、民間でも実施可能な部分については、指定管理者制度を進め、コストの低減を図っていく方針である。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41401</xdr:rowOff>
    </xdr:from>
    <xdr:to>
      <xdr:col>23</xdr:col>
      <xdr:colOff>133350</xdr:colOff>
      <xdr:row>83</xdr:row>
      <xdr:rowOff>128367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71751"/>
          <a:ext cx="838200" cy="8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162669</xdr:rowOff>
    </xdr:from>
    <xdr:to>
      <xdr:col>19</xdr:col>
      <xdr:colOff>133350</xdr:colOff>
      <xdr:row>83</xdr:row>
      <xdr:rowOff>41401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21569"/>
          <a:ext cx="889000" cy="5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127493</xdr:rowOff>
    </xdr:from>
    <xdr:to>
      <xdr:col>15</xdr:col>
      <xdr:colOff>82550</xdr:colOff>
      <xdr:row>82</xdr:row>
      <xdr:rowOff>162669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186393"/>
          <a:ext cx="889000" cy="3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68828</xdr:rowOff>
    </xdr:from>
    <xdr:to>
      <xdr:col>11</xdr:col>
      <xdr:colOff>31750</xdr:colOff>
      <xdr:row>82</xdr:row>
      <xdr:rowOff>127493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27728"/>
          <a:ext cx="889000" cy="5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77567</xdr:rowOff>
    </xdr:from>
    <xdr:to>
      <xdr:col>23</xdr:col>
      <xdr:colOff>184150</xdr:colOff>
      <xdr:row>84</xdr:row>
      <xdr:rowOff>7717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49644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279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162051</xdr:rowOff>
    </xdr:from>
    <xdr:to>
      <xdr:col>19</xdr:col>
      <xdr:colOff>184150</xdr:colOff>
      <xdr:row>83</xdr:row>
      <xdr:rowOff>92201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2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102378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89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111869</xdr:rowOff>
    </xdr:from>
    <xdr:to>
      <xdr:col>15</xdr:col>
      <xdr:colOff>133350</xdr:colOff>
      <xdr:row>83</xdr:row>
      <xdr:rowOff>42019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7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52196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3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76693</xdr:rowOff>
    </xdr:from>
    <xdr:to>
      <xdr:col>11</xdr:col>
      <xdr:colOff>82550</xdr:colOff>
      <xdr:row>83</xdr:row>
      <xdr:rowOff>6843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3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17020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04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18028</xdr:rowOff>
    </xdr:from>
    <xdr:to>
      <xdr:col>7</xdr:col>
      <xdr:colOff>31750</xdr:colOff>
      <xdr:row>82</xdr:row>
      <xdr:rowOff>119628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7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129805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4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ラスパイレス指数は、全国町村平均</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同水準の状況にある。</a:t>
          </a:r>
          <a:endParaRPr lang="ja-JP" altLang="ja-JP" sz="1400">
            <a:effectLst/>
          </a:endParaRPr>
        </a:p>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した要因は、前年と比較し、</a:t>
          </a:r>
          <a:r>
            <a:rPr lang="ja-JP" altLang="en-US" sz="1100" b="0" i="0">
              <a:solidFill>
                <a:schemeClr val="dk1"/>
              </a:solidFill>
              <a:effectLst/>
              <a:latin typeface="+mn-lt"/>
              <a:ea typeface="+mn-ea"/>
              <a:cs typeface="+mn-cs"/>
            </a:rPr>
            <a:t>短大卒（３０年～３５年）、高卒（３０年～３５年）の経験年数階層に変動が生じたため</a:t>
          </a:r>
          <a:r>
            <a:rPr lang="ja-JP" altLang="en-US" sz="1400" b="0" i="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112184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484350"/>
          <a:ext cx="8382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4843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17639</xdr:rowOff>
    </xdr:from>
    <xdr:to>
      <xdr:col>72</xdr:col>
      <xdr:colOff>203200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3733639"/>
          <a:ext cx="889000" cy="87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17639</xdr:rowOff>
    </xdr:from>
    <xdr:to>
      <xdr:col>68</xdr:col>
      <xdr:colOff>152400</xdr:colOff>
      <xdr:row>80</xdr:row>
      <xdr:rowOff>84666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373363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33461</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60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138289</xdr:rowOff>
    </xdr:from>
    <xdr:to>
      <xdr:col>68</xdr:col>
      <xdr:colOff>203200</xdr:colOff>
      <xdr:row>80</xdr:row>
      <xdr:rowOff>68439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368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78616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451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33866</xdr:rowOff>
    </xdr:from>
    <xdr:to>
      <xdr:col>64</xdr:col>
      <xdr:colOff>152400</xdr:colOff>
      <xdr:row>80</xdr:row>
      <xdr:rowOff>135466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145643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離島という地域特性のため、保育所等へ民間企業が参入しづらい状況にあること等により、行政がより多くの住民サービスを提供していることから、類似団体平均よりも高い状況にある。　　　　　</a:t>
          </a:r>
          <a:endParaRPr lang="ja-JP" altLang="ja-JP" sz="1400">
            <a:effectLst/>
          </a:endParaRPr>
        </a:p>
        <a:p>
          <a:r>
            <a:rPr kumimoji="1" lang="ja-JP" altLang="ja-JP" sz="1100">
              <a:solidFill>
                <a:schemeClr val="dk1"/>
              </a:solidFill>
              <a:effectLst/>
              <a:latin typeface="+mn-lt"/>
              <a:ea typeface="+mn-ea"/>
              <a:cs typeface="+mn-cs"/>
            </a:rPr>
            <a:t>　人口が</a:t>
          </a:r>
          <a:r>
            <a:rPr kumimoji="1" lang="en-US" altLang="ja-JP" sz="1100">
              <a:solidFill>
                <a:schemeClr val="dk1"/>
              </a:solidFill>
              <a:effectLst/>
              <a:latin typeface="+mn-lt"/>
              <a:ea typeface="+mn-ea"/>
              <a:cs typeface="+mn-cs"/>
            </a:rPr>
            <a:t>126</a:t>
          </a:r>
          <a:r>
            <a:rPr kumimoji="1" lang="ja-JP" altLang="ja-JP" sz="1100">
              <a:solidFill>
                <a:schemeClr val="dk1"/>
              </a:solidFill>
              <a:effectLst/>
              <a:latin typeface="+mn-lt"/>
              <a:ea typeface="+mn-ea"/>
              <a:cs typeface="+mn-cs"/>
            </a:rPr>
            <a:t>名</a:t>
          </a:r>
          <a:r>
            <a:rPr kumimoji="1" lang="ja-JP" altLang="en-US" sz="1100">
              <a:solidFill>
                <a:schemeClr val="dk1"/>
              </a:solidFill>
              <a:effectLst/>
              <a:latin typeface="+mn-lt"/>
              <a:ea typeface="+mn-ea"/>
              <a:cs typeface="+mn-cs"/>
            </a:rPr>
            <a:t>減ったものの</a:t>
          </a:r>
          <a:r>
            <a:rPr kumimoji="1" lang="ja-JP" altLang="ja-JP" sz="1100">
              <a:solidFill>
                <a:schemeClr val="dk1"/>
              </a:solidFill>
              <a:effectLst/>
              <a:latin typeface="+mn-lt"/>
              <a:ea typeface="+mn-ea"/>
              <a:cs typeface="+mn-cs"/>
            </a:rPr>
            <a:t>職員数</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減少した</a:t>
          </a:r>
          <a:r>
            <a:rPr kumimoji="1" lang="ja-JP" altLang="en-US" sz="1100">
              <a:solidFill>
                <a:schemeClr val="dk1"/>
              </a:solidFill>
              <a:effectLst/>
              <a:latin typeface="+mn-lt"/>
              <a:ea typeface="+mn-ea"/>
              <a:cs typeface="+mn-cs"/>
            </a:rPr>
            <a:t>ため</a:t>
          </a:r>
          <a:r>
            <a:rPr kumimoji="1" lang="en-US" altLang="ja-JP" sz="1100">
              <a:solidFill>
                <a:schemeClr val="dk1"/>
              </a:solidFill>
              <a:effectLst/>
              <a:latin typeface="+mn-lt"/>
              <a:ea typeface="+mn-ea"/>
              <a:cs typeface="+mn-cs"/>
            </a:rPr>
            <a:t>0.54</a:t>
          </a:r>
          <a:r>
            <a:rPr kumimoji="1" lang="ja-JP" altLang="en-US" sz="1100">
              <a:solidFill>
                <a:schemeClr val="dk1"/>
              </a:solidFill>
              <a:effectLst/>
              <a:latin typeface="+mn-lt"/>
              <a:ea typeface="+mn-ea"/>
              <a:cs typeface="+mn-cs"/>
            </a:rPr>
            <a:t>人減少</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社会情勢の変化で住民ニーズが多様化しており、その対応を求められているが、組織機構の再編を図るなど職員数の適正化に努める。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106223</xdr:rowOff>
    </xdr:from>
    <xdr:to>
      <xdr:col>81</xdr:col>
      <xdr:colOff>44450</xdr:colOff>
      <xdr:row>62</xdr:row>
      <xdr:rowOff>132283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736123"/>
          <a:ext cx="8382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106223</xdr:rowOff>
    </xdr:from>
    <xdr:to>
      <xdr:col>77</xdr:col>
      <xdr:colOff>44450</xdr:colOff>
      <xdr:row>62</xdr:row>
      <xdr:rowOff>132283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736123"/>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104775</xdr:rowOff>
    </xdr:from>
    <xdr:to>
      <xdr:col>72</xdr:col>
      <xdr:colOff>203200</xdr:colOff>
      <xdr:row>62</xdr:row>
      <xdr:rowOff>106223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734675"/>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90780</xdr:rowOff>
    </xdr:from>
    <xdr:to>
      <xdr:col>68</xdr:col>
      <xdr:colOff>152400</xdr:colOff>
      <xdr:row>62</xdr:row>
      <xdr:rowOff>104775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720680"/>
          <a:ext cx="889000" cy="1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55423</xdr:rowOff>
    </xdr:from>
    <xdr:to>
      <xdr:col>81</xdr:col>
      <xdr:colOff>95250</xdr:colOff>
      <xdr:row>62</xdr:row>
      <xdr:rowOff>157023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68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27500</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65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81483</xdr:rowOff>
    </xdr:from>
    <xdr:to>
      <xdr:col>77</xdr:col>
      <xdr:colOff>95250</xdr:colOff>
      <xdr:row>63</xdr:row>
      <xdr:rowOff>11633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71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167860</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7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55423</xdr:rowOff>
    </xdr:from>
    <xdr:to>
      <xdr:col>73</xdr:col>
      <xdr:colOff>44450</xdr:colOff>
      <xdr:row>62</xdr:row>
      <xdr:rowOff>157023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68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141800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77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53975</xdr:rowOff>
    </xdr:from>
    <xdr:to>
      <xdr:col>68</xdr:col>
      <xdr:colOff>203200</xdr:colOff>
      <xdr:row>62</xdr:row>
      <xdr:rowOff>155575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140352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39980</xdr:rowOff>
    </xdr:from>
    <xdr:to>
      <xdr:col>64</xdr:col>
      <xdr:colOff>152400</xdr:colOff>
      <xdr:row>62</xdr:row>
      <xdr:rowOff>141580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6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126357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75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中学校の屋内運動場の改築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認定こども園新築</a:t>
          </a:r>
          <a:r>
            <a:rPr kumimoji="1" lang="ja-JP" altLang="en-US" sz="1100">
              <a:solidFill>
                <a:schemeClr val="dk1"/>
              </a:solidFill>
              <a:effectLst/>
              <a:latin typeface="+mn-lt"/>
              <a:ea typeface="+mn-ea"/>
              <a:cs typeface="+mn-cs"/>
            </a:rPr>
            <a:t>、給食センター整備</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、大型建設事業</a:t>
          </a:r>
          <a:r>
            <a:rPr kumimoji="1" lang="ja-JP" altLang="ja-JP" sz="1100">
              <a:solidFill>
                <a:schemeClr val="dk1"/>
              </a:solidFill>
              <a:effectLst/>
              <a:latin typeface="+mn-lt"/>
              <a:ea typeface="+mn-ea"/>
              <a:cs typeface="+mn-cs"/>
            </a:rPr>
            <a:t>に係る元金償還が始ま</a:t>
          </a:r>
          <a:r>
            <a:rPr kumimoji="1" lang="ja-JP" altLang="en-US" sz="1100">
              <a:solidFill>
                <a:schemeClr val="dk1"/>
              </a:solidFill>
              <a:effectLst/>
              <a:latin typeface="+mn-lt"/>
              <a:ea typeface="+mn-ea"/>
              <a:cs typeface="+mn-cs"/>
            </a:rPr>
            <a:t>っており</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高止まりの状況であ</a:t>
          </a:r>
          <a:r>
            <a:rPr kumimoji="1" lang="ja-JP" altLang="en-US" sz="1100">
              <a:solidFill>
                <a:schemeClr val="dk1"/>
              </a:solidFill>
              <a:effectLst/>
              <a:latin typeface="+mn-lt"/>
              <a:ea typeface="+mn-ea"/>
              <a:cs typeface="+mn-cs"/>
            </a:rPr>
            <a:t>るため、</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ポイント増加した。今後は償還終了事業もあることから改善の見込みである。</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、町営住宅や学校施設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の改修工事が控えているため、年間の起債発行額の制限を検討するなど、引き続き交付税措置の有利な地方債の活用等により比率の改善に努める。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75671</xdr:rowOff>
    </xdr:from>
    <xdr:to>
      <xdr:col>81</xdr:col>
      <xdr:colOff>44450</xdr:colOff>
      <xdr:row>42</xdr:row>
      <xdr:rowOff>115888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7657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75671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6651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126471</xdr:rowOff>
    </xdr:from>
    <xdr:to>
      <xdr:col>72</xdr:col>
      <xdr:colOff>203200</xdr:colOff>
      <xdr:row>42</xdr:row>
      <xdr:rowOff>65617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55921"/>
          <a:ext cx="889000" cy="11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126471</xdr:rowOff>
    </xdr:from>
    <xdr:to>
      <xdr:col>68</xdr:col>
      <xdr:colOff>152400</xdr:colOff>
      <xdr:row>42</xdr:row>
      <xdr:rowOff>5292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55921"/>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65088</xdr:rowOff>
    </xdr:from>
    <xdr:to>
      <xdr:col>81</xdr:col>
      <xdr:colOff>95250</xdr:colOff>
      <xdr:row>42</xdr:row>
      <xdr:rowOff>166688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37165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3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24871</xdr:rowOff>
    </xdr:from>
    <xdr:to>
      <xdr:col>77</xdr:col>
      <xdr:colOff>95250</xdr:colOff>
      <xdr:row>42</xdr:row>
      <xdr:rowOff>126471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111248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12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75671</xdr:rowOff>
    </xdr:from>
    <xdr:to>
      <xdr:col>68</xdr:col>
      <xdr:colOff>203200</xdr:colOff>
      <xdr:row>42</xdr:row>
      <xdr:rowOff>5821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162048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9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125942</xdr:rowOff>
    </xdr:from>
    <xdr:to>
      <xdr:col>64</xdr:col>
      <xdr:colOff>152400</xdr:colOff>
      <xdr:row>42</xdr:row>
      <xdr:rowOff>56092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40869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22.3</a:t>
          </a:r>
          <a:r>
            <a:rPr kumimoji="1" lang="ja-JP" altLang="ja-JP" sz="1100">
              <a:solidFill>
                <a:schemeClr val="dk1"/>
              </a:solidFill>
              <a:effectLst/>
              <a:latin typeface="+mn-lt"/>
              <a:ea typeface="+mn-ea"/>
              <a:cs typeface="+mn-cs"/>
            </a:rPr>
            <a:t>％から、令和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と将来負担比率は年々改善されている。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、令和５年度は庁舎建設事業の実施により起債残高が増加し、庁舎建設基金の取崩しにより、充当可能な財源が減少したこと</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12.6</a:t>
          </a:r>
          <a:r>
            <a:rPr kumimoji="1" lang="ja-JP" altLang="en-US" sz="1100">
              <a:solidFill>
                <a:schemeClr val="dk1"/>
              </a:solidFill>
              <a:effectLst/>
              <a:latin typeface="+mn-lt"/>
              <a:ea typeface="+mn-ea"/>
              <a:cs typeface="+mn-cs"/>
            </a:rPr>
            <a:t>％となっていたが、普通交付税や充当可能基金の増加により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今後も後世への負担を少しでも軽減するよう、新規事業の実施等について総点検を図り、起債発行額の抑制及び基金積み立て等により財政の健全化を図る。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141817</xdr:rowOff>
    </xdr:from>
    <xdr:to>
      <xdr:col>81</xdr:col>
      <xdr:colOff>44450</xdr:colOff>
      <xdr:row>14</xdr:row>
      <xdr:rowOff>57694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370667"/>
          <a:ext cx="838200" cy="8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90110</xdr:rowOff>
    </xdr:from>
    <xdr:to>
      <xdr:col>77</xdr:col>
      <xdr:colOff>44450</xdr:colOff>
      <xdr:row>14</xdr:row>
      <xdr:rowOff>57694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318960"/>
          <a:ext cx="889000" cy="13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90110</xdr:rowOff>
    </xdr:from>
    <xdr:to>
      <xdr:col>72</xdr:col>
      <xdr:colOff>203200</xdr:colOff>
      <xdr:row>14</xdr:row>
      <xdr:rowOff>91017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318960"/>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91017</xdr:rowOff>
    </xdr:from>
    <xdr:to>
      <xdr:col>68</xdr:col>
      <xdr:colOff>152400</xdr:colOff>
      <xdr:row>14</xdr:row>
      <xdr:rowOff>169152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491317"/>
          <a:ext cx="889000" cy="7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31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63094</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291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6894</xdr:rowOff>
    </xdr:from>
    <xdr:to>
      <xdr:col>77</xdr:col>
      <xdr:colOff>95250</xdr:colOff>
      <xdr:row>14</xdr:row>
      <xdr:rowOff>108494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0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93271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49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39310</xdr:rowOff>
    </xdr:from>
    <xdr:to>
      <xdr:col>73</xdr:col>
      <xdr:colOff>44450</xdr:colOff>
      <xdr:row>13</xdr:row>
      <xdr:rowOff>140910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2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125687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35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40217</xdr:rowOff>
    </xdr:from>
    <xdr:to>
      <xdr:col>68</xdr:col>
      <xdr:colOff>203200</xdr:colOff>
      <xdr:row>14</xdr:row>
      <xdr:rowOff>141817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4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126594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2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118352</xdr:rowOff>
    </xdr:from>
    <xdr:to>
      <xdr:col>64</xdr:col>
      <xdr:colOff>152400</xdr:colOff>
      <xdr:row>15</xdr:row>
      <xdr:rowOff>48502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1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33279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0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5,383
5,317
53.30
7,224,131
7,079,160
65,143
4,082,799
8,072,967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人件費に係るものは、令和３年度の退職手当負担金の見直しにより</a:t>
          </a:r>
          <a:r>
            <a:rPr kumimoji="1" lang="ja-JP" altLang="en-US" sz="1100">
              <a:solidFill>
                <a:schemeClr val="dk1"/>
              </a:solidFill>
              <a:effectLst/>
              <a:latin typeface="+mn-lt"/>
              <a:ea typeface="+mn-ea"/>
              <a:cs typeface="+mn-cs"/>
            </a:rPr>
            <a:t>減少傾向であったが</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。離島という地域特性のため、保育所等へ民間企業が参入しづらい状況にあることや、行政が多くの住民サービスを提供しているため、職員数が多いことが主な要因である。</a:t>
          </a:r>
          <a:r>
            <a:rPr kumimoji="1" lang="ja-JP" altLang="en-US" sz="1100">
              <a:solidFill>
                <a:schemeClr val="dk1"/>
              </a:solidFill>
              <a:effectLst/>
              <a:latin typeface="+mn-lt"/>
              <a:ea typeface="+mn-ea"/>
              <a:cs typeface="+mn-cs"/>
            </a:rPr>
            <a:t>また、会計年度任用職員の勤勉手当支給開始により増加している。</a:t>
          </a:r>
          <a:r>
            <a:rPr kumimoji="1" lang="ja-JP" altLang="ja-JP" sz="1100">
              <a:solidFill>
                <a:schemeClr val="dk1"/>
              </a:solidFill>
              <a:effectLst/>
              <a:latin typeface="+mn-lt"/>
              <a:ea typeface="+mn-ea"/>
              <a:cs typeface="+mn-cs"/>
            </a:rPr>
            <a:t>今後は、民間でも実施可能な部分については、指定管理者制度の導入などを進めているところである。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143328</xdr:rowOff>
    </xdr:from>
    <xdr:to>
      <xdr:col>24</xdr:col>
      <xdr:colOff>25400</xdr:colOff>
      <xdr:row>37</xdr:row>
      <xdr:rowOff>37193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155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143328</xdr:rowOff>
    </xdr:from>
    <xdr:to>
      <xdr:col>19</xdr:col>
      <xdr:colOff>187325</xdr:colOff>
      <xdr:row>37</xdr:row>
      <xdr:rowOff>30661</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315528"/>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30661</xdr:rowOff>
    </xdr:from>
    <xdr:to>
      <xdr:col>15</xdr:col>
      <xdr:colOff>98425</xdr:colOff>
      <xdr:row>37</xdr:row>
      <xdr:rowOff>122101</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374311"/>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122101</xdr:rowOff>
    </xdr:from>
    <xdr:to>
      <xdr:col>11</xdr:col>
      <xdr:colOff>9525</xdr:colOff>
      <xdr:row>38</xdr:row>
      <xdr:rowOff>94343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65751"/>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157843</xdr:rowOff>
    </xdr:from>
    <xdr:to>
      <xdr:col>24</xdr:col>
      <xdr:colOff>76200</xdr:colOff>
      <xdr:row>37</xdr:row>
      <xdr:rowOff>87993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129920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0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92528</xdr:rowOff>
    </xdr:from>
    <xdr:to>
      <xdr:col>20</xdr:col>
      <xdr:colOff>38100</xdr:colOff>
      <xdr:row>37</xdr:row>
      <xdr:rowOff>22678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7455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5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151311</xdr:rowOff>
    </xdr:from>
    <xdr:to>
      <xdr:col>15</xdr:col>
      <xdr:colOff>149225</xdr:colOff>
      <xdr:row>37</xdr:row>
      <xdr:rowOff>81461</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2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66238</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0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71301</xdr:rowOff>
    </xdr:from>
    <xdr:to>
      <xdr:col>11</xdr:col>
      <xdr:colOff>60325</xdr:colOff>
      <xdr:row>38</xdr:row>
      <xdr:rowOff>1451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41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157678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50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43543</xdr:rowOff>
    </xdr:from>
    <xdr:to>
      <xdr:col>6</xdr:col>
      <xdr:colOff>171450</xdr:colOff>
      <xdr:row>38</xdr:row>
      <xdr:rowOff>145143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129920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物件費に係るものについては、類似団体と比較して低い水準であるが、前年度から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ポイント増加した。主な要因は、</a:t>
          </a:r>
          <a:r>
            <a:rPr kumimoji="1" lang="ja-JP" altLang="en-US" sz="1100">
              <a:solidFill>
                <a:schemeClr val="dk1"/>
              </a:solidFill>
              <a:effectLst/>
              <a:latin typeface="+mn-lt"/>
              <a:ea typeface="+mn-ea"/>
              <a:cs typeface="+mn-cs"/>
            </a:rPr>
            <a:t>庁舎建設に伴う備品等の整備や、</a:t>
          </a:r>
          <a:r>
            <a:rPr kumimoji="1" lang="ja-JP" altLang="ja-JP" sz="1100">
              <a:solidFill>
                <a:schemeClr val="dk1"/>
              </a:solidFill>
              <a:effectLst/>
              <a:latin typeface="+mn-lt"/>
              <a:ea typeface="+mn-ea"/>
              <a:cs typeface="+mn-cs"/>
            </a:rPr>
            <a:t>出張等の旅費の増加及び物価上昇によるためである。今後も職員の節減意識を高めつつ支出の抑制に努め、リース契約等を必要最小限にとどめるなど、適切な執行に努める。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155575</xdr:rowOff>
    </xdr:from>
    <xdr:to>
      <xdr:col>82</xdr:col>
      <xdr:colOff>107950</xdr:colOff>
      <xdr:row>15</xdr:row>
      <xdr:rowOff>98425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55587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155575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45110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155575</xdr:rowOff>
    </xdr:from>
    <xdr:to>
      <xdr:col>73</xdr:col>
      <xdr:colOff>180975</xdr:colOff>
      <xdr:row>14</xdr:row>
      <xdr:rowOff>50800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844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155575</xdr:rowOff>
    </xdr:from>
    <xdr:to>
      <xdr:col>69</xdr:col>
      <xdr:colOff>92075</xdr:colOff>
      <xdr:row>14</xdr:row>
      <xdr:rowOff>127000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844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47625</xdr:rowOff>
    </xdr:from>
    <xdr:to>
      <xdr:col>82</xdr:col>
      <xdr:colOff>158750</xdr:colOff>
      <xdr:row>15</xdr:row>
      <xdr:rowOff>149225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64152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104775</xdr:rowOff>
    </xdr:from>
    <xdr:to>
      <xdr:col>78</xdr:col>
      <xdr:colOff>120650</xdr:colOff>
      <xdr:row>15</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45102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273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0</xdr:rowOff>
    </xdr:from>
    <xdr:to>
      <xdr:col>74</xdr:col>
      <xdr:colOff>31750</xdr:colOff>
      <xdr:row>14</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104775</xdr:rowOff>
    </xdr:from>
    <xdr:to>
      <xdr:col>69</xdr:col>
      <xdr:colOff>142875</xdr:colOff>
      <xdr:row>14</xdr:row>
      <xdr:rowOff>34925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45102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扶助費に係るものについては、</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依然として類似団体と比較して高い状況である。今後も少子高齢化及び人口減少のさらなる進行や医療費の増により扶助費の増加が見込まれるが、町民が安心して生活できるよう福祉の充実を図りながら、住民ニーズに合わせた単独扶助費の見直し等を行うなど、適正な執行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56</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47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56</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09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56</xdr:row>
      <xdr:rowOff>107950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71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56</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71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95250</xdr:rowOff>
    </xdr:from>
    <xdr:to>
      <xdr:col>24</xdr:col>
      <xdr:colOff>76200</xdr:colOff>
      <xdr:row>57</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67327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105427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その他に係るものについては、前年度比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ポイント減少した。今後は、維持補修費が増加することが見込まれることから、効率的な公共施設の維持管理に努め、経費の抑制を図る。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153670</xdr:rowOff>
    </xdr:from>
    <xdr:to>
      <xdr:col>82</xdr:col>
      <xdr:colOff>107950</xdr:colOff>
      <xdr:row>55</xdr:row>
      <xdr:rowOff>161290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5834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161290</xdr:rowOff>
    </xdr:from>
    <xdr:to>
      <xdr:col>78</xdr:col>
      <xdr:colOff>69850</xdr:colOff>
      <xdr:row>58</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959104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xdr:rowOff>
    </xdr:from>
    <xdr:to>
      <xdr:col>73</xdr:col>
      <xdr:colOff>180975</xdr:colOff>
      <xdr:row>58</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949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xdr:rowOff>
    </xdr:from>
    <xdr:to>
      <xdr:col>69</xdr:col>
      <xdr:colOff>92075</xdr:colOff>
      <xdr:row>58</xdr:row>
      <xdr:rowOff>50800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49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102870</xdr:rowOff>
    </xdr:from>
    <xdr:to>
      <xdr:col>82</xdr:col>
      <xdr:colOff>158750</xdr:colOff>
      <xdr:row>56</xdr:row>
      <xdr:rowOff>33020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119397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110490</xdr:rowOff>
    </xdr:from>
    <xdr:to>
      <xdr:col>78</xdr:col>
      <xdr:colOff>120650</xdr:colOff>
      <xdr:row>56</xdr:row>
      <xdr:rowOff>40640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50817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30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125730</xdr:rowOff>
    </xdr:from>
    <xdr:to>
      <xdr:col>69</xdr:col>
      <xdr:colOff>142875</xdr:colOff>
      <xdr:row>58</xdr:row>
      <xdr:rowOff>55880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66057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6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補助費に係るものについては、類似団体と比較して同水準であるが、前年度から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した。主な要因は、各物価高騰対策での補助金や一部事務組合に対する補助金が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144145</xdr:rowOff>
    </xdr:from>
    <xdr:to>
      <xdr:col>82</xdr:col>
      <xdr:colOff>107950</xdr:colOff>
      <xdr:row>36</xdr:row>
      <xdr:rowOff>6985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448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144145</xdr:rowOff>
    </xdr:from>
    <xdr:to>
      <xdr:col>78</xdr:col>
      <xdr:colOff>69850</xdr:colOff>
      <xdr:row>36</xdr:row>
      <xdr:rowOff>6985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801995"/>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109855</xdr:rowOff>
    </xdr:from>
    <xdr:to>
      <xdr:col>73</xdr:col>
      <xdr:colOff>180975</xdr:colOff>
      <xdr:row>33</xdr:row>
      <xdr:rowOff>144145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7677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75565</xdr:rowOff>
    </xdr:from>
    <xdr:to>
      <xdr:col>69</xdr:col>
      <xdr:colOff>92075</xdr:colOff>
      <xdr:row>33</xdr:row>
      <xdr:rowOff>109855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57334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93345</xdr:rowOff>
    </xdr:from>
    <xdr:to>
      <xdr:col>82</xdr:col>
      <xdr:colOff>158750</xdr:colOff>
      <xdr:row>36</xdr:row>
      <xdr:rowOff>23495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109872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39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127635</xdr:rowOff>
    </xdr:from>
    <xdr:to>
      <xdr:col>78</xdr:col>
      <xdr:colOff>120650</xdr:colOff>
      <xdr:row>36</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42562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1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93345</xdr:rowOff>
    </xdr:from>
    <xdr:to>
      <xdr:col>74</xdr:col>
      <xdr:colOff>31750</xdr:colOff>
      <xdr:row>34</xdr:row>
      <xdr:rowOff>23495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75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33672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2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59055</xdr:rowOff>
    </xdr:from>
    <xdr:to>
      <xdr:col>69</xdr:col>
      <xdr:colOff>142875</xdr:colOff>
      <xdr:row>33</xdr:row>
      <xdr:rowOff>160655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71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170832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48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24765</xdr:rowOff>
    </xdr:from>
    <xdr:to>
      <xdr:col>65</xdr:col>
      <xdr:colOff>53975</xdr:colOff>
      <xdr:row>33</xdr:row>
      <xdr:rowOff>126365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6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136542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45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公債費に係るものについては、令和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年度が償還のピークだったため前年度から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ポイント減少した。</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、過去の大規模事業に伴う償還が終了することから減少していく。しかし、今後も老朽化した公共施設の整備に伴い、起債発行額は上昇する見込みである。</a:t>
          </a:r>
          <a:r>
            <a:rPr kumimoji="1" lang="ja-JP" altLang="en-US" sz="1100">
              <a:solidFill>
                <a:schemeClr val="dk1"/>
              </a:solidFill>
              <a:effectLst/>
              <a:latin typeface="+mn-lt"/>
              <a:ea typeface="+mn-ea"/>
              <a:cs typeface="+mn-cs"/>
            </a:rPr>
            <a:t>そのため</a:t>
          </a:r>
          <a:r>
            <a:rPr kumimoji="1" lang="ja-JP" altLang="ja-JP" sz="1100">
              <a:solidFill>
                <a:schemeClr val="dk1"/>
              </a:solidFill>
              <a:effectLst/>
              <a:latin typeface="+mn-lt"/>
              <a:ea typeface="+mn-ea"/>
              <a:cs typeface="+mn-cs"/>
            </a:rPr>
            <a:t>交付税措置率の高い、財政上負担の少ない地方債を活用し、施設の統廃合及び集約化等を検討のうえ、起債の抑制に努め財政の健全化を図る。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xdr:rowOff>
    </xdr:from>
    <xdr:to>
      <xdr:col>24</xdr:col>
      <xdr:colOff>25400</xdr:colOff>
      <xdr:row>78</xdr:row>
      <xdr:rowOff>39370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3743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39370</xdr:rowOff>
    </xdr:from>
    <xdr:to>
      <xdr:col>19</xdr:col>
      <xdr:colOff>187325</xdr:colOff>
      <xdr:row>78</xdr:row>
      <xdr:rowOff>62230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412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165100</xdr:rowOff>
    </xdr:from>
    <xdr:to>
      <xdr:col>15</xdr:col>
      <xdr:colOff>98425</xdr:colOff>
      <xdr:row>78</xdr:row>
      <xdr:rowOff>62230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3667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165100</xdr:rowOff>
    </xdr:from>
    <xdr:to>
      <xdr:col>11</xdr:col>
      <xdr:colOff>9525</xdr:colOff>
      <xdr:row>78</xdr:row>
      <xdr:rowOff>85089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36675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121920</xdr:rowOff>
    </xdr:from>
    <xdr:to>
      <xdr:col>24</xdr:col>
      <xdr:colOff>76200</xdr:colOff>
      <xdr:row>78</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93997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160020</xdr:rowOff>
    </xdr:from>
    <xdr:to>
      <xdr:col>20</xdr:col>
      <xdr:colOff>38100</xdr:colOff>
      <xdr:row>78</xdr:row>
      <xdr:rowOff>90170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74947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448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11430</xdr:rowOff>
    </xdr:from>
    <xdr:to>
      <xdr:col>15</xdr:col>
      <xdr:colOff>149225</xdr:colOff>
      <xdr:row>78</xdr:row>
      <xdr:rowOff>113030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97807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114300</xdr:rowOff>
    </xdr:from>
    <xdr:to>
      <xdr:col>11</xdr:col>
      <xdr:colOff>60325</xdr:colOff>
      <xdr:row>78</xdr:row>
      <xdr:rowOff>44450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29227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34289</xdr:rowOff>
    </xdr:from>
    <xdr:to>
      <xdr:col>6</xdr:col>
      <xdr:colOff>171450</xdr:colOff>
      <xdr:row>78</xdr:row>
      <xdr:rowOff>135889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120666</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4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公債費以外に係るものについては、前年度比</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ポイント増加した。主な要因は、コロナの収束による物件費及び補助費（一部事務組合含む）等の増加が主なものである。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39370</xdr:rowOff>
    </xdr:from>
    <xdr:to>
      <xdr:col>82</xdr:col>
      <xdr:colOff>107950</xdr:colOff>
      <xdr:row>76</xdr:row>
      <xdr:rowOff>92711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06957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123190</xdr:rowOff>
    </xdr:from>
    <xdr:to>
      <xdr:col>78</xdr:col>
      <xdr:colOff>69850</xdr:colOff>
      <xdr:row>76</xdr:row>
      <xdr:rowOff>39370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98194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75</xdr:row>
      <xdr:rowOff>123190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974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76</xdr:row>
      <xdr:rowOff>92711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9743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41911</xdr:rowOff>
    </xdr:from>
    <xdr:to>
      <xdr:col>82</xdr:col>
      <xdr:colOff>158750</xdr:colOff>
      <xdr:row>76</xdr:row>
      <xdr:rowOff>143511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58437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160020</xdr:rowOff>
    </xdr:from>
    <xdr:to>
      <xdr:col>78</xdr:col>
      <xdr:colOff>120650</xdr:colOff>
      <xdr:row>76</xdr:row>
      <xdr:rowOff>90170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100347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72390</xdr:rowOff>
    </xdr:from>
    <xdr:to>
      <xdr:col>74</xdr:col>
      <xdr:colOff>31750</xdr:colOff>
      <xdr:row>76</xdr:row>
      <xdr:rowOff>2539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12717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41911</xdr:rowOff>
    </xdr:from>
    <xdr:to>
      <xdr:col>65</xdr:col>
      <xdr:colOff>53975</xdr:colOff>
      <xdr:row>76</xdr:row>
      <xdr:rowOff>143511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153687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157261</xdr:rowOff>
    </xdr:from>
    <xdr:to>
      <xdr:col>29</xdr:col>
      <xdr:colOff>127000</xdr:colOff>
      <xdr:row>16</xdr:row>
      <xdr:rowOff>38699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76636"/>
          <a:ext cx="647700" cy="52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38699</xdr:rowOff>
    </xdr:from>
    <xdr:to>
      <xdr:col>26</xdr:col>
      <xdr:colOff>50800</xdr:colOff>
      <xdr:row>16</xdr:row>
      <xdr:rowOff>88123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29524"/>
          <a:ext cx="698500" cy="49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88123</xdr:rowOff>
    </xdr:from>
    <xdr:to>
      <xdr:col>22</xdr:col>
      <xdr:colOff>114300</xdr:colOff>
      <xdr:row>16</xdr:row>
      <xdr:rowOff>114700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78948"/>
          <a:ext cx="698500" cy="26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114700</xdr:rowOff>
    </xdr:from>
    <xdr:to>
      <xdr:col>18</xdr:col>
      <xdr:colOff>177800</xdr:colOff>
      <xdr:row>16</xdr:row>
      <xdr:rowOff>151683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05525"/>
          <a:ext cx="698500" cy="36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106461</xdr:rowOff>
    </xdr:from>
    <xdr:to>
      <xdr:col>29</xdr:col>
      <xdr:colOff>177800</xdr:colOff>
      <xdr:row>16</xdr:row>
      <xdr:rowOff>36611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25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122988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70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159349</xdr:rowOff>
    </xdr:from>
    <xdr:to>
      <xdr:col>26</xdr:col>
      <xdr:colOff>101600</xdr:colOff>
      <xdr:row>16</xdr:row>
      <xdr:rowOff>89499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78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99676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47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37323</xdr:rowOff>
    </xdr:from>
    <xdr:to>
      <xdr:col>22</xdr:col>
      <xdr:colOff>165100</xdr:colOff>
      <xdr:row>16</xdr:row>
      <xdr:rowOff>138923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28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149100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59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63900</xdr:rowOff>
    </xdr:from>
    <xdr:to>
      <xdr:col>19</xdr:col>
      <xdr:colOff>38100</xdr:colOff>
      <xdr:row>16</xdr:row>
      <xdr:rowOff>165500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854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4227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100883</xdr:rowOff>
    </xdr:from>
    <xdr:to>
      <xdr:col>15</xdr:col>
      <xdr:colOff>101600</xdr:colOff>
      <xdr:row>17</xdr:row>
      <xdr:rowOff>31033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891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41210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6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208153</xdr:rowOff>
    </xdr:from>
    <xdr:to>
      <xdr:col>29</xdr:col>
      <xdr:colOff>127000</xdr:colOff>
      <xdr:row>34</xdr:row>
      <xdr:rowOff>243357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475603"/>
          <a:ext cx="64770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208153</xdr:rowOff>
    </xdr:from>
    <xdr:to>
      <xdr:col>26</xdr:col>
      <xdr:colOff>50800</xdr:colOff>
      <xdr:row>34</xdr:row>
      <xdr:rowOff>327482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75603"/>
          <a:ext cx="698500" cy="119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327482</xdr:rowOff>
    </xdr:from>
    <xdr:to>
      <xdr:col>22</xdr:col>
      <xdr:colOff>114300</xdr:colOff>
      <xdr:row>35</xdr:row>
      <xdr:rowOff>133268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94932"/>
          <a:ext cx="698500" cy="148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133268</xdr:rowOff>
    </xdr:from>
    <xdr:to>
      <xdr:col>18</xdr:col>
      <xdr:colOff>177800</xdr:colOff>
      <xdr:row>36</xdr:row>
      <xdr:rowOff>9843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43618"/>
          <a:ext cx="698500" cy="219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192557</xdr:rowOff>
    </xdr:from>
    <xdr:to>
      <xdr:col>29</xdr:col>
      <xdr:colOff>177800</xdr:colOff>
      <xdr:row>34</xdr:row>
      <xdr:rowOff>294157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60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37634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0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157353</xdr:rowOff>
    </xdr:from>
    <xdr:to>
      <xdr:col>26</xdr:col>
      <xdr:colOff>101600</xdr:colOff>
      <xdr:row>34</xdr:row>
      <xdr:rowOff>258953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24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269130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93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276682</xdr:rowOff>
    </xdr:from>
    <xdr:to>
      <xdr:col>22</xdr:col>
      <xdr:colOff>165100</xdr:colOff>
      <xdr:row>35</xdr:row>
      <xdr:rowOff>35382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44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45559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13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82468</xdr:rowOff>
    </xdr:from>
    <xdr:to>
      <xdr:col>19</xdr:col>
      <xdr:colOff>38100</xdr:colOff>
      <xdr:row>35</xdr:row>
      <xdr:rowOff>184068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92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194245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61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301943</xdr:rowOff>
    </xdr:from>
    <xdr:to>
      <xdr:col>15</xdr:col>
      <xdr:colOff>101600</xdr:colOff>
      <xdr:row>36</xdr:row>
      <xdr:rowOff>60643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2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70820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81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5,383
5,317
53.30
7,224,131
7,079,160
65,143
4,082,799
8,072,967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72231</xdr:rowOff>
    </xdr:from>
    <xdr:to>
      <xdr:col>24</xdr:col>
      <xdr:colOff>63500</xdr:colOff>
      <xdr:row>35</xdr:row>
      <xdr:rowOff>147989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72981"/>
          <a:ext cx="838200" cy="7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147317</xdr:rowOff>
    </xdr:from>
    <xdr:to>
      <xdr:col>19</xdr:col>
      <xdr:colOff>177800</xdr:colOff>
      <xdr:row>35</xdr:row>
      <xdr:rowOff>147989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148067"/>
          <a:ext cx="889000" cy="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144679</xdr:rowOff>
    </xdr:from>
    <xdr:to>
      <xdr:col>15</xdr:col>
      <xdr:colOff>50800</xdr:colOff>
      <xdr:row>35</xdr:row>
      <xdr:rowOff>147317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145429"/>
          <a:ext cx="889000" cy="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136134</xdr:rowOff>
    </xdr:from>
    <xdr:to>
      <xdr:col>10</xdr:col>
      <xdr:colOff>114300</xdr:colOff>
      <xdr:row>35</xdr:row>
      <xdr:rowOff>144679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136884"/>
          <a:ext cx="889000" cy="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21431</xdr:rowOff>
    </xdr:from>
    <xdr:to>
      <xdr:col>24</xdr:col>
      <xdr:colOff>114300</xdr:colOff>
      <xdr:row>35</xdr:row>
      <xdr:rowOff>123031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44308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73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97189</xdr:rowOff>
    </xdr:from>
    <xdr:to>
      <xdr:col>20</xdr:col>
      <xdr:colOff>38100</xdr:colOff>
      <xdr:row>36</xdr:row>
      <xdr:rowOff>27339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9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43866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73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96517</xdr:rowOff>
    </xdr:from>
    <xdr:to>
      <xdr:col>15</xdr:col>
      <xdr:colOff>101600</xdr:colOff>
      <xdr:row>36</xdr:row>
      <xdr:rowOff>26667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9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43194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872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93879</xdr:rowOff>
    </xdr:from>
    <xdr:to>
      <xdr:col>10</xdr:col>
      <xdr:colOff>165100</xdr:colOff>
      <xdr:row>36</xdr:row>
      <xdr:rowOff>24029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09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40556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86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85334</xdr:rowOff>
    </xdr:from>
    <xdr:to>
      <xdr:col>6</xdr:col>
      <xdr:colOff>38100</xdr:colOff>
      <xdr:row>36</xdr:row>
      <xdr:rowOff>15484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08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32011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861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124368</xdr:rowOff>
    </xdr:from>
    <xdr:to>
      <xdr:col>24</xdr:col>
      <xdr:colOff>63500</xdr:colOff>
      <xdr:row>58</xdr:row>
      <xdr:rowOff>75631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97018"/>
          <a:ext cx="838200" cy="12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75631</xdr:rowOff>
    </xdr:from>
    <xdr:to>
      <xdr:col>19</xdr:col>
      <xdr:colOff>177800</xdr:colOff>
      <xdr:row>58</xdr:row>
      <xdr:rowOff>104278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19731"/>
          <a:ext cx="889000" cy="2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104278</xdr:rowOff>
    </xdr:from>
    <xdr:to>
      <xdr:col>15</xdr:col>
      <xdr:colOff>50800</xdr:colOff>
      <xdr:row>58</xdr:row>
      <xdr:rowOff>134065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48378"/>
          <a:ext cx="889000" cy="2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134065</xdr:rowOff>
    </xdr:from>
    <xdr:to>
      <xdr:col>10</xdr:col>
      <xdr:colOff>114300</xdr:colOff>
      <xdr:row>59</xdr:row>
      <xdr:rowOff>36339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78165"/>
          <a:ext cx="889000" cy="7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73568</xdr:rowOff>
    </xdr:from>
    <xdr:to>
      <xdr:col>24</xdr:col>
      <xdr:colOff>114300</xdr:colOff>
      <xdr:row>58</xdr:row>
      <xdr:rowOff>3718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4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51995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2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24831</xdr:rowOff>
    </xdr:from>
    <xdr:to>
      <xdr:col>20</xdr:col>
      <xdr:colOff>38100</xdr:colOff>
      <xdr:row>58</xdr:row>
      <xdr:rowOff>126431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6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117558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61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53478</xdr:rowOff>
    </xdr:from>
    <xdr:to>
      <xdr:col>15</xdr:col>
      <xdr:colOff>101600</xdr:colOff>
      <xdr:row>58</xdr:row>
      <xdr:rowOff>155078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9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146205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9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83265</xdr:rowOff>
    </xdr:from>
    <xdr:to>
      <xdr:col>10</xdr:col>
      <xdr:colOff>165100</xdr:colOff>
      <xdr:row>59</xdr:row>
      <xdr:rowOff>13415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2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4542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20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156989</xdr:rowOff>
    </xdr:from>
    <xdr:to>
      <xdr:col>6</xdr:col>
      <xdr:colOff>38100</xdr:colOff>
      <xdr:row>59</xdr:row>
      <xdr:rowOff>87139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0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78266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34316</xdr:rowOff>
    </xdr:from>
    <xdr:to>
      <xdr:col>24</xdr:col>
      <xdr:colOff>63500</xdr:colOff>
      <xdr:row>78</xdr:row>
      <xdr:rowOff>148011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07416"/>
          <a:ext cx="838200" cy="11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34316</xdr:rowOff>
    </xdr:from>
    <xdr:to>
      <xdr:col>19</xdr:col>
      <xdr:colOff>177800</xdr:colOff>
      <xdr:row>78</xdr:row>
      <xdr:rowOff>74434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07416"/>
          <a:ext cx="889000" cy="4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74434</xdr:rowOff>
    </xdr:from>
    <xdr:to>
      <xdr:col>15</xdr:col>
      <xdr:colOff>50800</xdr:colOff>
      <xdr:row>78</xdr:row>
      <xdr:rowOff>126212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47534"/>
          <a:ext cx="8890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82845</xdr:rowOff>
    </xdr:from>
    <xdr:to>
      <xdr:col>10</xdr:col>
      <xdr:colOff>114300</xdr:colOff>
      <xdr:row>78</xdr:row>
      <xdr:rowOff>126212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55945"/>
          <a:ext cx="889000" cy="4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97211</xdr:rowOff>
    </xdr:from>
    <xdr:to>
      <xdr:col>24</xdr:col>
      <xdr:colOff>114300</xdr:colOff>
      <xdr:row>79</xdr:row>
      <xdr:rowOff>27361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12138</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154966</xdr:rowOff>
    </xdr:from>
    <xdr:to>
      <xdr:col>20</xdr:col>
      <xdr:colOff>38100</xdr:colOff>
      <xdr:row>78</xdr:row>
      <xdr:rowOff>85116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5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76243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4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23634</xdr:rowOff>
    </xdr:from>
    <xdr:to>
      <xdr:col>15</xdr:col>
      <xdr:colOff>101600</xdr:colOff>
      <xdr:row>78</xdr:row>
      <xdr:rowOff>125234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9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116361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8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75412</xdr:rowOff>
    </xdr:from>
    <xdr:to>
      <xdr:col>10</xdr:col>
      <xdr:colOff>165100</xdr:colOff>
      <xdr:row>79</xdr:row>
      <xdr:rowOff>5562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4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168139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4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32045</xdr:rowOff>
    </xdr:from>
    <xdr:to>
      <xdr:col>6</xdr:col>
      <xdr:colOff>38100</xdr:colOff>
      <xdr:row>78</xdr:row>
      <xdr:rowOff>133645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124772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49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64737</xdr:rowOff>
    </xdr:from>
    <xdr:to>
      <xdr:col>24</xdr:col>
      <xdr:colOff>63500</xdr:colOff>
      <xdr:row>94</xdr:row>
      <xdr:rowOff>110649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181037"/>
          <a:ext cx="838200" cy="4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64737</xdr:rowOff>
    </xdr:from>
    <xdr:to>
      <xdr:col>19</xdr:col>
      <xdr:colOff>177800</xdr:colOff>
      <xdr:row>95</xdr:row>
      <xdr:rowOff>23397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81037"/>
          <a:ext cx="889000" cy="13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1232</xdr:rowOff>
    </xdr:from>
    <xdr:to>
      <xdr:col>15</xdr:col>
      <xdr:colOff>50800</xdr:colOff>
      <xdr:row>95</xdr:row>
      <xdr:rowOff>23397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17532"/>
          <a:ext cx="889000" cy="19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1232</xdr:rowOff>
    </xdr:from>
    <xdr:to>
      <xdr:col>10</xdr:col>
      <xdr:colOff>114300</xdr:colOff>
      <xdr:row>96</xdr:row>
      <xdr:rowOff>13585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17532"/>
          <a:ext cx="889000" cy="35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59849</xdr:rowOff>
    </xdr:from>
    <xdr:to>
      <xdr:col>24</xdr:col>
      <xdr:colOff>114300</xdr:colOff>
      <xdr:row>94</xdr:row>
      <xdr:rowOff>161449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7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82726</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27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13937</xdr:rowOff>
    </xdr:from>
    <xdr:to>
      <xdr:col>20</xdr:col>
      <xdr:colOff>38100</xdr:colOff>
      <xdr:row>94</xdr:row>
      <xdr:rowOff>115537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3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132064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05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144047</xdr:rowOff>
    </xdr:from>
    <xdr:to>
      <xdr:col>15</xdr:col>
      <xdr:colOff>101600</xdr:colOff>
      <xdr:row>95</xdr:row>
      <xdr:rowOff>74197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90724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3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121882</xdr:rowOff>
    </xdr:from>
    <xdr:to>
      <xdr:col>10</xdr:col>
      <xdr:colOff>165100</xdr:colOff>
      <xdr:row>94</xdr:row>
      <xdr:rowOff>52032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06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68559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841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134235</xdr:rowOff>
    </xdr:from>
    <xdr:to>
      <xdr:col>6</xdr:col>
      <xdr:colOff>38100</xdr:colOff>
      <xdr:row>96</xdr:row>
      <xdr:rowOff>64385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80912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19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69322</xdr:rowOff>
    </xdr:from>
    <xdr:to>
      <xdr:col>55</xdr:col>
      <xdr:colOff>0</xdr:colOff>
      <xdr:row>36</xdr:row>
      <xdr:rowOff>154807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41522"/>
          <a:ext cx="838200" cy="8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154807</xdr:rowOff>
    </xdr:from>
    <xdr:to>
      <xdr:col>50</xdr:col>
      <xdr:colOff>114300</xdr:colOff>
      <xdr:row>37</xdr:row>
      <xdr:rowOff>43478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27007"/>
          <a:ext cx="889000" cy="6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43478</xdr:rowOff>
    </xdr:from>
    <xdr:to>
      <xdr:col>45</xdr:col>
      <xdr:colOff>177800</xdr:colOff>
      <xdr:row>37</xdr:row>
      <xdr:rowOff>104010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87128"/>
          <a:ext cx="889000" cy="6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92018</xdr:rowOff>
    </xdr:from>
    <xdr:to>
      <xdr:col>41</xdr:col>
      <xdr:colOff>50800</xdr:colOff>
      <xdr:row>37</xdr:row>
      <xdr:rowOff>104010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64218"/>
          <a:ext cx="889000" cy="18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18522</xdr:rowOff>
    </xdr:from>
    <xdr:to>
      <xdr:col>55</xdr:col>
      <xdr:colOff>50800</xdr:colOff>
      <xdr:row>36</xdr:row>
      <xdr:rowOff>120122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9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41399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42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104007</xdr:rowOff>
    </xdr:from>
    <xdr:to>
      <xdr:col>50</xdr:col>
      <xdr:colOff>165100</xdr:colOff>
      <xdr:row>37</xdr:row>
      <xdr:rowOff>34157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7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50684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51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164128</xdr:rowOff>
    </xdr:from>
    <xdr:to>
      <xdr:col>46</xdr:col>
      <xdr:colOff>38100</xdr:colOff>
      <xdr:row>37</xdr:row>
      <xdr:rowOff>94278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3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85405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2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53210</xdr:rowOff>
    </xdr:from>
    <xdr:to>
      <xdr:col>41</xdr:col>
      <xdr:colOff>101600</xdr:colOff>
      <xdr:row>37</xdr:row>
      <xdr:rowOff>154810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9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145937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8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41218</xdr:rowOff>
    </xdr:from>
    <xdr:to>
      <xdr:col>36</xdr:col>
      <xdr:colOff>165100</xdr:colOff>
      <xdr:row>36</xdr:row>
      <xdr:rowOff>142818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1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133945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0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38974</xdr:rowOff>
    </xdr:from>
    <xdr:to>
      <xdr:col>55</xdr:col>
      <xdr:colOff>0</xdr:colOff>
      <xdr:row>57</xdr:row>
      <xdr:rowOff>79439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468724"/>
          <a:ext cx="838200" cy="38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38974</xdr:rowOff>
    </xdr:from>
    <xdr:to>
      <xdr:col>50</xdr:col>
      <xdr:colOff>114300</xdr:colOff>
      <xdr:row>57</xdr:row>
      <xdr:rowOff>42677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468724"/>
          <a:ext cx="889000" cy="34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42677</xdr:rowOff>
    </xdr:from>
    <xdr:to>
      <xdr:col>45</xdr:col>
      <xdr:colOff>177800</xdr:colOff>
      <xdr:row>57</xdr:row>
      <xdr:rowOff>126990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15327"/>
          <a:ext cx="889000" cy="8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112142</xdr:rowOff>
    </xdr:from>
    <xdr:to>
      <xdr:col>41</xdr:col>
      <xdr:colOff>50800</xdr:colOff>
      <xdr:row>57</xdr:row>
      <xdr:rowOff>126990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84792"/>
          <a:ext cx="889000" cy="1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28639</xdr:rowOff>
    </xdr:from>
    <xdr:to>
      <xdr:col>55</xdr:col>
      <xdr:colOff>50800</xdr:colOff>
      <xdr:row>57</xdr:row>
      <xdr:rowOff>130239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0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7066</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79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159624</xdr:rowOff>
    </xdr:from>
    <xdr:to>
      <xdr:col>50</xdr:col>
      <xdr:colOff>165100</xdr:colOff>
      <xdr:row>55</xdr:row>
      <xdr:rowOff>89774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1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106301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193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163327</xdr:rowOff>
    </xdr:from>
    <xdr:to>
      <xdr:col>46</xdr:col>
      <xdr:colOff>38100</xdr:colOff>
      <xdr:row>57</xdr:row>
      <xdr:rowOff>93477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6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110004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3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76190</xdr:rowOff>
    </xdr:from>
    <xdr:to>
      <xdr:col>41</xdr:col>
      <xdr:colOff>101600</xdr:colOff>
      <xdr:row>58</xdr:row>
      <xdr:rowOff>6340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4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168917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941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61342</xdr:rowOff>
    </xdr:from>
    <xdr:to>
      <xdr:col>36</xdr:col>
      <xdr:colOff>165100</xdr:colOff>
      <xdr:row>57</xdr:row>
      <xdr:rowOff>162942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3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8019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60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140473</xdr:rowOff>
    </xdr:from>
    <xdr:to>
      <xdr:col>55</xdr:col>
      <xdr:colOff>0</xdr:colOff>
      <xdr:row>77</xdr:row>
      <xdr:rowOff>123552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2141973"/>
          <a:ext cx="838200" cy="118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140473</xdr:rowOff>
    </xdr:from>
    <xdr:to>
      <xdr:col>50</xdr:col>
      <xdr:colOff>114300</xdr:colOff>
      <xdr:row>74</xdr:row>
      <xdr:rowOff>66155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141973"/>
          <a:ext cx="889000" cy="61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66155</xdr:rowOff>
    </xdr:from>
    <xdr:to>
      <xdr:col>45</xdr:col>
      <xdr:colOff>177800</xdr:colOff>
      <xdr:row>77</xdr:row>
      <xdr:rowOff>39706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753455"/>
          <a:ext cx="889000" cy="48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39706</xdr:rowOff>
    </xdr:from>
    <xdr:to>
      <xdr:col>41</xdr:col>
      <xdr:colOff>50800</xdr:colOff>
      <xdr:row>77</xdr:row>
      <xdr:rowOff>131818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241356"/>
          <a:ext cx="889000" cy="9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72752</xdr:rowOff>
    </xdr:from>
    <xdr:to>
      <xdr:col>55</xdr:col>
      <xdr:colOff>50800</xdr:colOff>
      <xdr:row>78</xdr:row>
      <xdr:rowOff>2902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7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51179</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5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89673</xdr:rowOff>
    </xdr:from>
    <xdr:to>
      <xdr:col>50</xdr:col>
      <xdr:colOff>165100</xdr:colOff>
      <xdr:row>71</xdr:row>
      <xdr:rowOff>19823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0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69</xdr:row>
      <xdr:rowOff>36350</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39795" y="1186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15355</xdr:rowOff>
    </xdr:from>
    <xdr:to>
      <xdr:col>46</xdr:col>
      <xdr:colOff>38100</xdr:colOff>
      <xdr:row>74</xdr:row>
      <xdr:rowOff>116955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7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133482</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50795" y="12477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160356</xdr:rowOff>
    </xdr:from>
    <xdr:to>
      <xdr:col>41</xdr:col>
      <xdr:colOff>101600</xdr:colOff>
      <xdr:row>77</xdr:row>
      <xdr:rowOff>90506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107033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96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81018</xdr:rowOff>
    </xdr:from>
    <xdr:to>
      <xdr:col>36</xdr:col>
      <xdr:colOff>165100</xdr:colOff>
      <xdr:row>78</xdr:row>
      <xdr:rowOff>11168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8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2295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37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165453</xdr:rowOff>
    </xdr:from>
    <xdr:to>
      <xdr:col>55</xdr:col>
      <xdr:colOff>0</xdr:colOff>
      <xdr:row>98</xdr:row>
      <xdr:rowOff>118940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96103"/>
          <a:ext cx="838200" cy="12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112664</xdr:rowOff>
    </xdr:from>
    <xdr:to>
      <xdr:col>50</xdr:col>
      <xdr:colOff>114300</xdr:colOff>
      <xdr:row>98</xdr:row>
      <xdr:rowOff>118940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914764"/>
          <a:ext cx="889000" cy="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76603</xdr:rowOff>
    </xdr:from>
    <xdr:to>
      <xdr:col>45</xdr:col>
      <xdr:colOff>177800</xdr:colOff>
      <xdr:row>98</xdr:row>
      <xdr:rowOff>112664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78703"/>
          <a:ext cx="889000" cy="3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157536</xdr:rowOff>
    </xdr:from>
    <xdr:to>
      <xdr:col>41</xdr:col>
      <xdr:colOff>50800</xdr:colOff>
      <xdr:row>98</xdr:row>
      <xdr:rowOff>76603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788186"/>
          <a:ext cx="889000" cy="9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114653</xdr:rowOff>
    </xdr:from>
    <xdr:to>
      <xdr:col>55</xdr:col>
      <xdr:colOff>50800</xdr:colOff>
      <xdr:row>98</xdr:row>
      <xdr:rowOff>44803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4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93080</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2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68140</xdr:rowOff>
    </xdr:from>
    <xdr:to>
      <xdr:col>50</xdr:col>
      <xdr:colOff>165100</xdr:colOff>
      <xdr:row>98</xdr:row>
      <xdr:rowOff>169740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7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160867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6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61864</xdr:rowOff>
    </xdr:from>
    <xdr:to>
      <xdr:col>46</xdr:col>
      <xdr:colOff>38100</xdr:colOff>
      <xdr:row>98</xdr:row>
      <xdr:rowOff>163464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6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154591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5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25803</xdr:rowOff>
    </xdr:from>
    <xdr:to>
      <xdr:col>41</xdr:col>
      <xdr:colOff>101600</xdr:colOff>
      <xdr:row>98</xdr:row>
      <xdr:rowOff>127403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2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118530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2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106736</xdr:rowOff>
    </xdr:from>
    <xdr:to>
      <xdr:col>36</xdr:col>
      <xdr:colOff>165100</xdr:colOff>
      <xdr:row>98</xdr:row>
      <xdr:rowOff>36886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3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28013</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83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86469</xdr:rowOff>
    </xdr:from>
    <xdr:to>
      <xdr:col>85</xdr:col>
      <xdr:colOff>127000</xdr:colOff>
      <xdr:row>39</xdr:row>
      <xdr:rowOff>88918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73019"/>
          <a:ext cx="8382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88918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75468"/>
          <a:ext cx="889000" cy="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92826</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79376"/>
          <a:ext cx="889000" cy="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35669</xdr:rowOff>
    </xdr:from>
    <xdr:to>
      <xdr:col>85</xdr:col>
      <xdr:colOff>177800</xdr:colOff>
      <xdr:row>39</xdr:row>
      <xdr:rowOff>137269</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122046</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38118</xdr:rowOff>
    </xdr:from>
    <xdr:to>
      <xdr:col>81</xdr:col>
      <xdr:colOff>101600</xdr:colOff>
      <xdr:row>39</xdr:row>
      <xdr:rowOff>139718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2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130845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17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42026</xdr:rowOff>
    </xdr:from>
    <xdr:to>
      <xdr:col>67</xdr:col>
      <xdr:colOff>101600</xdr:colOff>
      <xdr:row>39</xdr:row>
      <xdr:rowOff>143626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2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134753</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5017" y="6821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15053</xdr:rowOff>
    </xdr:from>
    <xdr:to>
      <xdr:col>85</xdr:col>
      <xdr:colOff>127000</xdr:colOff>
      <xdr:row>74</xdr:row>
      <xdr:rowOff>17756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702353"/>
          <a:ext cx="838200" cy="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3121</xdr:rowOff>
    </xdr:from>
    <xdr:to>
      <xdr:col>81</xdr:col>
      <xdr:colOff>50800</xdr:colOff>
      <xdr:row>74</xdr:row>
      <xdr:rowOff>17756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690421"/>
          <a:ext cx="889000" cy="1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3121</xdr:rowOff>
    </xdr:from>
    <xdr:to>
      <xdr:col>76</xdr:col>
      <xdr:colOff>114300</xdr:colOff>
      <xdr:row>74</xdr:row>
      <xdr:rowOff>71531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690421"/>
          <a:ext cx="889000" cy="6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43715</xdr:rowOff>
    </xdr:from>
    <xdr:to>
      <xdr:col>71</xdr:col>
      <xdr:colOff>177800</xdr:colOff>
      <xdr:row>74</xdr:row>
      <xdr:rowOff>71531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2731015"/>
          <a:ext cx="889000" cy="2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135703</xdr:rowOff>
    </xdr:from>
    <xdr:to>
      <xdr:col>85</xdr:col>
      <xdr:colOff>177800</xdr:colOff>
      <xdr:row>74</xdr:row>
      <xdr:rowOff>65853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65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158580</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50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138406</xdr:rowOff>
    </xdr:from>
    <xdr:to>
      <xdr:col>81</xdr:col>
      <xdr:colOff>101600</xdr:colOff>
      <xdr:row>74</xdr:row>
      <xdr:rowOff>68556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5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85083</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429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123771</xdr:rowOff>
    </xdr:from>
    <xdr:to>
      <xdr:col>76</xdr:col>
      <xdr:colOff>165100</xdr:colOff>
      <xdr:row>74</xdr:row>
      <xdr:rowOff>53921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63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70448</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414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20731</xdr:rowOff>
    </xdr:from>
    <xdr:to>
      <xdr:col>72</xdr:col>
      <xdr:colOff>38100</xdr:colOff>
      <xdr:row>74</xdr:row>
      <xdr:rowOff>122331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70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138858</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48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164365</xdr:rowOff>
    </xdr:from>
    <xdr:to>
      <xdr:col>67</xdr:col>
      <xdr:colOff>101600</xdr:colOff>
      <xdr:row>74</xdr:row>
      <xdr:rowOff>94515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68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111042</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45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35599</xdr:rowOff>
    </xdr:from>
    <xdr:to>
      <xdr:col>85</xdr:col>
      <xdr:colOff>127000</xdr:colOff>
      <xdr:row>98</xdr:row>
      <xdr:rowOff>36088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837699"/>
          <a:ext cx="8382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56197</xdr:rowOff>
    </xdr:from>
    <xdr:to>
      <xdr:col>81</xdr:col>
      <xdr:colOff>50800</xdr:colOff>
      <xdr:row>98</xdr:row>
      <xdr:rowOff>35599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686847"/>
          <a:ext cx="889000" cy="15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56197</xdr:rowOff>
    </xdr:from>
    <xdr:to>
      <xdr:col>76</xdr:col>
      <xdr:colOff>114300</xdr:colOff>
      <xdr:row>97</xdr:row>
      <xdr:rowOff>158910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686847"/>
          <a:ext cx="889000" cy="10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158910</xdr:rowOff>
    </xdr:from>
    <xdr:to>
      <xdr:col>71</xdr:col>
      <xdr:colOff>177800</xdr:colOff>
      <xdr:row>97</xdr:row>
      <xdr:rowOff>161688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89560"/>
          <a:ext cx="889000" cy="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156738</xdr:rowOff>
    </xdr:from>
    <xdr:to>
      <xdr:col>85</xdr:col>
      <xdr:colOff>177800</xdr:colOff>
      <xdr:row>98</xdr:row>
      <xdr:rowOff>86888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135165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6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156249</xdr:rowOff>
    </xdr:from>
    <xdr:to>
      <xdr:col>81</xdr:col>
      <xdr:colOff>101600</xdr:colOff>
      <xdr:row>98</xdr:row>
      <xdr:rowOff>86399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8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77526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7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5397</xdr:rowOff>
    </xdr:from>
    <xdr:to>
      <xdr:col>76</xdr:col>
      <xdr:colOff>165100</xdr:colOff>
      <xdr:row>97</xdr:row>
      <xdr:rowOff>106997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123524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41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108110</xdr:rowOff>
    </xdr:from>
    <xdr:to>
      <xdr:col>72</xdr:col>
      <xdr:colOff>38100</xdr:colOff>
      <xdr:row>98</xdr:row>
      <xdr:rowOff>38260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29387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3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110888</xdr:rowOff>
    </xdr:from>
    <xdr:to>
      <xdr:col>67</xdr:col>
      <xdr:colOff>101600</xdr:colOff>
      <xdr:row>98</xdr:row>
      <xdr:rowOff>41038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4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32165</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3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154826</xdr:rowOff>
    </xdr:from>
    <xdr:to>
      <xdr:col>116</xdr:col>
      <xdr:colOff>63500</xdr:colOff>
      <xdr:row>36</xdr:row>
      <xdr:rowOff>88532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15557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57709</xdr:rowOff>
    </xdr:from>
    <xdr:to>
      <xdr:col>111</xdr:col>
      <xdr:colOff>177800</xdr:colOff>
      <xdr:row>36</xdr:row>
      <xdr:rowOff>88532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229909"/>
          <a:ext cx="8890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57709</xdr:rowOff>
    </xdr:from>
    <xdr:to>
      <xdr:col>107</xdr:col>
      <xdr:colOff>50800</xdr:colOff>
      <xdr:row>38</xdr:row>
      <xdr:rowOff>24981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229909"/>
          <a:ext cx="889000" cy="31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24981</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540081"/>
          <a:ext cx="889000" cy="19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104026</xdr:rowOff>
    </xdr:from>
    <xdr:to>
      <xdr:col>116</xdr:col>
      <xdr:colOff>114300</xdr:colOff>
      <xdr:row>36</xdr:row>
      <xdr:rowOff>34176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10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126903</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595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37732</xdr:rowOff>
    </xdr:from>
    <xdr:to>
      <xdr:col>112</xdr:col>
      <xdr:colOff>38100</xdr:colOff>
      <xdr:row>36</xdr:row>
      <xdr:rowOff>139332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20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155859</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56111" y="598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6909</xdr:rowOff>
    </xdr:from>
    <xdr:to>
      <xdr:col>107</xdr:col>
      <xdr:colOff>101600</xdr:colOff>
      <xdr:row>36</xdr:row>
      <xdr:rowOff>108509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17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125036</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67111" y="595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145631</xdr:rowOff>
    </xdr:from>
    <xdr:to>
      <xdr:col>102</xdr:col>
      <xdr:colOff>165100</xdr:colOff>
      <xdr:row>38</xdr:row>
      <xdr:rowOff>75781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48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92308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2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51460</xdr:rowOff>
    </xdr:from>
    <xdr:to>
      <xdr:col>116</xdr:col>
      <xdr:colOff>63500</xdr:colOff>
      <xdr:row>59</xdr:row>
      <xdr:rowOff>63936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167010"/>
          <a:ext cx="838200" cy="1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39050</xdr:rowOff>
    </xdr:from>
    <xdr:to>
      <xdr:col>111</xdr:col>
      <xdr:colOff>177800</xdr:colOff>
      <xdr:row>59</xdr:row>
      <xdr:rowOff>51460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154600"/>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39050</xdr:rowOff>
    </xdr:from>
    <xdr:to>
      <xdr:col>107</xdr:col>
      <xdr:colOff>50800</xdr:colOff>
      <xdr:row>59</xdr:row>
      <xdr:rowOff>42382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54600"/>
          <a:ext cx="889000" cy="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42382</xdr:rowOff>
    </xdr:from>
    <xdr:to>
      <xdr:col>102</xdr:col>
      <xdr:colOff>114300</xdr:colOff>
      <xdr:row>59</xdr:row>
      <xdr:rowOff>54269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157932"/>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13136</xdr:rowOff>
    </xdr:from>
    <xdr:to>
      <xdr:col>116</xdr:col>
      <xdr:colOff>114300</xdr:colOff>
      <xdr:row>59</xdr:row>
      <xdr:rowOff>114736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2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99513</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4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660</xdr:rowOff>
    </xdr:from>
    <xdr:to>
      <xdr:col>112</xdr:col>
      <xdr:colOff>38100</xdr:colOff>
      <xdr:row>59</xdr:row>
      <xdr:rowOff>102260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93387</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20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159700</xdr:rowOff>
    </xdr:from>
    <xdr:to>
      <xdr:col>107</xdr:col>
      <xdr:colOff>101600</xdr:colOff>
      <xdr:row>59</xdr:row>
      <xdr:rowOff>89850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80977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163032</xdr:rowOff>
    </xdr:from>
    <xdr:to>
      <xdr:col>102</xdr:col>
      <xdr:colOff>165100</xdr:colOff>
      <xdr:row>59</xdr:row>
      <xdr:rowOff>93182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0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84309</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9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3469</xdr:rowOff>
    </xdr:from>
    <xdr:to>
      <xdr:col>98</xdr:col>
      <xdr:colOff>38100</xdr:colOff>
      <xdr:row>59</xdr:row>
      <xdr:rowOff>105069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1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96196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21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69418</xdr:rowOff>
    </xdr:from>
    <xdr:to>
      <xdr:col>116</xdr:col>
      <xdr:colOff>63500</xdr:colOff>
      <xdr:row>74</xdr:row>
      <xdr:rowOff>107607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756718"/>
          <a:ext cx="838200" cy="3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147727</xdr:rowOff>
    </xdr:from>
    <xdr:to>
      <xdr:col>111</xdr:col>
      <xdr:colOff>177800</xdr:colOff>
      <xdr:row>74</xdr:row>
      <xdr:rowOff>69418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149227"/>
          <a:ext cx="889000" cy="60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147727</xdr:rowOff>
    </xdr:from>
    <xdr:to>
      <xdr:col>107</xdr:col>
      <xdr:colOff>50800</xdr:colOff>
      <xdr:row>71</xdr:row>
      <xdr:rowOff>151282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149227"/>
          <a:ext cx="889000" cy="17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151282</xdr:rowOff>
    </xdr:from>
    <xdr:to>
      <xdr:col>102</xdr:col>
      <xdr:colOff>114300</xdr:colOff>
      <xdr:row>72</xdr:row>
      <xdr:rowOff>37452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324232"/>
          <a:ext cx="889000" cy="5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56807</xdr:rowOff>
    </xdr:from>
    <xdr:to>
      <xdr:col>116</xdr:col>
      <xdr:colOff>114300</xdr:colOff>
      <xdr:row>74</xdr:row>
      <xdr:rowOff>158407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4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35234</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2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18618</xdr:rowOff>
    </xdr:from>
    <xdr:to>
      <xdr:col>112</xdr:col>
      <xdr:colOff>38100</xdr:colOff>
      <xdr:row>74</xdr:row>
      <xdr:rowOff>120218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70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111345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9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96927</xdr:rowOff>
    </xdr:from>
    <xdr:to>
      <xdr:col>107</xdr:col>
      <xdr:colOff>101600</xdr:colOff>
      <xdr:row>71</xdr:row>
      <xdr:rowOff>27077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09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43604</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34795" y="1187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100482</xdr:rowOff>
    </xdr:from>
    <xdr:to>
      <xdr:col>102</xdr:col>
      <xdr:colOff>165100</xdr:colOff>
      <xdr:row>72</xdr:row>
      <xdr:rowOff>30632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27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47159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048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158102</xdr:rowOff>
    </xdr:from>
    <xdr:to>
      <xdr:col>98</xdr:col>
      <xdr:colOff>38100</xdr:colOff>
      <xdr:row>72</xdr:row>
      <xdr:rowOff>88252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33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104779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10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1,315</a:t>
          </a:r>
          <a:r>
            <a:rPr kumimoji="1" lang="ja-JP" altLang="ja-JP" sz="1100">
              <a:solidFill>
                <a:schemeClr val="dk1"/>
              </a:solidFill>
              <a:effectLst/>
              <a:latin typeface="+mn-lt"/>
              <a:ea typeface="+mn-ea"/>
              <a:cs typeface="+mn-cs"/>
            </a:rPr>
            <a:t>千円となっている。</a:t>
          </a:r>
          <a:endParaRPr lang="ja-JP" altLang="ja-JP" sz="1400">
            <a:effectLst/>
          </a:endParaRPr>
        </a:p>
        <a:p>
          <a:r>
            <a:rPr kumimoji="1" lang="ja-JP" altLang="ja-JP" sz="1100">
              <a:solidFill>
                <a:schemeClr val="dk1"/>
              </a:solidFill>
              <a:effectLst/>
              <a:latin typeface="+mn-lt"/>
              <a:ea typeface="+mn-ea"/>
              <a:cs typeface="+mn-cs"/>
            </a:rPr>
            <a:t>　住民一人あたりのコストのうち、類似団体より高い値となっている主なものは、人件費、扶助費、公債費といった義務的経費及び投資及び出資金である。人件費は、職員数</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したが会計年度任用職員の増加及び勤勉手当支給開始により</a:t>
          </a:r>
          <a:r>
            <a:rPr kumimoji="1" lang="en-US" altLang="ja-JP" sz="1100">
              <a:solidFill>
                <a:schemeClr val="dk1"/>
              </a:solidFill>
              <a:effectLst/>
              <a:latin typeface="+mn-lt"/>
              <a:ea typeface="+mn-ea"/>
              <a:cs typeface="+mn-cs"/>
            </a:rPr>
            <a:t>16,570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増加した。依然として</a:t>
          </a:r>
          <a:r>
            <a:rPr kumimoji="1" lang="ja-JP" altLang="ja-JP" sz="1100">
              <a:solidFill>
                <a:schemeClr val="dk1"/>
              </a:solidFill>
              <a:effectLst/>
              <a:latin typeface="+mn-lt"/>
              <a:ea typeface="+mn-ea"/>
              <a:cs typeface="+mn-cs"/>
            </a:rPr>
            <a:t>類似団体と比べて高い状況である。人件費が高くなる要因は、離島という地域特性から、保育所等へ民間企業が参入しづらい状況にあり、住民サービスを行政が提供しているため、職員数が多くなっている。扶助費については、子育て支援金、子育て世代への施策や、障害児施設給付費の増加及び島内で専門的医療が受けられない方への島外治療に係る扶助費の支給等により類似団体より高い状況にある。公債費は、過去の大規模事業に伴う償還が年次的に終了するため減少傾向にある。しかし、台風の常襲地帯でもあり、塩害等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施設への影響は著しく、施設の整備更新はやむを得ない部分もあるが、公共施設等総合管理計画及び個別施設管理計画に基づき、施設の集約化等を図りつつ、行政コストの削減を行う必要がある。普通建設</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費（うち新規整備）は、</a:t>
          </a:r>
          <a:r>
            <a:rPr kumimoji="1" lang="ja-JP" altLang="en-US" sz="1100">
              <a:solidFill>
                <a:schemeClr val="dk1"/>
              </a:solidFill>
              <a:effectLst/>
              <a:latin typeface="+mn-lt"/>
              <a:ea typeface="+mn-ea"/>
              <a:cs typeface="+mn-cs"/>
            </a:rPr>
            <a:t>令和５年度に</a:t>
          </a:r>
          <a:r>
            <a:rPr kumimoji="1" lang="ja-JP" altLang="ja-JP" sz="1100">
              <a:solidFill>
                <a:schemeClr val="dk1"/>
              </a:solidFill>
              <a:effectLst/>
              <a:latin typeface="+mn-lt"/>
              <a:ea typeface="+mn-ea"/>
              <a:cs typeface="+mn-cs"/>
            </a:rPr>
            <a:t>庁舎建設事業が</a:t>
          </a:r>
          <a:r>
            <a:rPr kumimoji="1" lang="ja-JP" altLang="en-US" sz="1100">
              <a:solidFill>
                <a:schemeClr val="dk1"/>
              </a:solidFill>
              <a:effectLst/>
              <a:latin typeface="+mn-lt"/>
              <a:ea typeface="+mn-ea"/>
              <a:cs typeface="+mn-cs"/>
            </a:rPr>
            <a:t>終了し</a:t>
          </a:r>
          <a:r>
            <a:rPr kumimoji="1" lang="ja-JP" altLang="ja-JP" sz="1100">
              <a:solidFill>
                <a:schemeClr val="dk1"/>
              </a:solidFill>
              <a:effectLst/>
              <a:latin typeface="+mn-lt"/>
              <a:ea typeface="+mn-ea"/>
              <a:cs typeface="+mn-cs"/>
            </a:rPr>
            <a:t>たことから大幅な</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となっている。投資及び出資金は水道事業</a:t>
          </a:r>
          <a:r>
            <a:rPr kumimoji="1" lang="ja-JP" altLang="en-US" sz="1100">
              <a:solidFill>
                <a:schemeClr val="dk1"/>
              </a:solidFill>
              <a:effectLst/>
              <a:latin typeface="+mn-lt"/>
              <a:ea typeface="+mn-ea"/>
              <a:cs typeface="+mn-cs"/>
            </a:rPr>
            <a:t>が実施する</a:t>
          </a:r>
          <a:r>
            <a:rPr kumimoji="1" lang="ja-JP" altLang="ja-JP" sz="1100">
              <a:solidFill>
                <a:schemeClr val="dk1"/>
              </a:solidFill>
              <a:effectLst/>
              <a:latin typeface="+mn-lt"/>
              <a:ea typeface="+mn-ea"/>
              <a:cs typeface="+mn-cs"/>
            </a:rPr>
            <a:t>建設事業に対する一般会計出資債の増加が主なものである。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5,383
5,317
53.30
7,224,131
7,079,160
65,143
4,082,799
8,072,967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106934</xdr:rowOff>
    </xdr:from>
    <xdr:to>
      <xdr:col>24</xdr:col>
      <xdr:colOff>63500</xdr:colOff>
      <xdr:row>33</xdr:row>
      <xdr:rowOff>164519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421884"/>
          <a:ext cx="838200" cy="40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164519</xdr:rowOff>
    </xdr:from>
    <xdr:to>
      <xdr:col>19</xdr:col>
      <xdr:colOff>177800</xdr:colOff>
      <xdr:row>34</xdr:row>
      <xdr:rowOff>102689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822369"/>
          <a:ext cx="889000" cy="10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102689</xdr:rowOff>
    </xdr:from>
    <xdr:to>
      <xdr:col>15</xdr:col>
      <xdr:colOff>50800</xdr:colOff>
      <xdr:row>35</xdr:row>
      <xdr:rowOff>1669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31989"/>
          <a:ext cx="889000" cy="7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71338</xdr:rowOff>
    </xdr:from>
    <xdr:to>
      <xdr:col>10</xdr:col>
      <xdr:colOff>114300</xdr:colOff>
      <xdr:row>35</xdr:row>
      <xdr:rowOff>1669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900638"/>
          <a:ext cx="889000" cy="10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56134</xdr:rowOff>
    </xdr:from>
    <xdr:to>
      <xdr:col>24</xdr:col>
      <xdr:colOff>114300</xdr:colOff>
      <xdr:row>31</xdr:row>
      <xdr:rowOff>157734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7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142511</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8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113719</xdr:rowOff>
    </xdr:from>
    <xdr:to>
      <xdr:col>20</xdr:col>
      <xdr:colOff>38100</xdr:colOff>
      <xdr:row>34</xdr:row>
      <xdr:rowOff>43869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7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60396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54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51889</xdr:rowOff>
    </xdr:from>
    <xdr:to>
      <xdr:col>15</xdr:col>
      <xdr:colOff>101600</xdr:colOff>
      <xdr:row>34</xdr:row>
      <xdr:rowOff>153489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8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170016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65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122319</xdr:rowOff>
    </xdr:from>
    <xdr:to>
      <xdr:col>10</xdr:col>
      <xdr:colOff>165100</xdr:colOff>
      <xdr:row>35</xdr:row>
      <xdr:rowOff>52469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5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68996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72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20538</xdr:rowOff>
    </xdr:from>
    <xdr:to>
      <xdr:col>6</xdr:col>
      <xdr:colOff>38100</xdr:colOff>
      <xdr:row>34</xdr:row>
      <xdr:rowOff>122138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4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138665</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62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127978</xdr:rowOff>
    </xdr:from>
    <xdr:to>
      <xdr:col>24</xdr:col>
      <xdr:colOff>63500</xdr:colOff>
      <xdr:row>56</xdr:row>
      <xdr:rowOff>89170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386278"/>
          <a:ext cx="838200" cy="30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127978</xdr:rowOff>
    </xdr:from>
    <xdr:to>
      <xdr:col>19</xdr:col>
      <xdr:colOff>177800</xdr:colOff>
      <xdr:row>55</xdr:row>
      <xdr:rowOff>8440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386278"/>
          <a:ext cx="889000" cy="5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8440</xdr:rowOff>
    </xdr:from>
    <xdr:to>
      <xdr:col>15</xdr:col>
      <xdr:colOff>50800</xdr:colOff>
      <xdr:row>57</xdr:row>
      <xdr:rowOff>20455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438190"/>
          <a:ext cx="889000" cy="35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38931</xdr:rowOff>
    </xdr:from>
    <xdr:to>
      <xdr:col>10</xdr:col>
      <xdr:colOff>114300</xdr:colOff>
      <xdr:row>57</xdr:row>
      <xdr:rowOff>20455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40131"/>
          <a:ext cx="889000" cy="15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38370</xdr:rowOff>
    </xdr:from>
    <xdr:to>
      <xdr:col>24</xdr:col>
      <xdr:colOff>114300</xdr:colOff>
      <xdr:row>56</xdr:row>
      <xdr:rowOff>139970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16797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17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77178</xdr:rowOff>
    </xdr:from>
    <xdr:to>
      <xdr:col>20</xdr:col>
      <xdr:colOff>38100</xdr:colOff>
      <xdr:row>55</xdr:row>
      <xdr:rowOff>7328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33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23855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110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129090</xdr:rowOff>
    </xdr:from>
    <xdr:to>
      <xdr:col>15</xdr:col>
      <xdr:colOff>101600</xdr:colOff>
      <xdr:row>55</xdr:row>
      <xdr:rowOff>59240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3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75767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16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141105</xdr:rowOff>
    </xdr:from>
    <xdr:to>
      <xdr:col>10</xdr:col>
      <xdr:colOff>165100</xdr:colOff>
      <xdr:row>57</xdr:row>
      <xdr:rowOff>71255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62382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35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159581</xdr:rowOff>
    </xdr:from>
    <xdr:to>
      <xdr:col>6</xdr:col>
      <xdr:colOff>38100</xdr:colOff>
      <xdr:row>56</xdr:row>
      <xdr:rowOff>89731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8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80858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8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52161</xdr:rowOff>
    </xdr:from>
    <xdr:to>
      <xdr:col>24</xdr:col>
      <xdr:colOff>63500</xdr:colOff>
      <xdr:row>74</xdr:row>
      <xdr:rowOff>56566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739461"/>
          <a:ext cx="838200" cy="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52161</xdr:rowOff>
    </xdr:from>
    <xdr:to>
      <xdr:col>19</xdr:col>
      <xdr:colOff>177800</xdr:colOff>
      <xdr:row>75</xdr:row>
      <xdr:rowOff>970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739461"/>
          <a:ext cx="889000" cy="12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40549</xdr:rowOff>
    </xdr:from>
    <xdr:to>
      <xdr:col>15</xdr:col>
      <xdr:colOff>50800</xdr:colOff>
      <xdr:row>75</xdr:row>
      <xdr:rowOff>970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556399"/>
          <a:ext cx="889000" cy="30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40549</xdr:rowOff>
    </xdr:from>
    <xdr:to>
      <xdr:col>10</xdr:col>
      <xdr:colOff>114300</xdr:colOff>
      <xdr:row>76</xdr:row>
      <xdr:rowOff>13329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556399"/>
          <a:ext cx="889000" cy="48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5766</xdr:rowOff>
    </xdr:from>
    <xdr:to>
      <xdr:col>24</xdr:col>
      <xdr:colOff>114300</xdr:colOff>
      <xdr:row>74</xdr:row>
      <xdr:rowOff>107366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9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28643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4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1361</xdr:rowOff>
    </xdr:from>
    <xdr:to>
      <xdr:col>20</xdr:col>
      <xdr:colOff>38100</xdr:colOff>
      <xdr:row>74</xdr:row>
      <xdr:rowOff>102961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119488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463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121620</xdr:rowOff>
    </xdr:from>
    <xdr:to>
      <xdr:col>15</xdr:col>
      <xdr:colOff>101600</xdr:colOff>
      <xdr:row>75</xdr:row>
      <xdr:rowOff>51770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68297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58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161199</xdr:rowOff>
    </xdr:from>
    <xdr:to>
      <xdr:col>10</xdr:col>
      <xdr:colOff>165100</xdr:colOff>
      <xdr:row>73</xdr:row>
      <xdr:rowOff>91349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50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107876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28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133980</xdr:rowOff>
    </xdr:from>
    <xdr:to>
      <xdr:col>6</xdr:col>
      <xdr:colOff>38100</xdr:colOff>
      <xdr:row>76</xdr:row>
      <xdr:rowOff>64129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9927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80657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767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160755</xdr:rowOff>
    </xdr:from>
    <xdr:to>
      <xdr:col>24</xdr:col>
      <xdr:colOff>63500</xdr:colOff>
      <xdr:row>96</xdr:row>
      <xdr:rowOff>73185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277055"/>
          <a:ext cx="838200" cy="25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160755</xdr:rowOff>
    </xdr:from>
    <xdr:to>
      <xdr:col>19</xdr:col>
      <xdr:colOff>177800</xdr:colOff>
      <xdr:row>97</xdr:row>
      <xdr:rowOff>157211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277055"/>
          <a:ext cx="889000" cy="51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157211</xdr:rowOff>
    </xdr:from>
    <xdr:to>
      <xdr:col>15</xdr:col>
      <xdr:colOff>50800</xdr:colOff>
      <xdr:row>97</xdr:row>
      <xdr:rowOff>157665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87861"/>
          <a:ext cx="889000" cy="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157313</xdr:rowOff>
    </xdr:from>
    <xdr:to>
      <xdr:col>10</xdr:col>
      <xdr:colOff>114300</xdr:colOff>
      <xdr:row>97</xdr:row>
      <xdr:rowOff>157665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787963"/>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22385</xdr:rowOff>
    </xdr:from>
    <xdr:to>
      <xdr:col>24</xdr:col>
      <xdr:colOff>114300</xdr:colOff>
      <xdr:row>96</xdr:row>
      <xdr:rowOff>123985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8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812</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6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109955</xdr:rowOff>
    </xdr:from>
    <xdr:to>
      <xdr:col>20</xdr:col>
      <xdr:colOff>38100</xdr:colOff>
      <xdr:row>95</xdr:row>
      <xdr:rowOff>40105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2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56632</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001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106411</xdr:rowOff>
    </xdr:from>
    <xdr:to>
      <xdr:col>15</xdr:col>
      <xdr:colOff>101600</xdr:colOff>
      <xdr:row>98</xdr:row>
      <xdr:rowOff>36561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3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27688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2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106865</xdr:rowOff>
    </xdr:from>
    <xdr:to>
      <xdr:col>10</xdr:col>
      <xdr:colOff>165100</xdr:colOff>
      <xdr:row>98</xdr:row>
      <xdr:rowOff>37015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3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28142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3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106513</xdr:rowOff>
    </xdr:from>
    <xdr:to>
      <xdr:col>6</xdr:col>
      <xdr:colOff>38100</xdr:colOff>
      <xdr:row>98</xdr:row>
      <xdr:rowOff>36663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3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27790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2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86497</xdr:rowOff>
    </xdr:from>
    <xdr:to>
      <xdr:col>55</xdr:col>
      <xdr:colOff>0</xdr:colOff>
      <xdr:row>55</xdr:row>
      <xdr:rowOff>135627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516247"/>
          <a:ext cx="838200" cy="4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135627</xdr:rowOff>
    </xdr:from>
    <xdr:to>
      <xdr:col>50</xdr:col>
      <xdr:colOff>114300</xdr:colOff>
      <xdr:row>55</xdr:row>
      <xdr:rowOff>155085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565377"/>
          <a:ext cx="889000" cy="1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155085</xdr:rowOff>
    </xdr:from>
    <xdr:to>
      <xdr:col>45</xdr:col>
      <xdr:colOff>177800</xdr:colOff>
      <xdr:row>55</xdr:row>
      <xdr:rowOff>159988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584835"/>
          <a:ext cx="889000" cy="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156346</xdr:rowOff>
    </xdr:from>
    <xdr:to>
      <xdr:col>41</xdr:col>
      <xdr:colOff>50800</xdr:colOff>
      <xdr:row>55</xdr:row>
      <xdr:rowOff>159988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586096"/>
          <a:ext cx="88900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35697</xdr:rowOff>
    </xdr:from>
    <xdr:to>
      <xdr:col>55</xdr:col>
      <xdr:colOff>50800</xdr:colOff>
      <xdr:row>55</xdr:row>
      <xdr:rowOff>137297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46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58574</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16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84827</xdr:rowOff>
    </xdr:from>
    <xdr:to>
      <xdr:col>50</xdr:col>
      <xdr:colOff>165100</xdr:colOff>
      <xdr:row>56</xdr:row>
      <xdr:rowOff>14977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31504</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289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104285</xdr:rowOff>
    </xdr:from>
    <xdr:to>
      <xdr:col>46</xdr:col>
      <xdr:colOff>38100</xdr:colOff>
      <xdr:row>56</xdr:row>
      <xdr:rowOff>34435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50962</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309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109188</xdr:rowOff>
    </xdr:from>
    <xdr:to>
      <xdr:col>41</xdr:col>
      <xdr:colOff>101600</xdr:colOff>
      <xdr:row>56</xdr:row>
      <xdr:rowOff>39338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55865</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31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105546</xdr:rowOff>
    </xdr:from>
    <xdr:to>
      <xdr:col>36</xdr:col>
      <xdr:colOff>165100</xdr:colOff>
      <xdr:row>56</xdr:row>
      <xdr:rowOff>35696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3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52223</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1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15506</xdr:rowOff>
    </xdr:from>
    <xdr:to>
      <xdr:col>55</xdr:col>
      <xdr:colOff>0</xdr:colOff>
      <xdr:row>78</xdr:row>
      <xdr:rowOff>49042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88606"/>
          <a:ext cx="838200" cy="3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11450</xdr:rowOff>
    </xdr:from>
    <xdr:to>
      <xdr:col>50</xdr:col>
      <xdr:colOff>114300</xdr:colOff>
      <xdr:row>78</xdr:row>
      <xdr:rowOff>15506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84550"/>
          <a:ext cx="889000" cy="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63681</xdr:rowOff>
    </xdr:from>
    <xdr:to>
      <xdr:col>45</xdr:col>
      <xdr:colOff>177800</xdr:colOff>
      <xdr:row>78</xdr:row>
      <xdr:rowOff>11450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65331"/>
          <a:ext cx="889000" cy="11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63681</xdr:rowOff>
    </xdr:from>
    <xdr:to>
      <xdr:col>41</xdr:col>
      <xdr:colOff>50800</xdr:colOff>
      <xdr:row>77</xdr:row>
      <xdr:rowOff>169359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65331"/>
          <a:ext cx="889000" cy="10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169692</xdr:rowOff>
    </xdr:from>
    <xdr:to>
      <xdr:col>55</xdr:col>
      <xdr:colOff>50800</xdr:colOff>
      <xdr:row>78</xdr:row>
      <xdr:rowOff>99842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84619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8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136156</xdr:rowOff>
    </xdr:from>
    <xdr:to>
      <xdr:col>50</xdr:col>
      <xdr:colOff>165100</xdr:colOff>
      <xdr:row>78</xdr:row>
      <xdr:rowOff>66306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3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57433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3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132100</xdr:rowOff>
    </xdr:from>
    <xdr:to>
      <xdr:col>46</xdr:col>
      <xdr:colOff>38100</xdr:colOff>
      <xdr:row>78</xdr:row>
      <xdr:rowOff>62250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3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53377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12881</xdr:rowOff>
    </xdr:from>
    <xdr:to>
      <xdr:col>41</xdr:col>
      <xdr:colOff>101600</xdr:colOff>
      <xdr:row>77</xdr:row>
      <xdr:rowOff>114481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1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131008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8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118559</xdr:rowOff>
    </xdr:from>
    <xdr:to>
      <xdr:col>36</xdr:col>
      <xdr:colOff>165100</xdr:colOff>
      <xdr:row>78</xdr:row>
      <xdr:rowOff>48709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2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39836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1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108730</xdr:rowOff>
    </xdr:from>
    <xdr:to>
      <xdr:col>55</xdr:col>
      <xdr:colOff>0</xdr:colOff>
      <xdr:row>96</xdr:row>
      <xdr:rowOff>125668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396480"/>
          <a:ext cx="838200" cy="18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101025</xdr:rowOff>
    </xdr:from>
    <xdr:to>
      <xdr:col>50</xdr:col>
      <xdr:colOff>114300</xdr:colOff>
      <xdr:row>96</xdr:row>
      <xdr:rowOff>125668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60225"/>
          <a:ext cx="889000" cy="2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53755</xdr:rowOff>
    </xdr:from>
    <xdr:to>
      <xdr:col>45</xdr:col>
      <xdr:colOff>177800</xdr:colOff>
      <xdr:row>96</xdr:row>
      <xdr:rowOff>101025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12955"/>
          <a:ext cx="889000" cy="4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38946</xdr:rowOff>
    </xdr:from>
    <xdr:to>
      <xdr:col>41</xdr:col>
      <xdr:colOff>50800</xdr:colOff>
      <xdr:row>96</xdr:row>
      <xdr:rowOff>53755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498146"/>
          <a:ext cx="889000" cy="1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57930</xdr:rowOff>
    </xdr:from>
    <xdr:to>
      <xdr:col>55</xdr:col>
      <xdr:colOff>50800</xdr:colOff>
      <xdr:row>95</xdr:row>
      <xdr:rowOff>159530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4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36357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24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74868</xdr:rowOff>
    </xdr:from>
    <xdr:to>
      <xdr:col>50</xdr:col>
      <xdr:colOff>165100</xdr:colOff>
      <xdr:row>97</xdr:row>
      <xdr:rowOff>5018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3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167595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2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50225</xdr:rowOff>
    </xdr:from>
    <xdr:to>
      <xdr:col>46</xdr:col>
      <xdr:colOff>38100</xdr:colOff>
      <xdr:row>96</xdr:row>
      <xdr:rowOff>151825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0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142952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0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2955</xdr:rowOff>
    </xdr:from>
    <xdr:to>
      <xdr:col>41</xdr:col>
      <xdr:colOff>101600</xdr:colOff>
      <xdr:row>96</xdr:row>
      <xdr:rowOff>104555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6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95682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55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159596</xdr:rowOff>
    </xdr:from>
    <xdr:to>
      <xdr:col>36</xdr:col>
      <xdr:colOff>165100</xdr:colOff>
      <xdr:row>96</xdr:row>
      <xdr:rowOff>89746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4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80873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4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2022</xdr:rowOff>
    </xdr:from>
    <xdr:to>
      <xdr:col>85</xdr:col>
      <xdr:colOff>127000</xdr:colOff>
      <xdr:row>38</xdr:row>
      <xdr:rowOff>17383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17122"/>
          <a:ext cx="838200" cy="1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140660</xdr:rowOff>
    </xdr:from>
    <xdr:to>
      <xdr:col>81</xdr:col>
      <xdr:colOff>50800</xdr:colOff>
      <xdr:row>38</xdr:row>
      <xdr:rowOff>17383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84310"/>
          <a:ext cx="889000" cy="4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140660</xdr:rowOff>
    </xdr:from>
    <xdr:to>
      <xdr:col>76</xdr:col>
      <xdr:colOff>114300</xdr:colOff>
      <xdr:row>37</xdr:row>
      <xdr:rowOff>161813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84310"/>
          <a:ext cx="889000" cy="2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120879</xdr:rowOff>
    </xdr:from>
    <xdr:to>
      <xdr:col>71</xdr:col>
      <xdr:colOff>177800</xdr:colOff>
      <xdr:row>37</xdr:row>
      <xdr:rowOff>161813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64529"/>
          <a:ext cx="889000" cy="4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122672</xdr:rowOff>
    </xdr:from>
    <xdr:to>
      <xdr:col>85</xdr:col>
      <xdr:colOff>177800</xdr:colOff>
      <xdr:row>38</xdr:row>
      <xdr:rowOff>52822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6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37599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8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138034</xdr:rowOff>
    </xdr:from>
    <xdr:to>
      <xdr:col>81</xdr:col>
      <xdr:colOff>101600</xdr:colOff>
      <xdr:row>38</xdr:row>
      <xdr:rowOff>68183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816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59310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7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89860</xdr:rowOff>
    </xdr:from>
    <xdr:to>
      <xdr:col>76</xdr:col>
      <xdr:colOff>165100</xdr:colOff>
      <xdr:row>38</xdr:row>
      <xdr:rowOff>20010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3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11137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2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111013</xdr:rowOff>
    </xdr:from>
    <xdr:to>
      <xdr:col>72</xdr:col>
      <xdr:colOff>38100</xdr:colOff>
      <xdr:row>38</xdr:row>
      <xdr:rowOff>41163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5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32290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4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70079</xdr:rowOff>
    </xdr:from>
    <xdr:to>
      <xdr:col>67</xdr:col>
      <xdr:colOff>101600</xdr:colOff>
      <xdr:row>38</xdr:row>
      <xdr:rowOff>229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162806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23306</xdr:rowOff>
    </xdr:from>
    <xdr:to>
      <xdr:col>85</xdr:col>
      <xdr:colOff>127000</xdr:colOff>
      <xdr:row>55</xdr:row>
      <xdr:rowOff>112204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453056"/>
          <a:ext cx="838200" cy="8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112204</xdr:rowOff>
    </xdr:from>
    <xdr:to>
      <xdr:col>81</xdr:col>
      <xdr:colOff>50800</xdr:colOff>
      <xdr:row>55</xdr:row>
      <xdr:rowOff>150952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41954"/>
          <a:ext cx="889000" cy="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150952</xdr:rowOff>
    </xdr:from>
    <xdr:to>
      <xdr:col>76</xdr:col>
      <xdr:colOff>114300</xdr:colOff>
      <xdr:row>56</xdr:row>
      <xdr:rowOff>8675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580702"/>
          <a:ext cx="889000" cy="2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2467</xdr:rowOff>
    </xdr:from>
    <xdr:to>
      <xdr:col>71</xdr:col>
      <xdr:colOff>177800</xdr:colOff>
      <xdr:row>56</xdr:row>
      <xdr:rowOff>8675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432217"/>
          <a:ext cx="889000" cy="17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143956</xdr:rowOff>
    </xdr:from>
    <xdr:to>
      <xdr:col>85</xdr:col>
      <xdr:colOff>177800</xdr:colOff>
      <xdr:row>55</xdr:row>
      <xdr:rowOff>74106</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0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166833</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5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61404</xdr:rowOff>
    </xdr:from>
    <xdr:to>
      <xdr:col>81</xdr:col>
      <xdr:colOff>101600</xdr:colOff>
      <xdr:row>55</xdr:row>
      <xdr:rowOff>163004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49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154131</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583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100152</xdr:rowOff>
    </xdr:from>
    <xdr:to>
      <xdr:col>76</xdr:col>
      <xdr:colOff>165100</xdr:colOff>
      <xdr:row>56</xdr:row>
      <xdr:rowOff>30302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2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21429</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622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129325</xdr:rowOff>
    </xdr:from>
    <xdr:to>
      <xdr:col>72</xdr:col>
      <xdr:colOff>38100</xdr:colOff>
      <xdr:row>56</xdr:row>
      <xdr:rowOff>59475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5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50602</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651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123117</xdr:rowOff>
    </xdr:from>
    <xdr:to>
      <xdr:col>67</xdr:col>
      <xdr:colOff>101600</xdr:colOff>
      <xdr:row>55</xdr:row>
      <xdr:rowOff>53267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38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69794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156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86469</xdr:rowOff>
    </xdr:from>
    <xdr:to>
      <xdr:col>85</xdr:col>
      <xdr:colOff>127000</xdr:colOff>
      <xdr:row>79</xdr:row>
      <xdr:rowOff>88919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631019"/>
          <a:ext cx="838200" cy="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88919</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633469"/>
          <a:ext cx="889000" cy="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92825</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37375"/>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35669</xdr:rowOff>
    </xdr:from>
    <xdr:to>
      <xdr:col>85</xdr:col>
      <xdr:colOff>177800</xdr:colOff>
      <xdr:row>79</xdr:row>
      <xdr:rowOff>137269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122046</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5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38119</xdr:rowOff>
    </xdr:from>
    <xdr:to>
      <xdr:col>81</xdr:col>
      <xdr:colOff>101600</xdr:colOff>
      <xdr:row>79</xdr:row>
      <xdr:rowOff>139719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8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130846</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675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42025</xdr:rowOff>
    </xdr:from>
    <xdr:to>
      <xdr:col>67</xdr:col>
      <xdr:colOff>101600</xdr:colOff>
      <xdr:row>79</xdr:row>
      <xdr:rowOff>143625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8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134752</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679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15053</xdr:rowOff>
    </xdr:from>
    <xdr:to>
      <xdr:col>85</xdr:col>
      <xdr:colOff>127000</xdr:colOff>
      <xdr:row>94</xdr:row>
      <xdr:rowOff>17756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131353"/>
          <a:ext cx="838200" cy="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3121</xdr:rowOff>
    </xdr:from>
    <xdr:to>
      <xdr:col>81</xdr:col>
      <xdr:colOff>50800</xdr:colOff>
      <xdr:row>94</xdr:row>
      <xdr:rowOff>17756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119421"/>
          <a:ext cx="889000" cy="1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3121</xdr:rowOff>
    </xdr:from>
    <xdr:to>
      <xdr:col>76</xdr:col>
      <xdr:colOff>114300</xdr:colOff>
      <xdr:row>94</xdr:row>
      <xdr:rowOff>71532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119421"/>
          <a:ext cx="889000" cy="6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43715</xdr:rowOff>
    </xdr:from>
    <xdr:to>
      <xdr:col>71</xdr:col>
      <xdr:colOff>177800</xdr:colOff>
      <xdr:row>94</xdr:row>
      <xdr:rowOff>71532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160015"/>
          <a:ext cx="889000" cy="2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135703</xdr:rowOff>
    </xdr:from>
    <xdr:to>
      <xdr:col>85</xdr:col>
      <xdr:colOff>177800</xdr:colOff>
      <xdr:row>94</xdr:row>
      <xdr:rowOff>65853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08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158580</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5931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138406</xdr:rowOff>
    </xdr:from>
    <xdr:to>
      <xdr:col>81</xdr:col>
      <xdr:colOff>101600</xdr:colOff>
      <xdr:row>94</xdr:row>
      <xdr:rowOff>68556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08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85083</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858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123771</xdr:rowOff>
    </xdr:from>
    <xdr:to>
      <xdr:col>76</xdr:col>
      <xdr:colOff>165100</xdr:colOff>
      <xdr:row>94</xdr:row>
      <xdr:rowOff>53921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06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70448</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84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20732</xdr:rowOff>
    </xdr:from>
    <xdr:to>
      <xdr:col>72</xdr:col>
      <xdr:colOff>38100</xdr:colOff>
      <xdr:row>94</xdr:row>
      <xdr:rowOff>122332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13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138859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912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164365</xdr:rowOff>
    </xdr:from>
    <xdr:to>
      <xdr:col>67</xdr:col>
      <xdr:colOff>101600</xdr:colOff>
      <xdr:row>94</xdr:row>
      <xdr:rowOff>94515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10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111042</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5884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142803</xdr:rowOff>
    </xdr:from>
    <xdr:to>
      <xdr:col>116</xdr:col>
      <xdr:colOff>63500</xdr:colOff>
      <xdr:row>32</xdr:row>
      <xdr:rowOff>35524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1323300" y="5286303"/>
          <a:ext cx="838200" cy="23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163665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67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35524</xdr:rowOff>
    </xdr:from>
    <xdr:to>
      <xdr:col>111</xdr:col>
      <xdr:colOff>177800</xdr:colOff>
      <xdr:row>32</xdr:row>
      <xdr:rowOff>64915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0434300" y="552192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79084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765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64915</xdr:rowOff>
    </xdr:from>
    <xdr:to>
      <xdr:col>107</xdr:col>
      <xdr:colOff>50800</xdr:colOff>
      <xdr:row>32</xdr:row>
      <xdr:rowOff>119452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19545300" y="5551315"/>
          <a:ext cx="889000" cy="5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19648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706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119452</xdr:rowOff>
    </xdr:from>
    <xdr:to>
      <xdr:col>102</xdr:col>
      <xdr:colOff>114300</xdr:colOff>
      <xdr:row>34</xdr:row>
      <xdr:rowOff>44504</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18656300" y="5605852"/>
          <a:ext cx="889000" cy="26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114026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800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80390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766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92003</xdr:rowOff>
    </xdr:from>
    <xdr:to>
      <xdr:col>116</xdr:col>
      <xdr:colOff>114300</xdr:colOff>
      <xdr:row>31</xdr:row>
      <xdr:rowOff>22153</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523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45030</xdr:rowOff>
    </xdr:from>
    <xdr:ext cx="469744"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518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156174</xdr:rowOff>
    </xdr:from>
    <xdr:to>
      <xdr:col>112</xdr:col>
      <xdr:colOff>38100</xdr:colOff>
      <xdr:row>32</xdr:row>
      <xdr:rowOff>86324</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54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102851</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088428" y="524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14115</xdr:rowOff>
    </xdr:from>
    <xdr:to>
      <xdr:col>107</xdr:col>
      <xdr:colOff>101600</xdr:colOff>
      <xdr:row>32</xdr:row>
      <xdr:rowOff>115715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550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132242</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199428" y="527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68652</xdr:rowOff>
    </xdr:from>
    <xdr:to>
      <xdr:col>102</xdr:col>
      <xdr:colOff>165100</xdr:colOff>
      <xdr:row>32</xdr:row>
      <xdr:rowOff>170252</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555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15329</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10428" y="533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165154</xdr:rowOff>
    </xdr:from>
    <xdr:to>
      <xdr:col>98</xdr:col>
      <xdr:colOff>38100</xdr:colOff>
      <xdr:row>34</xdr:row>
      <xdr:rowOff>95304</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582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111831</xdr:rowOff>
    </xdr:from>
    <xdr:ext cx="469744"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21428" y="559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・議会費は、主に議員報酬や職員の人件費であるが、類似団体と比較すると高い値となっている。</a:t>
          </a:r>
          <a:r>
            <a:rPr kumimoji="1" lang="ja-JP" altLang="en-US" sz="1000">
              <a:solidFill>
                <a:schemeClr val="dk1"/>
              </a:solidFill>
              <a:effectLst/>
              <a:latin typeface="+mn-lt"/>
              <a:ea typeface="+mn-ea"/>
              <a:cs typeface="+mn-cs"/>
            </a:rPr>
            <a:t>また、令和６年度は庁舎建設事業に伴う議会システム整備実施により令和５年度までと比較して、より高い水準となっている。</a:t>
          </a:r>
          <a:r>
            <a:rPr kumimoji="1" lang="ja-JP" altLang="ja-JP" sz="1000">
              <a:solidFill>
                <a:schemeClr val="dk1"/>
              </a:solidFill>
              <a:effectLst/>
              <a:latin typeface="+mn-lt"/>
              <a:ea typeface="+mn-ea"/>
              <a:cs typeface="+mn-cs"/>
            </a:rPr>
            <a:t>支出の内容について類似団体と比較検討するなど見直しに努め、経費の節減を図り、議員定数の見直し等を行っていく。</a:t>
          </a:r>
          <a:endParaRPr lang="ja-JP" altLang="ja-JP" sz="1000">
            <a:effectLst/>
          </a:endParaRPr>
        </a:p>
        <a:p>
          <a:r>
            <a:rPr kumimoji="1" lang="ja-JP" altLang="ja-JP" sz="1000">
              <a:solidFill>
                <a:schemeClr val="dk1"/>
              </a:solidFill>
              <a:effectLst/>
              <a:latin typeface="+mn-lt"/>
              <a:ea typeface="+mn-ea"/>
              <a:cs typeface="+mn-cs"/>
            </a:rPr>
            <a:t>・総務費は、庁舎建設事業</a:t>
          </a:r>
          <a:r>
            <a:rPr kumimoji="1" lang="ja-JP" altLang="en-US" sz="1000">
              <a:solidFill>
                <a:schemeClr val="dk1"/>
              </a:solidFill>
              <a:effectLst/>
              <a:latin typeface="+mn-lt"/>
              <a:ea typeface="+mn-ea"/>
              <a:cs typeface="+mn-cs"/>
            </a:rPr>
            <a:t>が完了したことにより、令和４年度から令和５年度の高い水準から減少し、類似団体平均と同程度となった。</a:t>
          </a:r>
          <a:endParaRPr lang="ja-JP" altLang="ja-JP" sz="1000">
            <a:effectLst/>
          </a:endParaRPr>
        </a:p>
        <a:p>
          <a:r>
            <a:rPr kumimoji="1" lang="ja-JP" altLang="ja-JP" sz="1000">
              <a:solidFill>
                <a:sysClr val="windowText" lastClr="000000"/>
              </a:solidFill>
              <a:effectLst/>
              <a:latin typeface="+mn-lt"/>
              <a:ea typeface="+mn-ea"/>
              <a:cs typeface="+mn-cs"/>
            </a:rPr>
            <a:t>・衛生費は、ゼロカーボンアイランドおきのえらぶ推進事業</a:t>
          </a:r>
          <a:r>
            <a:rPr kumimoji="1" lang="ja-JP" altLang="en-US" sz="1000">
              <a:solidFill>
                <a:sysClr val="windowText" lastClr="000000"/>
              </a:solidFill>
              <a:effectLst/>
              <a:latin typeface="+mn-lt"/>
              <a:ea typeface="+mn-ea"/>
              <a:cs typeface="+mn-cs"/>
            </a:rPr>
            <a:t>が令和５年度と比較して減少したため、住民一人当たりのコストが</a:t>
          </a:r>
          <a:r>
            <a:rPr kumimoji="1" lang="en-US" altLang="ja-JP" sz="1000">
              <a:solidFill>
                <a:sysClr val="windowText" lastClr="000000"/>
              </a:solidFill>
              <a:effectLst/>
              <a:latin typeface="+mn-lt"/>
              <a:ea typeface="+mn-ea"/>
              <a:cs typeface="+mn-cs"/>
            </a:rPr>
            <a:t>67,016</a:t>
          </a:r>
          <a:r>
            <a:rPr kumimoji="1" lang="ja-JP" altLang="ja-JP" sz="1000">
              <a:solidFill>
                <a:sysClr val="windowText" lastClr="000000"/>
              </a:solidFill>
              <a:effectLst/>
              <a:latin typeface="+mn-lt"/>
              <a:ea typeface="+mn-ea"/>
              <a:cs typeface="+mn-cs"/>
            </a:rPr>
            <a:t>円</a:t>
          </a:r>
          <a:r>
            <a:rPr kumimoji="1" lang="ja-JP" altLang="en-US" sz="1000">
              <a:solidFill>
                <a:sysClr val="windowText" lastClr="000000"/>
              </a:solidFill>
              <a:effectLst/>
              <a:latin typeface="+mn-lt"/>
              <a:ea typeface="+mn-ea"/>
              <a:cs typeface="+mn-cs"/>
            </a:rPr>
            <a:t>減少</a:t>
          </a:r>
          <a:r>
            <a:rPr kumimoji="1" lang="ja-JP" altLang="ja-JP" sz="1000">
              <a:solidFill>
                <a:sysClr val="windowText" lastClr="000000"/>
              </a:solidFill>
              <a:effectLst/>
              <a:latin typeface="+mn-lt"/>
              <a:ea typeface="+mn-ea"/>
              <a:cs typeface="+mn-cs"/>
            </a:rPr>
            <a:t>した。今後</a:t>
          </a:r>
          <a:r>
            <a:rPr kumimoji="1" lang="ja-JP" altLang="en-US" sz="1000">
              <a:solidFill>
                <a:sysClr val="windowText" lastClr="000000"/>
              </a:solidFill>
              <a:effectLst/>
              <a:latin typeface="+mn-lt"/>
              <a:ea typeface="+mn-ea"/>
              <a:cs typeface="+mn-cs"/>
            </a:rPr>
            <a:t>は上水道事業への出資が増加していく見込みのため再び高水準になると思われる。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・農林水産業費は、当町の主要産業である農業振興のため、土地改良、畑かん整備等の基盤整備事業を実施していることから類似団体より高くなっている。</a:t>
          </a:r>
          <a:endParaRPr kumimoji="1" lang="en-US" altLang="ja-JP" sz="1000">
            <a:solidFill>
              <a:sysClr val="windowText" lastClr="000000"/>
            </a:solidFill>
            <a:effectLst/>
            <a:latin typeface="+mn-lt"/>
            <a:ea typeface="+mn-ea"/>
            <a:cs typeface="+mn-cs"/>
          </a:endParaRPr>
        </a:p>
        <a:p>
          <a:r>
            <a:rPr kumimoji="1" lang="ja-JP" altLang="ja-JP" sz="1000">
              <a:solidFill>
                <a:sysClr val="windowText" lastClr="000000"/>
              </a:solidFill>
              <a:effectLst/>
              <a:latin typeface="+mn-lt"/>
              <a:ea typeface="+mn-ea"/>
              <a:cs typeface="+mn-cs"/>
            </a:rPr>
            <a:t>・諸支出金は、沖永良部バス企業団に対する負担金が主なものであり、利用者の減少等により経営状況の悪化傾向にあり今後も増加傾向にある。路線変更や勤務形態の見直し等により経営改善を行っていく。</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公債費は、近年、施設の老朽化に伴い実施した義務教育施設整備事業、認定こども園新築等に要した公債費の元金償還が終了し減少傾向であるが、今後も高い水準で推移するため行政コストの削減を行う必要がある。</a:t>
          </a:r>
          <a:endParaRPr lang="ja-JP" altLang="ja-JP" sz="10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鹿児島県知名町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財政調整基金は、国債運用利子等の積立により</a:t>
          </a:r>
          <a:r>
            <a:rPr kumimoji="1" lang="en-US" altLang="ja-JP" sz="1100">
              <a:solidFill>
                <a:schemeClr val="dk1"/>
              </a:solidFill>
              <a:effectLst/>
              <a:latin typeface="+mn-lt"/>
              <a:ea typeface="+mn-ea"/>
              <a:cs typeface="+mn-cs"/>
            </a:rPr>
            <a:t>6,331</a:t>
          </a:r>
          <a:r>
            <a:rPr kumimoji="1" lang="ja-JP" altLang="en-US" sz="1100">
              <a:solidFill>
                <a:schemeClr val="dk1"/>
              </a:solidFill>
              <a:effectLst/>
              <a:latin typeface="+mn-lt"/>
              <a:ea typeface="+mn-ea"/>
              <a:cs typeface="+mn-cs"/>
            </a:rPr>
            <a:t>千円増加したが、標準財政規模比では</a:t>
          </a:r>
          <a:r>
            <a:rPr kumimoji="1" lang="en-US" altLang="ja-JP" sz="1100">
              <a:solidFill>
                <a:schemeClr val="dk1"/>
              </a:solidFill>
              <a:effectLst/>
              <a:latin typeface="+mn-lt"/>
              <a:ea typeface="+mn-ea"/>
              <a:cs typeface="+mn-cs"/>
            </a:rPr>
            <a:t>0.41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　実質収支額の減となった要因は、翌年度に繰り越すべき財源</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減少したものの</a:t>
          </a:r>
          <a:r>
            <a:rPr kumimoji="1" lang="ja-JP" altLang="en-US" sz="1100">
              <a:solidFill>
                <a:schemeClr val="dk1"/>
              </a:solidFill>
              <a:effectLst/>
              <a:latin typeface="+mn-lt"/>
              <a:ea typeface="+mn-ea"/>
              <a:cs typeface="+mn-cs"/>
            </a:rPr>
            <a:t>、今後の公共施設維持管理のため</a:t>
          </a:r>
          <a:r>
            <a:rPr kumimoji="1" lang="ja-JP" altLang="ja-JP" sz="1100">
              <a:solidFill>
                <a:schemeClr val="dk1"/>
              </a:solidFill>
              <a:effectLst/>
              <a:latin typeface="+mn-lt"/>
              <a:ea typeface="+mn-ea"/>
              <a:cs typeface="+mn-cs"/>
            </a:rPr>
            <a:t>特定目的基金へ積立を行ったことから</a:t>
          </a:r>
          <a:r>
            <a:rPr kumimoji="1" lang="en-US" altLang="ja-JP" sz="1100">
              <a:solidFill>
                <a:schemeClr val="dk1"/>
              </a:solidFill>
              <a:effectLst/>
              <a:latin typeface="+mn-lt"/>
              <a:ea typeface="+mn-ea"/>
              <a:cs typeface="+mn-cs"/>
            </a:rPr>
            <a:t>0.06</a:t>
          </a:r>
          <a:r>
            <a:rPr kumimoji="1" lang="ja-JP" altLang="ja-JP" sz="1100">
              <a:solidFill>
                <a:schemeClr val="dk1"/>
              </a:solidFill>
              <a:effectLst/>
              <a:latin typeface="+mn-lt"/>
              <a:ea typeface="+mn-ea"/>
              <a:cs typeface="+mn-cs"/>
            </a:rPr>
            <a:t>ポイント減少した。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実質単年度収支は、</a:t>
          </a:r>
          <a:r>
            <a:rPr kumimoji="1" lang="ja-JP" altLang="en-US" sz="1100">
              <a:solidFill>
                <a:schemeClr val="dk1"/>
              </a:solidFill>
              <a:effectLst/>
              <a:latin typeface="+mn-lt"/>
              <a:ea typeface="+mn-ea"/>
              <a:cs typeface="+mn-cs"/>
            </a:rPr>
            <a:t>前年度までの大型建設事業が終了し、歳出及び翌年度に繰り越すべき財源が減少したことから、</a:t>
          </a:r>
          <a:r>
            <a:rPr kumimoji="1" lang="ja-JP" altLang="ja-JP" sz="1100">
              <a:solidFill>
                <a:schemeClr val="dk1"/>
              </a:solidFill>
              <a:effectLst/>
              <a:latin typeface="+mn-lt"/>
              <a:ea typeface="+mn-ea"/>
              <a:cs typeface="+mn-cs"/>
            </a:rPr>
            <a:t>単年度収支が</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a:t>
          </a:r>
          <a:r>
            <a:rPr kumimoji="1" lang="en-US" altLang="ja-JP" sz="1100">
              <a:solidFill>
                <a:schemeClr val="dk1"/>
              </a:solidFill>
              <a:effectLst/>
              <a:latin typeface="+mn-lt"/>
              <a:ea typeface="+mn-ea"/>
              <a:cs typeface="+mn-cs"/>
            </a:rPr>
            <a:t>2.06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となっている。今後は、公共施設の改修工事等が控えているため事務事業の見直し・統廃合など歳出の</a:t>
          </a:r>
          <a:r>
            <a:rPr kumimoji="1" lang="ja-JP" altLang="en-US" sz="1100">
              <a:solidFill>
                <a:schemeClr val="dk1"/>
              </a:solidFill>
              <a:effectLst/>
              <a:latin typeface="+mn-lt"/>
              <a:ea typeface="+mn-ea"/>
              <a:cs typeface="+mn-cs"/>
            </a:rPr>
            <a:t>整理</a:t>
          </a:r>
          <a:r>
            <a:rPr kumimoji="1" lang="ja-JP" altLang="ja-JP" sz="1100">
              <a:solidFill>
                <a:schemeClr val="dk1"/>
              </a:solidFill>
              <a:effectLst/>
              <a:latin typeface="+mn-lt"/>
              <a:ea typeface="+mn-ea"/>
              <a:cs typeface="+mn-cs"/>
            </a:rPr>
            <a:t>合理化等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行財政改革を推進し、健全な行財政運営に努めていく。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鹿児島県知名町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全ての会計で黒字となっており、実質赤字は発生していない。</a:t>
          </a:r>
          <a:endParaRPr lang="ja-JP" altLang="ja-JP" sz="1400">
            <a:effectLst/>
          </a:endParaRPr>
        </a:p>
        <a:p>
          <a:r>
            <a:rPr kumimoji="1" lang="ja-JP" altLang="ja-JP" sz="1100">
              <a:solidFill>
                <a:schemeClr val="dk1"/>
              </a:solidFill>
              <a:effectLst/>
              <a:latin typeface="+mn-lt"/>
              <a:ea typeface="+mn-ea"/>
              <a:cs typeface="+mn-cs"/>
            </a:rPr>
            <a:t>　一般会計について、普通交付税</a:t>
          </a:r>
          <a:r>
            <a:rPr kumimoji="1" lang="ja-JP" altLang="en-US" sz="1100">
              <a:solidFill>
                <a:schemeClr val="dk1"/>
              </a:solidFill>
              <a:effectLst/>
              <a:latin typeface="+mn-lt"/>
              <a:ea typeface="+mn-ea"/>
              <a:cs typeface="+mn-cs"/>
            </a:rPr>
            <a:t>の増により標準財政規模が増となったが</a:t>
          </a:r>
          <a:r>
            <a:rPr kumimoji="1" lang="ja-JP" altLang="ja-JP" sz="1100">
              <a:solidFill>
                <a:schemeClr val="dk1"/>
              </a:solidFill>
              <a:effectLst/>
              <a:latin typeface="+mn-lt"/>
              <a:ea typeface="+mn-ea"/>
              <a:cs typeface="+mn-cs"/>
            </a:rPr>
            <a:t>、今後の公共施設等改修の財源のため特定目的基金へ積立を行った</a:t>
          </a:r>
          <a:r>
            <a:rPr kumimoji="1" lang="ja-JP" altLang="en-US" sz="1100">
              <a:solidFill>
                <a:schemeClr val="dk1"/>
              </a:solidFill>
              <a:effectLst/>
              <a:latin typeface="+mn-lt"/>
              <a:ea typeface="+mn-ea"/>
              <a:cs typeface="+mn-cs"/>
            </a:rPr>
            <a:t>ことにより実質収支が前年度と比較して</a:t>
          </a:r>
          <a:r>
            <a:rPr kumimoji="1" lang="en-US" altLang="ja-JP" sz="1100">
              <a:solidFill>
                <a:schemeClr val="dk1"/>
              </a:solidFill>
              <a:effectLst/>
              <a:latin typeface="+mn-lt"/>
              <a:ea typeface="+mn-ea"/>
              <a:cs typeface="+mn-cs"/>
            </a:rPr>
            <a:t>1,680</a:t>
          </a:r>
          <a:r>
            <a:rPr kumimoji="1" lang="ja-JP" altLang="en-US" sz="1100">
              <a:solidFill>
                <a:schemeClr val="dk1"/>
              </a:solidFill>
              <a:effectLst/>
              <a:latin typeface="+mn-lt"/>
              <a:ea typeface="+mn-ea"/>
              <a:cs typeface="+mn-cs"/>
            </a:rPr>
            <a:t>千円減少したため、標準財政規模比での黒字額は</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ポイント減となっている。</a:t>
          </a:r>
          <a:endParaRPr lang="ja-JP" altLang="ja-JP" sz="1400">
            <a:effectLst/>
          </a:endParaRPr>
        </a:p>
        <a:p>
          <a:r>
            <a:rPr kumimoji="1" lang="ja-JP" altLang="ja-JP" sz="1100">
              <a:solidFill>
                <a:schemeClr val="dk1"/>
              </a:solidFill>
              <a:effectLst/>
              <a:latin typeface="+mn-lt"/>
              <a:ea typeface="+mn-ea"/>
              <a:cs typeface="+mn-cs"/>
            </a:rPr>
            <a:t>　今後は、老朽化した公共施設の更新や、子育て支援等の扶助費の増が見込まれるが、事業の選択や財源の確保をより意識し、健全な財政運営に努める。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鹿児島県知名町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年度については、元利償還金が</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百万円の減少</a:t>
          </a:r>
          <a:r>
            <a:rPr kumimoji="1" lang="ja-JP" altLang="en-US" sz="1100">
              <a:solidFill>
                <a:schemeClr val="dk1"/>
              </a:solidFill>
              <a:effectLst/>
              <a:latin typeface="+mn-lt"/>
              <a:ea typeface="+mn-ea"/>
              <a:cs typeface="+mn-cs"/>
            </a:rPr>
            <a:t>、公営企業債の元利償還金及び算入公債費が令和５年度と同程度の水準となったため、</a:t>
          </a:r>
          <a:r>
            <a:rPr kumimoji="1" lang="ja-JP" altLang="ja-JP" sz="1100">
              <a:solidFill>
                <a:schemeClr val="dk1"/>
              </a:solidFill>
              <a:effectLst/>
              <a:latin typeface="+mn-lt"/>
              <a:ea typeface="+mn-ea"/>
              <a:cs typeface="+mn-cs"/>
            </a:rPr>
            <a:t>実質公債費比率の分子が</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令和４年度が</a:t>
          </a:r>
          <a:r>
            <a:rPr kumimoji="1" lang="ja-JP" altLang="en-US" sz="1100">
              <a:solidFill>
                <a:schemeClr val="dk1"/>
              </a:solidFill>
              <a:effectLst/>
              <a:latin typeface="+mn-lt"/>
              <a:ea typeface="+mn-ea"/>
              <a:cs typeface="+mn-cs"/>
            </a:rPr>
            <a:t>元利償還金</a:t>
          </a:r>
          <a:r>
            <a:rPr kumimoji="1" lang="ja-JP" altLang="ja-JP" sz="1100">
              <a:solidFill>
                <a:schemeClr val="dk1"/>
              </a:solidFill>
              <a:effectLst/>
              <a:latin typeface="+mn-lt"/>
              <a:ea typeface="+mn-ea"/>
              <a:cs typeface="+mn-cs"/>
            </a:rPr>
            <a:t>のピークとなり、今後は減少傾向になると思われるが、公営企業債における元利償還金に対する</a:t>
          </a:r>
          <a:r>
            <a:rPr kumimoji="1" lang="ja-JP" altLang="en-US" sz="1100">
              <a:solidFill>
                <a:schemeClr val="dk1"/>
              </a:solidFill>
              <a:effectLst/>
              <a:latin typeface="+mn-lt"/>
              <a:ea typeface="+mn-ea"/>
              <a:cs typeface="+mn-cs"/>
            </a:rPr>
            <a:t>繰出金</a:t>
          </a:r>
          <a:r>
            <a:rPr kumimoji="1" lang="ja-JP" altLang="ja-JP" sz="1100">
              <a:solidFill>
                <a:schemeClr val="dk1"/>
              </a:solidFill>
              <a:effectLst/>
              <a:latin typeface="+mn-lt"/>
              <a:ea typeface="+mn-ea"/>
              <a:cs typeface="+mn-cs"/>
            </a:rPr>
            <a:t>が増加傾向にあることから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交付税措置のある地方債の発行に努めるとともに、地方債発行の抑制を行いつつ、繰上償還を行うなど、実質公債費比率の減を図る。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鹿児島県知名町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令和６年度に</a:t>
          </a:r>
          <a:r>
            <a:rPr kumimoji="1" lang="ja-JP" altLang="ja-JP" sz="1100">
              <a:solidFill>
                <a:schemeClr val="dk1"/>
              </a:solidFill>
              <a:effectLst/>
              <a:latin typeface="+mn-lt"/>
              <a:ea typeface="+mn-ea"/>
              <a:cs typeface="+mn-cs"/>
            </a:rPr>
            <a:t>将来負担比率の分子が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した要因</a:t>
          </a:r>
          <a:r>
            <a:rPr kumimoji="1" lang="ja-JP" altLang="en-US" sz="1100">
              <a:solidFill>
                <a:schemeClr val="dk1"/>
              </a:solidFill>
              <a:effectLst/>
              <a:latin typeface="+mn-lt"/>
              <a:ea typeface="+mn-ea"/>
              <a:cs typeface="+mn-cs"/>
            </a:rPr>
            <a:t>としては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令和６年度の地方債借入額に対し元利償還金が多かったことにより地方債現在高が</a:t>
          </a:r>
          <a:r>
            <a:rPr kumimoji="1" lang="en-US" altLang="ja-JP" sz="1100">
              <a:solidFill>
                <a:schemeClr val="dk1"/>
              </a:solidFill>
              <a:effectLst/>
              <a:latin typeface="+mn-lt"/>
              <a:ea typeface="+mn-ea"/>
              <a:cs typeface="+mn-cs"/>
            </a:rPr>
            <a:t>244</a:t>
          </a:r>
          <a:r>
            <a:rPr kumimoji="1" lang="ja-JP" altLang="en-US" sz="1100">
              <a:solidFill>
                <a:schemeClr val="dk1"/>
              </a:solidFill>
              <a:effectLst/>
              <a:latin typeface="+mn-lt"/>
              <a:ea typeface="+mn-ea"/>
              <a:cs typeface="+mn-cs"/>
            </a:rPr>
            <a:t>百万円減少したこと、その他特定目的基金等に積立てを行ったことにより充当可能基金が</a:t>
          </a:r>
          <a:r>
            <a:rPr kumimoji="1" lang="en-US" altLang="ja-JP" sz="1100">
              <a:solidFill>
                <a:schemeClr val="dk1"/>
              </a:solidFill>
              <a:effectLst/>
              <a:latin typeface="+mn-lt"/>
              <a:ea typeface="+mn-ea"/>
              <a:cs typeface="+mn-cs"/>
            </a:rPr>
            <a:t>156</a:t>
          </a:r>
          <a:r>
            <a:rPr kumimoji="1" lang="ja-JP" altLang="en-US" sz="1100">
              <a:solidFill>
                <a:schemeClr val="dk1"/>
              </a:solidFill>
              <a:effectLst/>
              <a:latin typeface="+mn-lt"/>
              <a:ea typeface="+mn-ea"/>
              <a:cs typeface="+mn-cs"/>
            </a:rPr>
            <a:t>百万円増加したことが挙げられる。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しかしながら</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令和７年度から令和８年度にかけて、</a:t>
          </a:r>
          <a:r>
            <a:rPr kumimoji="1" lang="ja-JP" altLang="ja-JP" sz="1100">
              <a:solidFill>
                <a:sysClr val="windowText" lastClr="000000"/>
              </a:solidFill>
              <a:effectLst/>
              <a:latin typeface="+mn-lt"/>
              <a:ea typeface="+mn-ea"/>
              <a:cs typeface="+mn-cs"/>
            </a:rPr>
            <a:t>水道事業に対</a:t>
          </a:r>
          <a:r>
            <a:rPr kumimoji="1" lang="ja-JP" altLang="en-US" sz="1100">
              <a:solidFill>
                <a:sysClr val="windowText" lastClr="000000"/>
              </a:solidFill>
              <a:effectLst/>
              <a:latin typeface="+mn-lt"/>
              <a:ea typeface="+mn-ea"/>
              <a:cs typeface="+mn-cs"/>
            </a:rPr>
            <a:t>し多額の</a:t>
          </a:r>
          <a:r>
            <a:rPr kumimoji="1" lang="ja-JP" altLang="ja-JP" sz="1100">
              <a:solidFill>
                <a:sysClr val="windowText" lastClr="000000"/>
              </a:solidFill>
              <a:effectLst/>
              <a:latin typeface="+mn-lt"/>
              <a:ea typeface="+mn-ea"/>
              <a:cs typeface="+mn-cs"/>
            </a:rPr>
            <a:t>出資</a:t>
          </a:r>
          <a:r>
            <a:rPr kumimoji="1" lang="ja-JP" altLang="en-US" sz="1100">
              <a:solidFill>
                <a:sysClr val="windowText" lastClr="000000"/>
              </a:solidFill>
              <a:effectLst/>
              <a:latin typeface="+mn-lt"/>
              <a:ea typeface="+mn-ea"/>
              <a:cs typeface="+mn-cs"/>
            </a:rPr>
            <a:t>を行う予定となっているため、今後再び</a:t>
          </a:r>
          <a:r>
            <a:rPr kumimoji="1" lang="ja-JP" altLang="ja-JP" sz="1100">
              <a:solidFill>
                <a:sysClr val="windowText" lastClr="000000"/>
              </a:solidFill>
              <a:effectLst/>
              <a:latin typeface="+mn-lt"/>
              <a:ea typeface="+mn-ea"/>
              <a:cs typeface="+mn-cs"/>
            </a:rPr>
            <a:t>地方債現在高が</a:t>
          </a:r>
          <a:r>
            <a:rPr kumimoji="1" lang="ja-JP" altLang="en-US" sz="1100">
              <a:solidFill>
                <a:sysClr val="windowText" lastClr="000000"/>
              </a:solidFill>
              <a:effectLst/>
              <a:latin typeface="+mn-lt"/>
              <a:ea typeface="+mn-ea"/>
              <a:cs typeface="+mn-cs"/>
            </a:rPr>
            <a:t>増加し、</a:t>
          </a:r>
          <a:r>
            <a:rPr kumimoji="1" lang="ja-JP" altLang="ja-JP" sz="1100">
              <a:solidFill>
                <a:sysClr val="windowText" lastClr="000000"/>
              </a:solidFill>
              <a:effectLst/>
              <a:latin typeface="+mn-lt"/>
              <a:ea typeface="+mn-ea"/>
              <a:cs typeface="+mn-cs"/>
            </a:rPr>
            <a:t>高止まりすることが見込まれる。</a:t>
          </a:r>
          <a:endParaRPr kumimoji="1" lang="en-US" altLang="ja-JP" sz="1100">
            <a:solidFill>
              <a:sysClr val="windowText" lastClr="000000"/>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に比べると基金残高は低いため、今後もより一層の経費削減に努め、充当可能基金残高の増を目指すとともに、地方債の残高についても、事業の緊急性・重要性を精査するとともに、単年度毎の地方債発行額に上限を設けるなどして適正な水準になるよう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鹿児島県知名町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前年度は</a:t>
          </a:r>
          <a:r>
            <a:rPr kumimoji="1" lang="ja-JP" altLang="ja-JP" sz="1100">
              <a:solidFill>
                <a:schemeClr val="dk1"/>
              </a:solidFill>
              <a:effectLst/>
              <a:latin typeface="+mn-lt"/>
              <a:ea typeface="+mn-ea"/>
              <a:cs typeface="+mn-cs"/>
            </a:rPr>
            <a:t>庁舎建設事業の実施により特定目的基金が減少したものの、</a:t>
          </a:r>
          <a:r>
            <a:rPr kumimoji="1" lang="ja-JP" altLang="en-US" sz="1100">
              <a:solidFill>
                <a:schemeClr val="dk1"/>
              </a:solidFill>
              <a:effectLst/>
              <a:latin typeface="+mn-lt"/>
              <a:ea typeface="+mn-ea"/>
              <a:cs typeface="+mn-cs"/>
            </a:rPr>
            <a:t>減債基金やその他特定目的金への積立てを行ったことにより前年度比</a:t>
          </a:r>
          <a:r>
            <a:rPr kumimoji="1" lang="en-US" altLang="ja-JP" sz="1100">
              <a:solidFill>
                <a:schemeClr val="dk1"/>
              </a:solidFill>
              <a:effectLst/>
              <a:latin typeface="+mn-lt"/>
              <a:ea typeface="+mn-ea"/>
              <a:cs typeface="+mn-cs"/>
            </a:rPr>
            <a:t>166</a:t>
          </a:r>
          <a:r>
            <a:rPr kumimoji="1" lang="ja-JP" altLang="en-US" sz="1100">
              <a:solidFill>
                <a:schemeClr val="dk1"/>
              </a:solidFill>
              <a:effectLst/>
              <a:latin typeface="+mn-lt"/>
              <a:ea typeface="+mn-ea"/>
              <a:cs typeface="+mn-cs"/>
            </a:rPr>
            <a:t>百万円の増加となった。</a:t>
          </a:r>
          <a:r>
            <a:rPr kumimoji="1" lang="ja-JP" altLang="ja-JP" sz="1100">
              <a:solidFill>
                <a:schemeClr val="dk1"/>
              </a:solidFill>
              <a:effectLst/>
              <a:latin typeface="+mn-lt"/>
              <a:ea typeface="+mn-ea"/>
              <a:cs typeface="+mn-cs"/>
            </a:rPr>
            <a:t>財政調整基金については同水準を推移している。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営住宅の更新、各公共施設の長寿命化等を予定しており、これらの各公共施設の老朽化対策事業の実施、公債費の償還への対応財源、災害等への対応、高齢化や子育て支援等に係る費用増加に対応するため、支出の抑制及び事業の効率的な執行に努め、基金の積立を適切に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・土地改良事業基金は、国営地下ダム建設事業地元負担金に充てることを目的として設置している。</a:t>
          </a:r>
          <a:endParaRPr lang="ja-JP" altLang="ja-JP" sz="1400">
            <a:effectLst/>
          </a:endParaRPr>
        </a:p>
        <a:p>
          <a:r>
            <a:rPr kumimoji="1" lang="ja-JP" altLang="ja-JP" sz="1100">
              <a:solidFill>
                <a:schemeClr val="dk1"/>
              </a:solidFill>
              <a:effectLst/>
              <a:latin typeface="+mn-lt"/>
              <a:ea typeface="+mn-ea"/>
              <a:cs typeface="+mn-cs"/>
            </a:rPr>
            <a:t>・公共施設等総合管理基金は、町が所有する公共施設等の長寿命化、更新及び除却等に要する経費に充てるため設置している。</a:t>
          </a:r>
          <a:endParaRPr lang="ja-JP" altLang="ja-JP" sz="1400">
            <a:effectLst/>
          </a:endParaRPr>
        </a:p>
        <a:p>
          <a:r>
            <a:rPr kumimoji="1" lang="ja-JP" altLang="ja-JP" sz="1100">
              <a:solidFill>
                <a:schemeClr val="dk1"/>
              </a:solidFill>
              <a:effectLst/>
              <a:latin typeface="+mn-lt"/>
              <a:ea typeface="+mn-ea"/>
              <a:cs typeface="+mn-cs"/>
            </a:rPr>
            <a:t>・知名町ふるさとまちづくり基金は、ふるさと納税（寄附金）を財源として、知名町の地域活性化、環境保全、保健・福祉、人材育成、その他に資する事業に充てることを目的に設置している。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・アグトラスト基金は、</a:t>
          </a:r>
          <a:r>
            <a:rPr lang="ja-JP" altLang="en-US" sz="1100" b="0" i="0">
              <a:solidFill>
                <a:schemeClr val="dk1"/>
              </a:solidFill>
              <a:effectLst/>
              <a:latin typeface="+mn-lt"/>
              <a:ea typeface="+mn-ea"/>
              <a:cs typeface="+mn-cs"/>
            </a:rPr>
            <a:t>地域の伝統芸能や文化継承、自然環境の保全等地域課題の解決するために、</a:t>
          </a:r>
          <a:r>
            <a:rPr lang="ja-JP" altLang="ja-JP" sz="1100" b="0" i="0">
              <a:solidFill>
                <a:schemeClr val="dk1"/>
              </a:solidFill>
              <a:effectLst/>
              <a:latin typeface="+mn-lt"/>
              <a:ea typeface="+mn-ea"/>
              <a:cs typeface="+mn-cs"/>
            </a:rPr>
            <a:t>株式会社アグトラストからの寄附金を</a:t>
          </a:r>
          <a:r>
            <a:rPr lang="ja-JP" altLang="en-US" sz="1100" b="0" i="0">
              <a:solidFill>
                <a:schemeClr val="dk1"/>
              </a:solidFill>
              <a:effectLst/>
              <a:latin typeface="+mn-lt"/>
              <a:ea typeface="+mn-ea"/>
              <a:cs typeface="+mn-cs"/>
            </a:rPr>
            <a:t>円滑な運用を図るため知名町アグトラスト基金を設置している。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・公共施設等総合管理基金は、決算状況を勘案して</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百万円の積み立てを行った。</a:t>
          </a:r>
          <a:endParaRPr lang="ja-JP" altLang="ja-JP" sz="1400">
            <a:effectLst/>
          </a:endParaRPr>
        </a:p>
        <a:p>
          <a:r>
            <a:rPr kumimoji="1" lang="ja-JP" altLang="ja-JP" sz="1100">
              <a:solidFill>
                <a:schemeClr val="dk1"/>
              </a:solidFill>
              <a:effectLst/>
              <a:latin typeface="+mn-lt"/>
              <a:ea typeface="+mn-ea"/>
              <a:cs typeface="+mn-cs"/>
            </a:rPr>
            <a:t>・ふるさとまちづくり基金は、ふるさと納税（寄附額）が増加したことにより増となっている。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lang="ja-JP" altLang="ja-JP" sz="1100" b="0" i="0">
              <a:solidFill>
                <a:schemeClr val="dk1"/>
              </a:solidFill>
              <a:effectLst/>
              <a:latin typeface="+mn-lt"/>
              <a:ea typeface="+mn-ea"/>
              <a:cs typeface="+mn-cs"/>
            </a:rPr>
            <a:t>株式会社アグトラストからの寄附金</a:t>
          </a:r>
          <a:r>
            <a:rPr lang="ja-JP" altLang="en-US" sz="1100" b="0" i="0">
              <a:solidFill>
                <a:schemeClr val="dk1"/>
              </a:solidFill>
              <a:effectLst/>
              <a:latin typeface="+mn-lt"/>
              <a:ea typeface="+mn-ea"/>
              <a:cs typeface="+mn-cs"/>
            </a:rPr>
            <a:t>を財源として、新たに設置したため。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土地改良事業基金：地下ダム完成時の地元負担支払いのため令和８年度以降廃止予定（今後追加の積立予定なし）。</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公共施設等総合管理基金：公共施設等の長寿命化、更新及び除却等の財源とするため決算状況等を勘案し、適宜積立を行う。</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ふるさとまちづくり基金：寄附者の意向を踏まえ、積極的に事業費に充当し</a:t>
          </a:r>
          <a:r>
            <a:rPr kumimoji="1" lang="ja-JP" altLang="en-US" sz="1100">
              <a:solidFill>
                <a:schemeClr val="dk1"/>
              </a:solidFill>
              <a:effectLst/>
              <a:latin typeface="+mn-lt"/>
              <a:ea typeface="+mn-ea"/>
              <a:cs typeface="+mn-cs"/>
            </a:rPr>
            <a:t>、ふるさと納税の増加を目的として新たな返礼品の開発等に支援を行う</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財政調整基金残高の増加要因は、財源補填のため財政調整基金の取り崩しを行ったものの、法定積立分及び国債運用利子等により</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百万円増加した。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各公共施設の老朽化対策事業の実施、公債費の償還ピークへの対応財源、災害等への対応、高齢化や子育て支援等に係る費用増加に対応するため、支出の抑制及び事業の効率的な執行に努め、基金の積立を適切に行う。また、国債運用等を積極的に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公債費償還財源として設置しているが、近年は、庁舎建設基金等のその他特定目的基金への積立を優先しており、近年は基金利子分のみ増加して</a:t>
          </a:r>
          <a:r>
            <a:rPr kumimoji="1" lang="ja-JP" altLang="en-US" sz="1100">
              <a:solidFill>
                <a:schemeClr val="dk1"/>
              </a:solidFill>
              <a:effectLst/>
              <a:latin typeface="+mn-lt"/>
              <a:ea typeface="+mn-ea"/>
              <a:cs typeface="+mn-cs"/>
            </a:rPr>
            <a:t>いたが、基金の国債運用益や普通交付税の再算定による臨時財政対策対策債償還基金費の積み立てにより</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百万円増加した</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今後しばらくは、施設更新等の財源とするためにその他特定目的基金への積立を優先</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、普通交付税の再算定による臨時財政対策対策債償還基金費</a:t>
          </a:r>
          <a:r>
            <a:rPr kumimoji="1" lang="ja-JP" altLang="en-US" sz="1100">
              <a:solidFill>
                <a:schemeClr val="dk1"/>
              </a:solidFill>
              <a:effectLst/>
              <a:latin typeface="+mn-lt"/>
              <a:ea typeface="+mn-ea"/>
              <a:cs typeface="+mn-cs"/>
            </a:rPr>
            <a:t>等の措置がない限り</a:t>
          </a:r>
          <a:r>
            <a:rPr kumimoji="1" lang="ja-JP" altLang="ja-JP" sz="1100">
              <a:solidFill>
                <a:schemeClr val="dk1"/>
              </a:solidFill>
              <a:effectLst/>
              <a:latin typeface="+mn-lt"/>
              <a:ea typeface="+mn-ea"/>
              <a:cs typeface="+mn-cs"/>
            </a:rPr>
            <a:t>追加の積立は行わない</a:t>
          </a:r>
          <a:r>
            <a:rPr kumimoji="1" lang="ja-JP" altLang="en-US" sz="1100">
              <a:solidFill>
                <a:schemeClr val="dk1"/>
              </a:solidFill>
              <a:effectLst/>
              <a:latin typeface="+mn-lt"/>
              <a:ea typeface="+mn-ea"/>
              <a:cs typeface="+mn-cs"/>
            </a:rPr>
            <a:t>予定である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国債運用等の積極的に行う。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2091432-16D9-46B4-9545-D99F46648B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8228F9E-3ED7-48FD-9F0D-72A16C2240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11D0382-986B-4D72-A299-A478C4465E1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7C159B2-BC9B-427D-813F-3A53338FD43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77F4CAA-2CB7-4730-9996-F9B6B270FDB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2AE0441-38DF-49E9-86E9-88FA9A4C2B3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25F452D-2680-4BFF-B67A-85B9DF90365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AA8B7CC-6432-4DCE-8D0B-1C669318EA0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185FA78-B912-4A77-8762-983F5427408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2EEE8C4-048B-4803-8115-5AEE35582D7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C3FB52B-B91F-4D90-9F8C-CA72364B2C0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DAE7400-9459-40B8-8160-8BD0F08BD9B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5,383
5,317
53.30
7,224,131
7,079,160
65,143
4,082,799
8,072,967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C21EB05-4B27-441B-9964-F31D1FBCD95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6FCD47E-9C3C-4541-A0E2-106435B9ACD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F616300-E00E-4D6C-8F67-93231598F86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65DF0F1-902B-4F0A-A759-9E8016A2135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9BA46AA-B394-4DC7-A15A-5EAB1A64608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D3324AA-189D-46E4-BA14-90A931A92C5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2CC818B-0224-42CA-A769-F977A0C79A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5D89CB1-C0F5-4E08-B665-32C23D3DE0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AA242FE-E052-46DC-BA07-AD23931C23A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2C34635-56EA-499D-925C-F52F19B30D1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955BE0D-6E4F-421E-BF44-DA740EA360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C7824D4-B4DA-4242-BFA1-5A76D63ED54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AAFA83F-824B-46D8-BE9B-8AF16118CA0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9242D4A-FC51-4826-AB77-365A9EF3DBD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D4DC947-FA46-4E66-994E-BF8FF74BB8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416F213-20EA-4FD5-A850-8DB42FF290B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B9371A4-038E-4107-B284-848FAD7CF9C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DDCE184-73EC-47CB-8594-0792962EF2F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4501688-F50F-4280-A837-E1055DFF9CC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6AC6381-FCBB-4387-8CB9-699A53B5CAC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2E7D06C-38C4-4CF0-A306-CA2C489B531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5A3E203-EA86-4623-B51F-7EA9073DCBE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ED5675C-3B97-41ED-BF2B-521565191B4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75DE10C-1E1F-49A2-B1F2-788987A0A54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66EEFDF-6DB0-41AC-A63D-B8191BD5EAF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AF3445A-99F4-4374-B9B5-4066F2F823A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3A4B917-A15A-4122-BE45-3422ADDA780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EC37DBD-A83D-40F8-9954-2E89CB18B0F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F442F6F-1FC4-4CD3-BED7-0CB91322FAF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0296C51-D66E-4D77-A667-EFFCC9BD4CB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BAF4169-AF10-4E72-94AB-113B9061F35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4BB5AB1-F432-4F0A-AD93-E83C5FF6DFD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FDE4BCA-4E99-41A8-B15C-6F3B575F7F9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7F62FF3-AE6B-47D1-8E0E-55718DFD440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C0723A8-7B82-40CF-BC33-162165BB9B6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有形固定資産減価償却率が、類似団体と比べ低くなっているが、これは小中学校校舎や公営住宅の改修、給食センターや役場庁舎の建替等を計画的に進めてきたことによる。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近年、有形固定資産減価償却率が微増傾向にあるが、今後予定されている公営住宅の建替えや遊休資産の除却等により改善していく見込みである。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今後も公共施設等総合管理計画及び個別施設計画等に基づき、公共施設の適切な維持管理を行っていく必要がある。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9C9931E-84D0-4F65-87EB-636D5902275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C65DAD1-E798-4427-A253-A57722A4CEF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8A69E8E-C8CA-4D39-902F-EC9346DA28F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7EE6F79E-5537-4FD8-9AEF-45BFCC7DCB7A}"/>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AB02DE9F-A729-4146-83D2-24634CEE9E82}"/>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23CD48E-3B44-4FEC-B8AD-6A5C48BD07E2}"/>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D4F394C-0A0D-40F4-B423-B470CEBE515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1484A95-B278-4C2D-AD4A-51B1EB008B1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11292142-AF50-44E9-A80A-E2E32F25D03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912A09C-8ED2-49E4-8567-640871BDA73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80E627ED-C25A-4A27-A236-61B1512CECD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7234CBB-0930-4DD1-8494-A9A43979FAE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48F1162-6408-4DDC-B75C-C14C9D49286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D11E9B7-2624-42EC-8E9B-DD656505AF7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36CE69D-9C51-421A-BE10-E44F937B4616}"/>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2A484F7-0236-4707-890D-F80466DA240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3BDFE0D-F635-4ED7-A8FD-F2FED37F222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6440DA56-6855-411E-8848-0CF370863B8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AD055D6D-ECB0-49BE-A46A-4EAE76DE8C56}"/>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D77D3FF9-9F53-4AD2-9353-B235CAE9FDBF}"/>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F46AA7F6-8731-462C-80B8-0D30B4947C46}"/>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DDC5CF20-6F30-4828-8DF7-AB3344C162AE}"/>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A87A38CC-F539-4C86-8C81-94E1F0298433}"/>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2" name="有形固定資産減価償却率平均値テキスト">
          <a:extLst>
            <a:ext uri="{FF2B5EF4-FFF2-40B4-BE49-F238E27FC236}">
              <a16:creationId xmlns:a16="http://schemas.microsoft.com/office/drawing/2014/main" id="{41AEB94A-F7C5-4229-B475-7AD818D1743A}"/>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DCAC64BD-F2DF-44A3-84E7-60E2DA660158}"/>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7C7A906A-AC72-407D-8622-56D7F272DFBA}"/>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7EFD2578-3AE7-4379-8970-B93375AA2264}"/>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632FA270-0F8F-4D9E-8C37-D00E7E4AEE86}"/>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EEC3C69A-6EC6-4316-8017-E896F3327C14}"/>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1475A1A-5C35-400D-9D0D-F7DF2DA9A1B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10CF965-D50A-4AD9-868B-01E967335C8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BD0D7B7-F441-4546-B839-E6692DEE74F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A54687C-4C78-4F0A-808A-31D92A0E99E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FD511BA-029B-4827-A204-30C7928C645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82641</xdr:rowOff>
    </xdr:from>
    <xdr:to>
      <xdr:col>23</xdr:col>
      <xdr:colOff>136525</xdr:colOff>
      <xdr:row>29</xdr:row>
      <xdr:rowOff>12791</xdr:rowOff>
    </xdr:to>
    <xdr:sp macro="" textlink="">
      <xdr:nvSpPr>
        <xdr:cNvPr id="83" name="楕円 82">
          <a:extLst>
            <a:ext uri="{FF2B5EF4-FFF2-40B4-BE49-F238E27FC236}">
              <a16:creationId xmlns:a16="http://schemas.microsoft.com/office/drawing/2014/main" id="{3E71DD5E-D9D5-4DE8-B8E2-C13477C06C09}"/>
            </a:ext>
          </a:extLst>
        </xdr:cNvPr>
        <xdr:cNvSpPr/>
      </xdr:nvSpPr>
      <xdr:spPr>
        <a:xfrm>
          <a:off x="4711700" y="565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105518</xdr:rowOff>
    </xdr:from>
    <xdr:ext cx="405111" cy="259045"/>
    <xdr:sp macro="" textlink="">
      <xdr:nvSpPr>
        <xdr:cNvPr id="84" name="有形固定資産減価償却率該当値テキスト">
          <a:extLst>
            <a:ext uri="{FF2B5EF4-FFF2-40B4-BE49-F238E27FC236}">
              <a16:creationId xmlns:a16="http://schemas.microsoft.com/office/drawing/2014/main" id="{CE7E296C-5111-4116-A0C9-186EF964D113}"/>
            </a:ext>
          </a:extLst>
        </xdr:cNvPr>
        <xdr:cNvSpPr txBox="1"/>
      </xdr:nvSpPr>
      <xdr:spPr>
        <a:xfrm>
          <a:off x="4813300" y="5506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36376</xdr:rowOff>
    </xdr:from>
    <xdr:to>
      <xdr:col>19</xdr:col>
      <xdr:colOff>187325</xdr:colOff>
      <xdr:row>28</xdr:row>
      <xdr:rowOff>137976</xdr:rowOff>
    </xdr:to>
    <xdr:sp macro="" textlink="">
      <xdr:nvSpPr>
        <xdr:cNvPr id="85" name="楕円 84">
          <a:extLst>
            <a:ext uri="{FF2B5EF4-FFF2-40B4-BE49-F238E27FC236}">
              <a16:creationId xmlns:a16="http://schemas.microsoft.com/office/drawing/2014/main" id="{FB191A5D-A370-4ADF-8734-811811FF9603}"/>
            </a:ext>
          </a:extLst>
        </xdr:cNvPr>
        <xdr:cNvSpPr/>
      </xdr:nvSpPr>
      <xdr:spPr>
        <a:xfrm>
          <a:off x="40005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87176</xdr:rowOff>
    </xdr:from>
    <xdr:to>
      <xdr:col>23</xdr:col>
      <xdr:colOff>85725</xdr:colOff>
      <xdr:row>28</xdr:row>
      <xdr:rowOff>133441</xdr:rowOff>
    </xdr:to>
    <xdr:cxnSp macro="">
      <xdr:nvCxnSpPr>
        <xdr:cNvPr id="86" name="直線コネクタ 85">
          <a:extLst>
            <a:ext uri="{FF2B5EF4-FFF2-40B4-BE49-F238E27FC236}">
              <a16:creationId xmlns:a16="http://schemas.microsoft.com/office/drawing/2014/main" id="{04867E7A-E97A-4D76-A49B-C16DA72387A4}"/>
            </a:ext>
          </a:extLst>
        </xdr:cNvPr>
        <xdr:cNvCxnSpPr/>
      </xdr:nvCxnSpPr>
      <xdr:spPr>
        <a:xfrm>
          <a:off x="4051300" y="5659301"/>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33292</xdr:rowOff>
    </xdr:from>
    <xdr:to>
      <xdr:col>15</xdr:col>
      <xdr:colOff>187325</xdr:colOff>
      <xdr:row>28</xdr:row>
      <xdr:rowOff>134892</xdr:rowOff>
    </xdr:to>
    <xdr:sp macro="" textlink="">
      <xdr:nvSpPr>
        <xdr:cNvPr id="87" name="楕円 86">
          <a:extLst>
            <a:ext uri="{FF2B5EF4-FFF2-40B4-BE49-F238E27FC236}">
              <a16:creationId xmlns:a16="http://schemas.microsoft.com/office/drawing/2014/main" id="{DC88340D-7FC5-4658-B4E0-747C0C67AF67}"/>
            </a:ext>
          </a:extLst>
        </xdr:cNvPr>
        <xdr:cNvSpPr/>
      </xdr:nvSpPr>
      <xdr:spPr>
        <a:xfrm>
          <a:off x="3238500" y="560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84092</xdr:rowOff>
    </xdr:from>
    <xdr:to>
      <xdr:col>19</xdr:col>
      <xdr:colOff>136525</xdr:colOff>
      <xdr:row>28</xdr:row>
      <xdr:rowOff>87176</xdr:rowOff>
    </xdr:to>
    <xdr:cxnSp macro="">
      <xdr:nvCxnSpPr>
        <xdr:cNvPr id="88" name="直線コネクタ 87">
          <a:extLst>
            <a:ext uri="{FF2B5EF4-FFF2-40B4-BE49-F238E27FC236}">
              <a16:creationId xmlns:a16="http://schemas.microsoft.com/office/drawing/2014/main" id="{14587B79-6DF2-4130-AC61-2BDDF77635E1}"/>
            </a:ext>
          </a:extLst>
        </xdr:cNvPr>
        <xdr:cNvCxnSpPr/>
      </xdr:nvCxnSpPr>
      <xdr:spPr>
        <a:xfrm>
          <a:off x="3289300" y="5656217"/>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152309</xdr:rowOff>
    </xdr:from>
    <xdr:to>
      <xdr:col>11</xdr:col>
      <xdr:colOff>187325</xdr:colOff>
      <xdr:row>28</xdr:row>
      <xdr:rowOff>82459</xdr:rowOff>
    </xdr:to>
    <xdr:sp macro="" textlink="">
      <xdr:nvSpPr>
        <xdr:cNvPr id="89" name="楕円 88">
          <a:extLst>
            <a:ext uri="{FF2B5EF4-FFF2-40B4-BE49-F238E27FC236}">
              <a16:creationId xmlns:a16="http://schemas.microsoft.com/office/drawing/2014/main" id="{195F7859-9B26-446B-B7C6-C74A769A91BF}"/>
            </a:ext>
          </a:extLst>
        </xdr:cNvPr>
        <xdr:cNvSpPr/>
      </xdr:nvSpPr>
      <xdr:spPr>
        <a:xfrm>
          <a:off x="2476500" y="55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31659</xdr:rowOff>
    </xdr:from>
    <xdr:to>
      <xdr:col>15</xdr:col>
      <xdr:colOff>136525</xdr:colOff>
      <xdr:row>28</xdr:row>
      <xdr:rowOff>84092</xdr:rowOff>
    </xdr:to>
    <xdr:cxnSp macro="">
      <xdr:nvCxnSpPr>
        <xdr:cNvPr id="90" name="直線コネクタ 89">
          <a:extLst>
            <a:ext uri="{FF2B5EF4-FFF2-40B4-BE49-F238E27FC236}">
              <a16:creationId xmlns:a16="http://schemas.microsoft.com/office/drawing/2014/main" id="{240C69F9-3907-47A3-A196-5F850299179A}"/>
            </a:ext>
          </a:extLst>
        </xdr:cNvPr>
        <xdr:cNvCxnSpPr/>
      </xdr:nvCxnSpPr>
      <xdr:spPr>
        <a:xfrm>
          <a:off x="2527300" y="560378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102961</xdr:rowOff>
    </xdr:from>
    <xdr:to>
      <xdr:col>7</xdr:col>
      <xdr:colOff>187325</xdr:colOff>
      <xdr:row>28</xdr:row>
      <xdr:rowOff>33111</xdr:rowOff>
    </xdr:to>
    <xdr:sp macro="" textlink="">
      <xdr:nvSpPr>
        <xdr:cNvPr id="91" name="楕円 90">
          <a:extLst>
            <a:ext uri="{FF2B5EF4-FFF2-40B4-BE49-F238E27FC236}">
              <a16:creationId xmlns:a16="http://schemas.microsoft.com/office/drawing/2014/main" id="{F198FBBB-4A66-4E4F-A9EB-C277C48D7D65}"/>
            </a:ext>
          </a:extLst>
        </xdr:cNvPr>
        <xdr:cNvSpPr/>
      </xdr:nvSpPr>
      <xdr:spPr>
        <a:xfrm>
          <a:off x="1714500" y="550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153761</xdr:rowOff>
    </xdr:from>
    <xdr:to>
      <xdr:col>11</xdr:col>
      <xdr:colOff>136525</xdr:colOff>
      <xdr:row>28</xdr:row>
      <xdr:rowOff>31659</xdr:rowOff>
    </xdr:to>
    <xdr:cxnSp macro="">
      <xdr:nvCxnSpPr>
        <xdr:cNvPr id="92" name="直線コネクタ 91">
          <a:extLst>
            <a:ext uri="{FF2B5EF4-FFF2-40B4-BE49-F238E27FC236}">
              <a16:creationId xmlns:a16="http://schemas.microsoft.com/office/drawing/2014/main" id="{CDA6752D-D9D7-4F9E-AEDA-3FA21A580A0A}"/>
            </a:ext>
          </a:extLst>
        </xdr:cNvPr>
        <xdr:cNvCxnSpPr/>
      </xdr:nvCxnSpPr>
      <xdr:spPr>
        <a:xfrm>
          <a:off x="1765300" y="555443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3" name="n_1aveValue有形固定資産減価償却率">
          <a:extLst>
            <a:ext uri="{FF2B5EF4-FFF2-40B4-BE49-F238E27FC236}">
              <a16:creationId xmlns:a16="http://schemas.microsoft.com/office/drawing/2014/main" id="{E380D0E1-BB27-4D52-B079-1E0BFB2A5D9B}"/>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4" name="n_2aveValue有形固定資産減価償却率">
          <a:extLst>
            <a:ext uri="{FF2B5EF4-FFF2-40B4-BE49-F238E27FC236}">
              <a16:creationId xmlns:a16="http://schemas.microsoft.com/office/drawing/2014/main" id="{2E058AFD-B6AC-4DB2-BC85-F3BE512D0D5D}"/>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5" name="n_3aveValue有形固定資産減価償却率">
          <a:extLst>
            <a:ext uri="{FF2B5EF4-FFF2-40B4-BE49-F238E27FC236}">
              <a16:creationId xmlns:a16="http://schemas.microsoft.com/office/drawing/2014/main" id="{118244E2-ECF1-4899-AB53-25B7F0AAA318}"/>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96" name="n_4aveValue有形固定資産減価償却率">
          <a:extLst>
            <a:ext uri="{FF2B5EF4-FFF2-40B4-BE49-F238E27FC236}">
              <a16:creationId xmlns:a16="http://schemas.microsoft.com/office/drawing/2014/main" id="{B9B5E441-563F-4487-B9F2-D5F8DC62610D}"/>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154503</xdr:rowOff>
    </xdr:from>
    <xdr:ext cx="405111" cy="259045"/>
    <xdr:sp macro="" textlink="">
      <xdr:nvSpPr>
        <xdr:cNvPr id="97" name="n_1mainValue有形固定資産減価償却率">
          <a:extLst>
            <a:ext uri="{FF2B5EF4-FFF2-40B4-BE49-F238E27FC236}">
              <a16:creationId xmlns:a16="http://schemas.microsoft.com/office/drawing/2014/main" id="{92BE3814-DA33-4945-8A47-DFC9F8140076}"/>
            </a:ext>
          </a:extLst>
        </xdr:cNvPr>
        <xdr:cNvSpPr txBox="1"/>
      </xdr:nvSpPr>
      <xdr:spPr>
        <a:xfrm>
          <a:off x="3836044"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151419</xdr:rowOff>
    </xdr:from>
    <xdr:ext cx="405111" cy="259045"/>
    <xdr:sp macro="" textlink="">
      <xdr:nvSpPr>
        <xdr:cNvPr id="98" name="n_2mainValue有形固定資産減価償却率">
          <a:extLst>
            <a:ext uri="{FF2B5EF4-FFF2-40B4-BE49-F238E27FC236}">
              <a16:creationId xmlns:a16="http://schemas.microsoft.com/office/drawing/2014/main" id="{0D819FE3-DE5D-461E-895E-5DE9496AD328}"/>
            </a:ext>
          </a:extLst>
        </xdr:cNvPr>
        <xdr:cNvSpPr txBox="1"/>
      </xdr:nvSpPr>
      <xdr:spPr>
        <a:xfrm>
          <a:off x="3086744" y="538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98986</xdr:rowOff>
    </xdr:from>
    <xdr:ext cx="405111" cy="259045"/>
    <xdr:sp macro="" textlink="">
      <xdr:nvSpPr>
        <xdr:cNvPr id="99" name="n_3mainValue有形固定資産減価償却率">
          <a:extLst>
            <a:ext uri="{FF2B5EF4-FFF2-40B4-BE49-F238E27FC236}">
              <a16:creationId xmlns:a16="http://schemas.microsoft.com/office/drawing/2014/main" id="{00BE69F1-819B-4C61-BBC1-0D9849615DBA}"/>
            </a:ext>
          </a:extLst>
        </xdr:cNvPr>
        <xdr:cNvSpPr txBox="1"/>
      </xdr:nvSpPr>
      <xdr:spPr>
        <a:xfrm>
          <a:off x="2324744" y="532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49638</xdr:rowOff>
    </xdr:from>
    <xdr:ext cx="405111" cy="259045"/>
    <xdr:sp macro="" textlink="">
      <xdr:nvSpPr>
        <xdr:cNvPr id="100" name="n_4mainValue有形固定資産減価償却率">
          <a:extLst>
            <a:ext uri="{FF2B5EF4-FFF2-40B4-BE49-F238E27FC236}">
              <a16:creationId xmlns:a16="http://schemas.microsoft.com/office/drawing/2014/main" id="{9F601123-B011-4C0C-973F-8F2687ACF970}"/>
            </a:ext>
          </a:extLst>
        </xdr:cNvPr>
        <xdr:cNvSpPr txBox="1"/>
      </xdr:nvSpPr>
      <xdr:spPr>
        <a:xfrm>
          <a:off x="1562744" y="527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EB736BA-C33C-4D92-8E1A-BFA94002906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6DB01ED3-060C-4B1C-9FF7-208C4BD2866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AC8F5B6-8051-473A-B433-D605B7F133E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887C5BF-D1B0-4946-9048-9BB3750A16F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6828B3B-AEC1-4187-AF46-DFE131FFC89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BB81EEFE-A299-45D1-A228-9475BC4A8EF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FFF75FC-1E2E-4823-B6BF-E0E52E3E40D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64DCCC4B-C92E-46A3-92B3-C7ED6C8B4B1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EF460341-FDC6-4F3E-823A-AD529FA298F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50D45CB-A06C-4092-81E8-B4428722C68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49C818A3-582F-4B71-AC14-99C43CF5707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C0245884-45BF-4F2C-B0C4-8BCED13EA75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4D9B7FB-5DDE-4B15-8BD1-622745878DF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いまだ類似団体平均より高いが、前年度と比較して減少した。これは令和６年度の地方債借入額が償還額を下回ったことで地方債現在高が減少したことと基金残高が増加したことが要因として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しかしながら今後も施設の改修や水道事業会計が行う硬度低減化事業への一般会計からの出資のための地方債発行が予定されているため、基金残高の増を図りつつ、繰上償還を検討していく必要がある。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40C6891-8F86-45DA-BC13-4014F4D8EBE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2135699-676F-4F79-BC78-7403C929BB7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8CDA4C5-0DA5-4450-838B-8539A7AFD9A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32C0FB1B-61F4-43AC-B82C-AB4B5386E8B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9F39B94-5253-488F-BF19-729B09ADEBA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31834EE-F8A7-4734-8AA1-46763630991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108054ED-2333-4160-B3E6-3C6018E70FF1}"/>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85077B4C-F665-454C-B16B-F417FB089DB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96ED5780-6E7C-441F-8BFB-F5B67721594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DC3C8E1-8090-4EA9-9D9F-B3ADF8DA8CB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F639F719-314A-4DC2-82AD-C050A29F366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2B28B2C8-F6A3-43BF-98A9-012D8095FEA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EC3A30E1-31FC-4BB2-B14F-2BD4A73E86E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47A186B4-1A91-44CA-83A5-870CAFAFE4B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8EC5775-13C1-455D-972F-08358DD55A5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B67903FC-DEC8-476D-9389-A089ABF0A3A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77800F12-3127-4224-979E-83D6B832871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AC6FD158-854B-44C2-9211-5BE3A1C5F5B3}"/>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7C946080-692C-4CAF-8F7F-5396002B8489}"/>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39B9570D-D8B3-4C98-8FAF-2E18E44993E8}"/>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79EEDEF1-F925-4FC2-8531-72E65DDCB98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B6A7A799-1235-41E0-8CF9-F39E26524C3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a:extLst>
            <a:ext uri="{FF2B5EF4-FFF2-40B4-BE49-F238E27FC236}">
              <a16:creationId xmlns:a16="http://schemas.microsoft.com/office/drawing/2014/main" id="{0EFF621F-6EF6-4AA5-9D55-864917E4B416}"/>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D7E746FB-5929-44BB-BA44-4801BD1CAC5C}"/>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A49BF076-51DF-4D95-AAA2-2B0675EE1D1B}"/>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3B832B49-80CF-4F59-AE07-B28B8E7C2D52}"/>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5074B2E3-891F-4FAC-9037-0C2F959B2806}"/>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1F78C187-AACA-4C5B-92E8-B11F225E76AA}"/>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1550E7A-67CC-49CD-AA31-C2573977A4F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E2923D0-CD21-4B12-BD91-58C06D3E4A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4D9C2AA-1456-49B4-A4B0-81E1B348E87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20FCC04-C950-428A-8BC7-914D728C571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B8FFD92-42CA-478F-A71E-E8340617C8B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67256</xdr:rowOff>
    </xdr:from>
    <xdr:to>
      <xdr:col>76</xdr:col>
      <xdr:colOff>73025</xdr:colOff>
      <xdr:row>29</xdr:row>
      <xdr:rowOff>168856</xdr:rowOff>
    </xdr:to>
    <xdr:sp macro="" textlink="">
      <xdr:nvSpPr>
        <xdr:cNvPr id="147" name="楕円 146">
          <a:extLst>
            <a:ext uri="{FF2B5EF4-FFF2-40B4-BE49-F238E27FC236}">
              <a16:creationId xmlns:a16="http://schemas.microsoft.com/office/drawing/2014/main" id="{3939AC42-0AB1-41EA-A6F4-E97EB01ECC85}"/>
            </a:ext>
          </a:extLst>
        </xdr:cNvPr>
        <xdr:cNvSpPr/>
      </xdr:nvSpPr>
      <xdr:spPr>
        <a:xfrm>
          <a:off x="14744700" y="581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45683</xdr:rowOff>
    </xdr:from>
    <xdr:ext cx="469744" cy="259045"/>
    <xdr:sp macro="" textlink="">
      <xdr:nvSpPr>
        <xdr:cNvPr id="148" name="債務償還比率該当値テキスト">
          <a:extLst>
            <a:ext uri="{FF2B5EF4-FFF2-40B4-BE49-F238E27FC236}">
              <a16:creationId xmlns:a16="http://schemas.microsoft.com/office/drawing/2014/main" id="{CFCF78A9-B8D7-4FEB-9B04-80E4A8F71A58}"/>
            </a:ext>
          </a:extLst>
        </xdr:cNvPr>
        <xdr:cNvSpPr txBox="1"/>
      </xdr:nvSpPr>
      <xdr:spPr>
        <a:xfrm>
          <a:off x="14846300" y="578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91005</xdr:rowOff>
    </xdr:from>
    <xdr:to>
      <xdr:col>72</xdr:col>
      <xdr:colOff>123825</xdr:colOff>
      <xdr:row>30</xdr:row>
      <xdr:rowOff>21155</xdr:rowOff>
    </xdr:to>
    <xdr:sp macro="" textlink="">
      <xdr:nvSpPr>
        <xdr:cNvPr id="149" name="楕円 148">
          <a:extLst>
            <a:ext uri="{FF2B5EF4-FFF2-40B4-BE49-F238E27FC236}">
              <a16:creationId xmlns:a16="http://schemas.microsoft.com/office/drawing/2014/main" id="{40C5ED03-1FA7-4DF6-83F1-203947C90A41}"/>
            </a:ext>
          </a:extLst>
        </xdr:cNvPr>
        <xdr:cNvSpPr/>
      </xdr:nvSpPr>
      <xdr:spPr>
        <a:xfrm>
          <a:off x="14033500" y="58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118056</xdr:rowOff>
    </xdr:from>
    <xdr:to>
      <xdr:col>76</xdr:col>
      <xdr:colOff>22225</xdr:colOff>
      <xdr:row>29</xdr:row>
      <xdr:rowOff>141805</xdr:rowOff>
    </xdr:to>
    <xdr:cxnSp macro="">
      <xdr:nvCxnSpPr>
        <xdr:cNvPr id="150" name="直線コネクタ 149">
          <a:extLst>
            <a:ext uri="{FF2B5EF4-FFF2-40B4-BE49-F238E27FC236}">
              <a16:creationId xmlns:a16="http://schemas.microsoft.com/office/drawing/2014/main" id="{C605EA7A-B82E-4896-87E0-C9F6DA7744A0}"/>
            </a:ext>
          </a:extLst>
        </xdr:cNvPr>
        <xdr:cNvCxnSpPr/>
      </xdr:nvCxnSpPr>
      <xdr:spPr>
        <a:xfrm flipV="1">
          <a:off x="14084300" y="5861631"/>
          <a:ext cx="7112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30244</xdr:rowOff>
    </xdr:from>
    <xdr:to>
      <xdr:col>68</xdr:col>
      <xdr:colOff>123825</xdr:colOff>
      <xdr:row>29</xdr:row>
      <xdr:rowOff>131844</xdr:rowOff>
    </xdr:to>
    <xdr:sp macro="" textlink="">
      <xdr:nvSpPr>
        <xdr:cNvPr id="151" name="楕円 150">
          <a:extLst>
            <a:ext uri="{FF2B5EF4-FFF2-40B4-BE49-F238E27FC236}">
              <a16:creationId xmlns:a16="http://schemas.microsoft.com/office/drawing/2014/main" id="{CBDE7BEA-32E9-42BB-B129-5D331C493D0B}"/>
            </a:ext>
          </a:extLst>
        </xdr:cNvPr>
        <xdr:cNvSpPr/>
      </xdr:nvSpPr>
      <xdr:spPr>
        <a:xfrm>
          <a:off x="13271500" y="577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81044</xdr:rowOff>
    </xdr:from>
    <xdr:to>
      <xdr:col>72</xdr:col>
      <xdr:colOff>73025</xdr:colOff>
      <xdr:row>29</xdr:row>
      <xdr:rowOff>141805</xdr:rowOff>
    </xdr:to>
    <xdr:cxnSp macro="">
      <xdr:nvCxnSpPr>
        <xdr:cNvPr id="152" name="直線コネクタ 151">
          <a:extLst>
            <a:ext uri="{FF2B5EF4-FFF2-40B4-BE49-F238E27FC236}">
              <a16:creationId xmlns:a16="http://schemas.microsoft.com/office/drawing/2014/main" id="{82710367-D246-401F-AA5A-A3D266DCA54A}"/>
            </a:ext>
          </a:extLst>
        </xdr:cNvPr>
        <xdr:cNvCxnSpPr/>
      </xdr:nvCxnSpPr>
      <xdr:spPr>
        <a:xfrm>
          <a:off x="13322300" y="5824619"/>
          <a:ext cx="762000" cy="6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47670</xdr:rowOff>
    </xdr:from>
    <xdr:to>
      <xdr:col>64</xdr:col>
      <xdr:colOff>123825</xdr:colOff>
      <xdr:row>29</xdr:row>
      <xdr:rowOff>149270</xdr:rowOff>
    </xdr:to>
    <xdr:sp macro="" textlink="">
      <xdr:nvSpPr>
        <xdr:cNvPr id="153" name="楕円 152">
          <a:extLst>
            <a:ext uri="{FF2B5EF4-FFF2-40B4-BE49-F238E27FC236}">
              <a16:creationId xmlns:a16="http://schemas.microsoft.com/office/drawing/2014/main" id="{EE322D43-6D6D-4EE1-A615-882F9D5102F3}"/>
            </a:ext>
          </a:extLst>
        </xdr:cNvPr>
        <xdr:cNvSpPr/>
      </xdr:nvSpPr>
      <xdr:spPr>
        <a:xfrm>
          <a:off x="12509500" y="579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81044</xdr:rowOff>
    </xdr:from>
    <xdr:to>
      <xdr:col>68</xdr:col>
      <xdr:colOff>73025</xdr:colOff>
      <xdr:row>29</xdr:row>
      <xdr:rowOff>98470</xdr:rowOff>
    </xdr:to>
    <xdr:cxnSp macro="">
      <xdr:nvCxnSpPr>
        <xdr:cNvPr id="154" name="直線コネクタ 153">
          <a:extLst>
            <a:ext uri="{FF2B5EF4-FFF2-40B4-BE49-F238E27FC236}">
              <a16:creationId xmlns:a16="http://schemas.microsoft.com/office/drawing/2014/main" id="{ACD7A9BB-F53C-40B9-AFD3-944D653DCDEB}"/>
            </a:ext>
          </a:extLst>
        </xdr:cNvPr>
        <xdr:cNvCxnSpPr/>
      </xdr:nvCxnSpPr>
      <xdr:spPr>
        <a:xfrm flipV="1">
          <a:off x="12560300" y="5824619"/>
          <a:ext cx="762000" cy="1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77932</xdr:rowOff>
    </xdr:from>
    <xdr:to>
      <xdr:col>60</xdr:col>
      <xdr:colOff>123825</xdr:colOff>
      <xdr:row>31</xdr:row>
      <xdr:rowOff>8082</xdr:rowOff>
    </xdr:to>
    <xdr:sp macro="" textlink="">
      <xdr:nvSpPr>
        <xdr:cNvPr id="155" name="楕円 154">
          <a:extLst>
            <a:ext uri="{FF2B5EF4-FFF2-40B4-BE49-F238E27FC236}">
              <a16:creationId xmlns:a16="http://schemas.microsoft.com/office/drawing/2014/main" id="{2D491997-FA9B-4865-BF58-06C18D7F7084}"/>
            </a:ext>
          </a:extLst>
        </xdr:cNvPr>
        <xdr:cNvSpPr/>
      </xdr:nvSpPr>
      <xdr:spPr>
        <a:xfrm>
          <a:off x="11747500" y="599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98470</xdr:rowOff>
    </xdr:from>
    <xdr:to>
      <xdr:col>64</xdr:col>
      <xdr:colOff>73025</xdr:colOff>
      <xdr:row>30</xdr:row>
      <xdr:rowOff>128732</xdr:rowOff>
    </xdr:to>
    <xdr:cxnSp macro="">
      <xdr:nvCxnSpPr>
        <xdr:cNvPr id="156" name="直線コネクタ 155">
          <a:extLst>
            <a:ext uri="{FF2B5EF4-FFF2-40B4-BE49-F238E27FC236}">
              <a16:creationId xmlns:a16="http://schemas.microsoft.com/office/drawing/2014/main" id="{2C051B9F-4D27-4C82-95FF-DE90DCFB671F}"/>
            </a:ext>
          </a:extLst>
        </xdr:cNvPr>
        <xdr:cNvCxnSpPr/>
      </xdr:nvCxnSpPr>
      <xdr:spPr>
        <a:xfrm flipV="1">
          <a:off x="11798300" y="5842045"/>
          <a:ext cx="762000" cy="20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824A21FB-53DB-493A-AC03-8209FFCDDA3C}"/>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210FB74E-33D0-4B4C-B6D2-7BC7449056B7}"/>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EE2DECD7-DE69-452A-9847-47FBBEC91555}"/>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FA32B924-4580-49C2-A356-10204A3E16F6}"/>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12282</xdr:rowOff>
    </xdr:from>
    <xdr:ext cx="469744" cy="259045"/>
    <xdr:sp macro="" textlink="">
      <xdr:nvSpPr>
        <xdr:cNvPr id="161" name="n_1mainValue債務償還比率">
          <a:extLst>
            <a:ext uri="{FF2B5EF4-FFF2-40B4-BE49-F238E27FC236}">
              <a16:creationId xmlns:a16="http://schemas.microsoft.com/office/drawing/2014/main" id="{D4A2E4B7-30F9-4978-A237-ABAE9C10A4B9}"/>
            </a:ext>
          </a:extLst>
        </xdr:cNvPr>
        <xdr:cNvSpPr txBox="1"/>
      </xdr:nvSpPr>
      <xdr:spPr>
        <a:xfrm>
          <a:off x="13836727" y="592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122971</xdr:rowOff>
    </xdr:from>
    <xdr:ext cx="469744" cy="259045"/>
    <xdr:sp macro="" textlink="">
      <xdr:nvSpPr>
        <xdr:cNvPr id="162" name="n_2mainValue債務償還比率">
          <a:extLst>
            <a:ext uri="{FF2B5EF4-FFF2-40B4-BE49-F238E27FC236}">
              <a16:creationId xmlns:a16="http://schemas.microsoft.com/office/drawing/2014/main" id="{5D8F8593-E90A-43DF-B574-10DB8E37E17A}"/>
            </a:ext>
          </a:extLst>
        </xdr:cNvPr>
        <xdr:cNvSpPr txBox="1"/>
      </xdr:nvSpPr>
      <xdr:spPr>
        <a:xfrm>
          <a:off x="13087427" y="586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140397</xdr:rowOff>
    </xdr:from>
    <xdr:ext cx="469744" cy="259045"/>
    <xdr:sp macro="" textlink="">
      <xdr:nvSpPr>
        <xdr:cNvPr id="163" name="n_3mainValue債務償還比率">
          <a:extLst>
            <a:ext uri="{FF2B5EF4-FFF2-40B4-BE49-F238E27FC236}">
              <a16:creationId xmlns:a16="http://schemas.microsoft.com/office/drawing/2014/main" id="{1C89E1D2-21B2-4883-A974-EAC1C2A4B430}"/>
            </a:ext>
          </a:extLst>
        </xdr:cNvPr>
        <xdr:cNvSpPr txBox="1"/>
      </xdr:nvSpPr>
      <xdr:spPr>
        <a:xfrm>
          <a:off x="12325427" y="588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170659</xdr:rowOff>
    </xdr:from>
    <xdr:ext cx="469744" cy="259045"/>
    <xdr:sp macro="" textlink="">
      <xdr:nvSpPr>
        <xdr:cNvPr id="164" name="n_4mainValue債務償還比率">
          <a:extLst>
            <a:ext uri="{FF2B5EF4-FFF2-40B4-BE49-F238E27FC236}">
              <a16:creationId xmlns:a16="http://schemas.microsoft.com/office/drawing/2014/main" id="{178105ED-D6A4-40C1-B8F2-717D8848C3E0}"/>
            </a:ext>
          </a:extLst>
        </xdr:cNvPr>
        <xdr:cNvSpPr txBox="1"/>
      </xdr:nvSpPr>
      <xdr:spPr>
        <a:xfrm>
          <a:off x="11563427" y="6085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2981AA51-60E3-421C-9C8C-AAC30B69B6B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30A0E3F-3AD2-4925-970E-FED4884A2E8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392852BA-87F6-4920-AC5A-993D030B915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2C4C9863-85C0-4703-9E8E-576BF467964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8DB76E4-6C64-4B20-A152-E31ECDD4CBF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49FC726-9CAA-4BA3-B828-46F649F3BDC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B1A099-30BB-409D-869C-69A5F97A771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6FF4C8-E6C5-46C0-BFD9-FAAC8F5671D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51B4CD-2E65-4156-9AFA-5CD7F79E839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D61FEC-6DD4-4A20-801E-D10D11D1C42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CE8384-4407-4DC8-B5B0-608E7ACC5D5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8E88B0-A3FF-41DD-BB5D-C4BE48D9EE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32F825-28AC-4B61-A0FA-4E089860BF8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5D07CB-973F-420D-99C0-EA04D703656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44F48B0-19F0-487B-B94A-09E26754C40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79D510-7D1C-40CD-B286-A0AF67D4E56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5,383
5,317
53.30
7,224,131
7,079,160
65,143
4,082,799
8,072,967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9092E7-F7BB-4941-8BC3-B57ED3E5ABD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061527A-1978-435E-81CB-6CF0DA6EFC2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337C45-3094-4E2F-8588-DA2499F9D8B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C7DEA2-F7A4-4EA4-AA66-D71CD3BBB8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D4F22E-CA9D-490D-B17F-1B80726593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9FD902F-7CB2-4577-AA25-A4C7C96FA1F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B1840F-680F-46A5-88E3-70687C4368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F77601-8792-486D-AA89-666EF957C4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5B6282-5393-4BC4-9EA6-E5F8707C404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FED1F74-9B56-48C4-A189-190EB8ED505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6A0092-29A6-4EAC-8165-8D0CA834249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D3AFCD1-D5C6-4D56-8533-0A2AB752C79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556F94F-3C6B-4F03-9EFA-8B2130BB367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F21ED28-C25E-4486-BCB7-BB927BBD37F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0C5236-EA0B-4B92-8815-544BBBB1135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3A606B-28E2-4729-93EE-2B4D085B63F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394AA5-DEB0-4104-A055-55AF8E9BFC0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F66D9AB-152F-4C66-B0B3-BE6CAFC7B87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7AA0166-FF08-4DD3-B2F5-411936FDAA9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E4DBE0-1151-4354-B5AA-93C447C2A27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74B8078-DEF7-444B-A342-29D586A755D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B4CA0E-6028-4C23-98DE-FABC6C3CD3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EA6A70-E800-4215-8370-D6A8ABBB034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67B851D-E48A-4450-AE83-BEF8A7B6FED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0B89DC-0CA7-4896-B236-1E57E337EDE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D43962-098D-4E6C-9838-2A9B00AFBB1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392116-D2F5-4553-8A73-63505A03125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AFEB17-FC1A-4D5F-90B1-FB8D6325CD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833679-A8B2-422E-B8C3-52BAABB148F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67AE7D-389B-43B5-8B82-87FEC611699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FFFD4A-606A-45E5-9BC7-C2185AC2C6D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9A6E7D-E8CF-48AD-AD75-D80B8628C67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1DEE147-68A3-410D-B433-B7DA8F45568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341C625-73D5-445E-90AA-694C8B614A4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299240C-11AB-426C-800E-05EC259798A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393BF1F-8F96-44A3-A34C-5A493198872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C73DEE2-0976-4619-A79C-55FD3D02C41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30F0535-71E5-44A9-BD47-4FAA9FDE7AE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724C41B-7A65-4978-A360-1A1ECAD2B43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2AE0F61-6214-4AC5-A8C3-A9CA7CD5A05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674F691-6517-44FE-9DE2-ACAD35E3231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C517551-3A43-4CBB-A137-AA901F1E1B9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0248E03-19DB-442D-92DA-529CC1864F6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7C5EBD0-2A03-4F16-8A15-7BC733CFECB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06306D7-0447-4171-809C-1FFDFF2155A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D38D6E2E-542D-42C1-A920-1CE67EB78581}"/>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5074CFEA-1025-4049-BF07-022C93F8E6D6}"/>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532989C7-1326-440B-89A8-794DEE4F8D37}"/>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94FC39E1-DDE5-44D2-ABE7-77FDB1267A7B}"/>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F6C2363E-D3E4-441A-92F4-D5EB789F9773}"/>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9796D2E2-F6F6-435E-B9F1-6A6E68F6DED3}"/>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2427B994-9AB0-44CD-86F3-DAE21AE0ABC8}"/>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DAC1C7A8-D752-4F83-B9C1-EB7299770CD1}"/>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2A75F0CD-8F14-4227-893F-04D96A2E0024}"/>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8D50BEB1-82EE-490E-91D9-A4CA8A9D926D}"/>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A1CA9664-FB3C-4F57-943E-4CB4248F249B}"/>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C88798C-FF48-4958-95FF-93A26055C1A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0C9912-D517-4850-B4D4-56AF929F1F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912D38-489C-43A1-A9A9-A682F4FC7F5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4EE1C4-9689-49E0-99E8-7649115BD17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4F3ECFE-4425-4593-9C1A-DD78C880E27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90170</xdr:rowOff>
    </xdr:from>
    <xdr:to>
      <xdr:col>24</xdr:col>
      <xdr:colOff>114300</xdr:colOff>
      <xdr:row>39</xdr:row>
      <xdr:rowOff>20320</xdr:rowOff>
    </xdr:to>
    <xdr:sp macro="" textlink="">
      <xdr:nvSpPr>
        <xdr:cNvPr id="73" name="楕円 72">
          <a:extLst>
            <a:ext uri="{FF2B5EF4-FFF2-40B4-BE49-F238E27FC236}">
              <a16:creationId xmlns:a16="http://schemas.microsoft.com/office/drawing/2014/main" id="{C51ACB61-58EC-4F49-B95C-632654F3282F}"/>
            </a:ext>
          </a:extLst>
        </xdr:cNvPr>
        <xdr:cNvSpPr/>
      </xdr:nvSpPr>
      <xdr:spPr>
        <a:xfrm>
          <a:off x="45847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113047</xdr:rowOff>
    </xdr:from>
    <xdr:ext cx="405111" cy="259045"/>
    <xdr:sp macro="" textlink="">
      <xdr:nvSpPr>
        <xdr:cNvPr id="74" name="【道路】&#10;有形固定資産減価償却率該当値テキスト">
          <a:extLst>
            <a:ext uri="{FF2B5EF4-FFF2-40B4-BE49-F238E27FC236}">
              <a16:creationId xmlns:a16="http://schemas.microsoft.com/office/drawing/2014/main" id="{13119640-97C7-4484-AF27-09A8B1C4E4A2}"/>
            </a:ext>
          </a:extLst>
        </xdr:cNvPr>
        <xdr:cNvSpPr txBox="1"/>
      </xdr:nvSpPr>
      <xdr:spPr>
        <a:xfrm>
          <a:off x="4673600" y="645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59690</xdr:rowOff>
    </xdr:from>
    <xdr:to>
      <xdr:col>20</xdr:col>
      <xdr:colOff>38100</xdr:colOff>
      <xdr:row>38</xdr:row>
      <xdr:rowOff>161290</xdr:rowOff>
    </xdr:to>
    <xdr:sp macro="" textlink="">
      <xdr:nvSpPr>
        <xdr:cNvPr id="75" name="楕円 74">
          <a:extLst>
            <a:ext uri="{FF2B5EF4-FFF2-40B4-BE49-F238E27FC236}">
              <a16:creationId xmlns:a16="http://schemas.microsoft.com/office/drawing/2014/main" id="{1F8D524C-0D97-4864-8A05-3D70FDF07EAA}"/>
            </a:ext>
          </a:extLst>
        </xdr:cNvPr>
        <xdr:cNvSpPr/>
      </xdr:nvSpPr>
      <xdr:spPr>
        <a:xfrm>
          <a:off x="3746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110490</xdr:rowOff>
    </xdr:from>
    <xdr:to>
      <xdr:col>24</xdr:col>
      <xdr:colOff>63500</xdr:colOff>
      <xdr:row>38</xdr:row>
      <xdr:rowOff>140970</xdr:rowOff>
    </xdr:to>
    <xdr:cxnSp macro="">
      <xdr:nvCxnSpPr>
        <xdr:cNvPr id="76" name="直線コネクタ 75">
          <a:extLst>
            <a:ext uri="{FF2B5EF4-FFF2-40B4-BE49-F238E27FC236}">
              <a16:creationId xmlns:a16="http://schemas.microsoft.com/office/drawing/2014/main" id="{35CCC9AC-2B53-45B6-8CEF-7DA26DE9806C}"/>
            </a:ext>
          </a:extLst>
        </xdr:cNvPr>
        <xdr:cNvCxnSpPr/>
      </xdr:nvCxnSpPr>
      <xdr:spPr>
        <a:xfrm>
          <a:off x="3797300" y="66255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27305</xdr:rowOff>
    </xdr:from>
    <xdr:to>
      <xdr:col>15</xdr:col>
      <xdr:colOff>101600</xdr:colOff>
      <xdr:row>38</xdr:row>
      <xdr:rowOff>128905</xdr:rowOff>
    </xdr:to>
    <xdr:sp macro="" textlink="">
      <xdr:nvSpPr>
        <xdr:cNvPr id="77" name="楕円 76">
          <a:extLst>
            <a:ext uri="{FF2B5EF4-FFF2-40B4-BE49-F238E27FC236}">
              <a16:creationId xmlns:a16="http://schemas.microsoft.com/office/drawing/2014/main" id="{5FA70CE6-551A-42C4-8766-61743C3EE380}"/>
            </a:ext>
          </a:extLst>
        </xdr:cNvPr>
        <xdr:cNvSpPr/>
      </xdr:nvSpPr>
      <xdr:spPr>
        <a:xfrm>
          <a:off x="2857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110490</xdr:rowOff>
    </xdr:to>
    <xdr:cxnSp macro="">
      <xdr:nvCxnSpPr>
        <xdr:cNvPr id="78" name="直線コネクタ 77">
          <a:extLst>
            <a:ext uri="{FF2B5EF4-FFF2-40B4-BE49-F238E27FC236}">
              <a16:creationId xmlns:a16="http://schemas.microsoft.com/office/drawing/2014/main" id="{B1F765C0-A281-4EF3-8455-0745BDF9B099}"/>
            </a:ext>
          </a:extLst>
        </xdr:cNvPr>
        <xdr:cNvCxnSpPr/>
      </xdr:nvCxnSpPr>
      <xdr:spPr>
        <a:xfrm>
          <a:off x="2908300" y="65932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164465</xdr:rowOff>
    </xdr:from>
    <xdr:to>
      <xdr:col>10</xdr:col>
      <xdr:colOff>165100</xdr:colOff>
      <xdr:row>38</xdr:row>
      <xdr:rowOff>94615</xdr:rowOff>
    </xdr:to>
    <xdr:sp macro="" textlink="">
      <xdr:nvSpPr>
        <xdr:cNvPr id="79" name="楕円 78">
          <a:extLst>
            <a:ext uri="{FF2B5EF4-FFF2-40B4-BE49-F238E27FC236}">
              <a16:creationId xmlns:a16="http://schemas.microsoft.com/office/drawing/2014/main" id="{8B8579AD-2440-4815-B73E-7F011DC196EF}"/>
            </a:ext>
          </a:extLst>
        </xdr:cNvPr>
        <xdr:cNvSpPr/>
      </xdr:nvSpPr>
      <xdr:spPr>
        <a:xfrm>
          <a:off x="1968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43815</xdr:rowOff>
    </xdr:from>
    <xdr:to>
      <xdr:col>15</xdr:col>
      <xdr:colOff>50800</xdr:colOff>
      <xdr:row>38</xdr:row>
      <xdr:rowOff>78105</xdr:rowOff>
    </xdr:to>
    <xdr:cxnSp macro="">
      <xdr:nvCxnSpPr>
        <xdr:cNvPr id="80" name="直線コネクタ 79">
          <a:extLst>
            <a:ext uri="{FF2B5EF4-FFF2-40B4-BE49-F238E27FC236}">
              <a16:creationId xmlns:a16="http://schemas.microsoft.com/office/drawing/2014/main" id="{7208C0E3-2A5C-47C9-9ADC-1DBB3C1A8629}"/>
            </a:ext>
          </a:extLst>
        </xdr:cNvPr>
        <xdr:cNvCxnSpPr/>
      </xdr:nvCxnSpPr>
      <xdr:spPr>
        <a:xfrm>
          <a:off x="2019300" y="65589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132080</xdr:rowOff>
    </xdr:from>
    <xdr:to>
      <xdr:col>6</xdr:col>
      <xdr:colOff>38100</xdr:colOff>
      <xdr:row>38</xdr:row>
      <xdr:rowOff>62230</xdr:rowOff>
    </xdr:to>
    <xdr:sp macro="" textlink="">
      <xdr:nvSpPr>
        <xdr:cNvPr id="81" name="楕円 80">
          <a:extLst>
            <a:ext uri="{FF2B5EF4-FFF2-40B4-BE49-F238E27FC236}">
              <a16:creationId xmlns:a16="http://schemas.microsoft.com/office/drawing/2014/main" id="{84365EB6-341B-4B94-B527-F5A58F1350EB}"/>
            </a:ext>
          </a:extLst>
        </xdr:cNvPr>
        <xdr:cNvSpPr/>
      </xdr:nvSpPr>
      <xdr:spPr>
        <a:xfrm>
          <a:off x="1079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11430</xdr:rowOff>
    </xdr:from>
    <xdr:to>
      <xdr:col>10</xdr:col>
      <xdr:colOff>114300</xdr:colOff>
      <xdr:row>38</xdr:row>
      <xdr:rowOff>43815</xdr:rowOff>
    </xdr:to>
    <xdr:cxnSp macro="">
      <xdr:nvCxnSpPr>
        <xdr:cNvPr id="82" name="直線コネクタ 81">
          <a:extLst>
            <a:ext uri="{FF2B5EF4-FFF2-40B4-BE49-F238E27FC236}">
              <a16:creationId xmlns:a16="http://schemas.microsoft.com/office/drawing/2014/main" id="{78A11AF2-BE98-4E04-BA44-976804413364}"/>
            </a:ext>
          </a:extLst>
        </xdr:cNvPr>
        <xdr:cNvCxnSpPr/>
      </xdr:nvCxnSpPr>
      <xdr:spPr>
        <a:xfrm>
          <a:off x="1130300" y="6526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2D43A34E-B991-476D-AE66-0F0E01CDD099}"/>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777BFCA4-4944-4813-BF90-14C7957A0895}"/>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5F59D94B-80B0-4518-ABF4-F40700BFFBAE}"/>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EE6D732-962E-40E1-9BF6-842577AB2701}"/>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6367</xdr:rowOff>
    </xdr:from>
    <xdr:ext cx="405111" cy="259045"/>
    <xdr:sp macro="" textlink="">
      <xdr:nvSpPr>
        <xdr:cNvPr id="87" name="n_1mainValue【道路】&#10;有形固定資産減価償却率">
          <a:extLst>
            <a:ext uri="{FF2B5EF4-FFF2-40B4-BE49-F238E27FC236}">
              <a16:creationId xmlns:a16="http://schemas.microsoft.com/office/drawing/2014/main" id="{BCADCBF5-F6D6-439C-9AFC-E8A9B258FFAD}"/>
            </a:ext>
          </a:extLst>
        </xdr:cNvPr>
        <xdr:cNvSpPr txBox="1"/>
      </xdr:nvSpPr>
      <xdr:spPr>
        <a:xfrm>
          <a:off x="35820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8" name="n_2mainValue【道路】&#10;有形固定資産減価償却率">
          <a:extLst>
            <a:ext uri="{FF2B5EF4-FFF2-40B4-BE49-F238E27FC236}">
              <a16:creationId xmlns:a16="http://schemas.microsoft.com/office/drawing/2014/main" id="{AE048F3F-2CAC-4781-A739-ABE5E9F6DE45}"/>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9" name="n_3mainValue【道路】&#10;有形固定資産減価償却率">
          <a:extLst>
            <a:ext uri="{FF2B5EF4-FFF2-40B4-BE49-F238E27FC236}">
              <a16:creationId xmlns:a16="http://schemas.microsoft.com/office/drawing/2014/main" id="{919BB1DB-9B59-4F80-B43A-7F90BA724139}"/>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75F4257F-6051-4F1F-95F4-B1C83DF591EE}"/>
            </a:ext>
          </a:extLst>
        </xdr:cNvPr>
        <xdr:cNvSpPr txBox="1"/>
      </xdr:nvSpPr>
      <xdr:spPr>
        <a:xfrm>
          <a:off x="927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16D6891-2493-4819-AE21-0E9DBA8E23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178FAD7-C1C8-4075-A1F3-F61ADD8D940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BBE71A-8384-4FDE-9C7B-7D8B85E09A1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7DC1E28-807A-47CF-B8A3-20C2968CCD5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A88BF99-4696-40F7-99EA-187617F83D7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63E5684-8AC7-4BEF-AB72-D957E298023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662685B-31DB-4B4F-ADBC-3580516C747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D9BFD6D-ACEB-4641-B90B-B4833E826E5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2BDA348-1327-4320-884D-3CC2A3CE18F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D9E90CB-8F42-434E-9A06-57CE1B83D60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A1DB544-8EE1-4BD9-8E04-5F5934EEB7E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3188B6B-E52C-4E2C-9BC8-42F4C09EE26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C17E055-A4D7-49CD-9587-DD0ABB7E5DD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10EF96B5-48FE-486F-8E67-AB8E79C14F7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902A4DF-37EA-4986-8581-E0078131CD4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840E1EA2-D76E-4CCC-857D-B1E0FF66A269}"/>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A7E2430-2CB3-4316-AC1B-EEFA6D81B7B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9E36B2C5-4F47-4C35-B5EE-564C5A4ECD8A}"/>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5377384-2C03-4C27-A84C-49C8356ADE0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3874B7FD-785C-4481-A473-C14210E3B5B8}"/>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07D252D-0AE8-46EE-9C36-C79A6B0D99E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E3D0D11-8A8B-48BC-A0C2-6447AA6D46F3}"/>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D186A14-70CC-4B52-8403-765B67E53C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45316967-D787-42DD-B65E-D19FCF69347B}"/>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7FA69BB7-1A22-4415-B79B-CF15AB062645}"/>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CDB8DD41-C757-402F-BBA4-B8EEF161EC54}"/>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82507A1C-41AE-4B2F-8690-4D9561A65954}"/>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6713A54-B0E0-4C92-A103-972DDD1BFA1F}"/>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BB23206C-4404-4B0C-AF02-39FD8CE391B0}"/>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DF26EE0D-8FEC-496B-AF50-B6E919AC2EF6}"/>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17440861-3808-453B-9633-A7B9294C0C27}"/>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25BDDF07-5A9B-41B3-8B55-341589413905}"/>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55672E2F-8FC7-45C5-B3FB-10B5283E907F}"/>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C092CDFD-4876-46F7-9115-8DD130877324}"/>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BE45285-2FA3-47EC-A214-35DC267E8F4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90457AF-F648-4929-992C-EA5CA0DF98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7D1EA5B-F6A9-45ED-876D-9B828787DDF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1F5C878-1090-4C43-830F-193BD2CC48F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B1D4800-E6AD-41BB-A42C-6B2BA2FC334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74075</xdr:rowOff>
    </xdr:from>
    <xdr:to>
      <xdr:col>55</xdr:col>
      <xdr:colOff>50800</xdr:colOff>
      <xdr:row>42</xdr:row>
      <xdr:rowOff>4225</xdr:rowOff>
    </xdr:to>
    <xdr:sp macro="" textlink="">
      <xdr:nvSpPr>
        <xdr:cNvPr id="130" name="楕円 129">
          <a:extLst>
            <a:ext uri="{FF2B5EF4-FFF2-40B4-BE49-F238E27FC236}">
              <a16:creationId xmlns:a16="http://schemas.microsoft.com/office/drawing/2014/main" id="{C9FDDF04-BE39-4327-8C23-B4DCBAA54C65}"/>
            </a:ext>
          </a:extLst>
        </xdr:cNvPr>
        <xdr:cNvSpPr/>
      </xdr:nvSpPr>
      <xdr:spPr>
        <a:xfrm>
          <a:off x="10426700" y="710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363C81DD-1976-42BE-B06B-BCC165ECF8F4}"/>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76122</xdr:rowOff>
    </xdr:from>
    <xdr:to>
      <xdr:col>50</xdr:col>
      <xdr:colOff>165100</xdr:colOff>
      <xdr:row>42</xdr:row>
      <xdr:rowOff>6272</xdr:rowOff>
    </xdr:to>
    <xdr:sp macro="" textlink="">
      <xdr:nvSpPr>
        <xdr:cNvPr id="132" name="楕円 131">
          <a:extLst>
            <a:ext uri="{FF2B5EF4-FFF2-40B4-BE49-F238E27FC236}">
              <a16:creationId xmlns:a16="http://schemas.microsoft.com/office/drawing/2014/main" id="{4970ED5F-20E9-4346-9213-F35547741CE3}"/>
            </a:ext>
          </a:extLst>
        </xdr:cNvPr>
        <xdr:cNvSpPr/>
      </xdr:nvSpPr>
      <xdr:spPr>
        <a:xfrm>
          <a:off x="9588500" y="7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124875</xdr:rowOff>
    </xdr:from>
    <xdr:to>
      <xdr:col>55</xdr:col>
      <xdr:colOff>0</xdr:colOff>
      <xdr:row>41</xdr:row>
      <xdr:rowOff>126922</xdr:rowOff>
    </xdr:to>
    <xdr:cxnSp macro="">
      <xdr:nvCxnSpPr>
        <xdr:cNvPr id="133" name="直線コネクタ 132">
          <a:extLst>
            <a:ext uri="{FF2B5EF4-FFF2-40B4-BE49-F238E27FC236}">
              <a16:creationId xmlns:a16="http://schemas.microsoft.com/office/drawing/2014/main" id="{573AF6A0-FB2F-41FC-A0F8-07F4529625DD}"/>
            </a:ext>
          </a:extLst>
        </xdr:cNvPr>
        <xdr:cNvCxnSpPr/>
      </xdr:nvCxnSpPr>
      <xdr:spPr>
        <a:xfrm flipV="1">
          <a:off x="9639300" y="7154325"/>
          <a:ext cx="838200" cy="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77955</xdr:rowOff>
    </xdr:from>
    <xdr:to>
      <xdr:col>46</xdr:col>
      <xdr:colOff>38100</xdr:colOff>
      <xdr:row>42</xdr:row>
      <xdr:rowOff>8105</xdr:rowOff>
    </xdr:to>
    <xdr:sp macro="" textlink="">
      <xdr:nvSpPr>
        <xdr:cNvPr id="134" name="楕円 133">
          <a:extLst>
            <a:ext uri="{FF2B5EF4-FFF2-40B4-BE49-F238E27FC236}">
              <a16:creationId xmlns:a16="http://schemas.microsoft.com/office/drawing/2014/main" id="{D7BC4D05-9B49-4B8E-9F35-8934E049C75D}"/>
            </a:ext>
          </a:extLst>
        </xdr:cNvPr>
        <xdr:cNvSpPr/>
      </xdr:nvSpPr>
      <xdr:spPr>
        <a:xfrm>
          <a:off x="8699500" y="71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126922</xdr:rowOff>
    </xdr:from>
    <xdr:to>
      <xdr:col>50</xdr:col>
      <xdr:colOff>114300</xdr:colOff>
      <xdr:row>41</xdr:row>
      <xdr:rowOff>128755</xdr:rowOff>
    </xdr:to>
    <xdr:cxnSp macro="">
      <xdr:nvCxnSpPr>
        <xdr:cNvPr id="135" name="直線コネクタ 134">
          <a:extLst>
            <a:ext uri="{FF2B5EF4-FFF2-40B4-BE49-F238E27FC236}">
              <a16:creationId xmlns:a16="http://schemas.microsoft.com/office/drawing/2014/main" id="{EB046FE5-BE6C-41D6-A603-6C4D462E5D9D}"/>
            </a:ext>
          </a:extLst>
        </xdr:cNvPr>
        <xdr:cNvCxnSpPr/>
      </xdr:nvCxnSpPr>
      <xdr:spPr>
        <a:xfrm flipV="1">
          <a:off x="8750300" y="7156372"/>
          <a:ext cx="889000" cy="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79366</xdr:rowOff>
    </xdr:from>
    <xdr:to>
      <xdr:col>41</xdr:col>
      <xdr:colOff>101600</xdr:colOff>
      <xdr:row>42</xdr:row>
      <xdr:rowOff>9516</xdr:rowOff>
    </xdr:to>
    <xdr:sp macro="" textlink="">
      <xdr:nvSpPr>
        <xdr:cNvPr id="136" name="楕円 135">
          <a:extLst>
            <a:ext uri="{FF2B5EF4-FFF2-40B4-BE49-F238E27FC236}">
              <a16:creationId xmlns:a16="http://schemas.microsoft.com/office/drawing/2014/main" id="{1D90FC2D-A020-4D89-A2CC-03C216E40E41}"/>
            </a:ext>
          </a:extLst>
        </xdr:cNvPr>
        <xdr:cNvSpPr/>
      </xdr:nvSpPr>
      <xdr:spPr>
        <a:xfrm>
          <a:off x="7810500" y="710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128755</xdr:rowOff>
    </xdr:from>
    <xdr:to>
      <xdr:col>45</xdr:col>
      <xdr:colOff>177800</xdr:colOff>
      <xdr:row>41</xdr:row>
      <xdr:rowOff>130166</xdr:rowOff>
    </xdr:to>
    <xdr:cxnSp macro="">
      <xdr:nvCxnSpPr>
        <xdr:cNvPr id="137" name="直線コネクタ 136">
          <a:extLst>
            <a:ext uri="{FF2B5EF4-FFF2-40B4-BE49-F238E27FC236}">
              <a16:creationId xmlns:a16="http://schemas.microsoft.com/office/drawing/2014/main" id="{7FF3819B-3CCD-4899-AE35-77553717F22D}"/>
            </a:ext>
          </a:extLst>
        </xdr:cNvPr>
        <xdr:cNvCxnSpPr/>
      </xdr:nvCxnSpPr>
      <xdr:spPr>
        <a:xfrm flipV="1">
          <a:off x="7861300" y="7158205"/>
          <a:ext cx="889000" cy="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80771</xdr:rowOff>
    </xdr:from>
    <xdr:to>
      <xdr:col>36</xdr:col>
      <xdr:colOff>165100</xdr:colOff>
      <xdr:row>42</xdr:row>
      <xdr:rowOff>10921</xdr:rowOff>
    </xdr:to>
    <xdr:sp macro="" textlink="">
      <xdr:nvSpPr>
        <xdr:cNvPr id="138" name="楕円 137">
          <a:extLst>
            <a:ext uri="{FF2B5EF4-FFF2-40B4-BE49-F238E27FC236}">
              <a16:creationId xmlns:a16="http://schemas.microsoft.com/office/drawing/2014/main" id="{1D92A4A8-ABF4-4DD8-B95D-DF8182242491}"/>
            </a:ext>
          </a:extLst>
        </xdr:cNvPr>
        <xdr:cNvSpPr/>
      </xdr:nvSpPr>
      <xdr:spPr>
        <a:xfrm>
          <a:off x="6921500" y="711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130166</xdr:rowOff>
    </xdr:from>
    <xdr:to>
      <xdr:col>41</xdr:col>
      <xdr:colOff>50800</xdr:colOff>
      <xdr:row>41</xdr:row>
      <xdr:rowOff>131571</xdr:rowOff>
    </xdr:to>
    <xdr:cxnSp macro="">
      <xdr:nvCxnSpPr>
        <xdr:cNvPr id="139" name="直線コネクタ 138">
          <a:extLst>
            <a:ext uri="{FF2B5EF4-FFF2-40B4-BE49-F238E27FC236}">
              <a16:creationId xmlns:a16="http://schemas.microsoft.com/office/drawing/2014/main" id="{2A690454-2C21-47EE-83FD-69955D2F89C4}"/>
            </a:ext>
          </a:extLst>
        </xdr:cNvPr>
        <xdr:cNvCxnSpPr/>
      </xdr:nvCxnSpPr>
      <xdr:spPr>
        <a:xfrm flipV="1">
          <a:off x="6972300" y="7159616"/>
          <a:ext cx="889000" cy="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B2D816AE-5121-4111-B771-AA5918B72982}"/>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B7E4FF00-1BE4-47F6-8619-E26FC58EFD57}"/>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D43F37AE-F3CB-490F-9F99-446F3FDF2EC8}"/>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0DA519D4-C965-4C1D-9A8B-74BE607F891E}"/>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168849</xdr:rowOff>
    </xdr:from>
    <xdr:ext cx="534377" cy="259045"/>
    <xdr:sp macro="" textlink="">
      <xdr:nvSpPr>
        <xdr:cNvPr id="144" name="n_1mainValue【道路】&#10;一人当たり延長">
          <a:extLst>
            <a:ext uri="{FF2B5EF4-FFF2-40B4-BE49-F238E27FC236}">
              <a16:creationId xmlns:a16="http://schemas.microsoft.com/office/drawing/2014/main" id="{72BCAEDA-4D35-4769-85B3-0C8FD7124FA4}"/>
            </a:ext>
          </a:extLst>
        </xdr:cNvPr>
        <xdr:cNvSpPr txBox="1"/>
      </xdr:nvSpPr>
      <xdr:spPr>
        <a:xfrm>
          <a:off x="9359411" y="719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170682</xdr:rowOff>
    </xdr:from>
    <xdr:ext cx="534377" cy="259045"/>
    <xdr:sp macro="" textlink="">
      <xdr:nvSpPr>
        <xdr:cNvPr id="145" name="n_2mainValue【道路】&#10;一人当たり延長">
          <a:extLst>
            <a:ext uri="{FF2B5EF4-FFF2-40B4-BE49-F238E27FC236}">
              <a16:creationId xmlns:a16="http://schemas.microsoft.com/office/drawing/2014/main" id="{74D0733D-DCA4-4DC8-A7DF-43256F49D5B1}"/>
            </a:ext>
          </a:extLst>
        </xdr:cNvPr>
        <xdr:cNvSpPr txBox="1"/>
      </xdr:nvSpPr>
      <xdr:spPr>
        <a:xfrm>
          <a:off x="8483111" y="720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643</xdr:rowOff>
    </xdr:from>
    <xdr:ext cx="534377" cy="259045"/>
    <xdr:sp macro="" textlink="">
      <xdr:nvSpPr>
        <xdr:cNvPr id="146" name="n_3mainValue【道路】&#10;一人当たり延長">
          <a:extLst>
            <a:ext uri="{FF2B5EF4-FFF2-40B4-BE49-F238E27FC236}">
              <a16:creationId xmlns:a16="http://schemas.microsoft.com/office/drawing/2014/main" id="{7E3FC236-7608-4DA5-BB7F-7AA8CDCB8158}"/>
            </a:ext>
          </a:extLst>
        </xdr:cNvPr>
        <xdr:cNvSpPr txBox="1"/>
      </xdr:nvSpPr>
      <xdr:spPr>
        <a:xfrm>
          <a:off x="7594111" y="720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27448</xdr:rowOff>
    </xdr:from>
    <xdr:ext cx="534377" cy="259045"/>
    <xdr:sp macro="" textlink="">
      <xdr:nvSpPr>
        <xdr:cNvPr id="147" name="n_4mainValue【道路】&#10;一人当たり延長">
          <a:extLst>
            <a:ext uri="{FF2B5EF4-FFF2-40B4-BE49-F238E27FC236}">
              <a16:creationId xmlns:a16="http://schemas.microsoft.com/office/drawing/2014/main" id="{D3621EFF-6424-43AB-9820-C8788D3EE166}"/>
            </a:ext>
          </a:extLst>
        </xdr:cNvPr>
        <xdr:cNvSpPr txBox="1"/>
      </xdr:nvSpPr>
      <xdr:spPr>
        <a:xfrm>
          <a:off x="6705111" y="688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00FFAE0-CC93-4FD5-B93C-0CF8C1DBEF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1E7A9AD-B3AD-4C7B-8339-2CDFCC3EDF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638B421-5AEC-4452-ACA1-A77FE45F6CF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3C35582-6B62-411F-816E-424CB13C039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13CEC7E-04F2-48E5-B9A4-5F4348F3D94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E43A786-8ECF-4E63-AD4B-DD24BDCB59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7606FFE-46CE-4683-9136-5B970A4DE73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FC84F8F-40EF-46C4-B913-648DAADB078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B3BF0A4-742C-4805-B5E8-1726C72BA3A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E4F6167-015A-4037-BCC5-EE5548F009A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388C788-8FA3-479A-9BB6-0B7CDE05FD1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A75EFB0-AE5C-47BD-A938-7535BA4913C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19D9776-1A98-4084-BD9B-34A22A9AED0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8B68E71-5EE0-4961-91C8-BE387895659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97286C1-F68B-46F4-9800-85F282D8008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1C150C7-118D-4C69-9D06-DEE4F631B54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837F6B4-53EA-4C4B-9903-7C9FF4D4ED6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43289CC-7743-48CE-80BC-A147060E47E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6311C03-0AF7-4E13-9DBA-F56F49A5BCF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4050BE5-5E9B-4254-A115-AFA85C6A16A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7A6E71B-F958-4FDC-8B56-81AE712B79D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C6134FF-5413-4891-BBA4-3987E394D3F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4DABE54-6957-415C-A7D5-45301BDFFF9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524AA11-880A-4AD0-996B-C46A89C3186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7C0BB5F-0CD8-4D1C-A7B6-68E891F7184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5A034152-960B-4CFC-82E4-B51D7FE0B13D}"/>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18C5390-C442-448C-9DEE-E75ACB5822FD}"/>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A68987B6-686B-4A89-8750-CF17F899A051}"/>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B085133-2625-452E-A961-08761EE5CF0F}"/>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F2885CB2-1E43-4ABB-9C50-84D51D03561B}"/>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CCC94EA-41E5-4D89-8FAC-C29D2E5A9202}"/>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79DFC04C-2100-4958-8C28-1094DF5C038F}"/>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F8F13F24-BCF8-4C19-B830-FB2364C011B6}"/>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43D9BCC1-3FC4-424A-9CF6-28A93EE98A69}"/>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7EFD7926-7EA1-4C01-8F9D-BD1F96AA7E64}"/>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2E63B146-387C-4FFC-A1FC-E8CB7428629B}"/>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FEE6B8-24B1-4FFF-B4EE-BF1E50D888E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9AA81A-CE3E-4B68-B594-1830CCBAF0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F9DCEFA-FBA1-4619-A366-BAEC04F83BE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18204A5-E980-40FA-A900-7CEB6D9C88B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05C3B57-0144-42F3-80C4-73499D54CF7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154940</xdr:rowOff>
    </xdr:from>
    <xdr:to>
      <xdr:col>24</xdr:col>
      <xdr:colOff>114300</xdr:colOff>
      <xdr:row>62</xdr:row>
      <xdr:rowOff>85090</xdr:rowOff>
    </xdr:to>
    <xdr:sp macro="" textlink="">
      <xdr:nvSpPr>
        <xdr:cNvPr id="189" name="楕円 188">
          <a:extLst>
            <a:ext uri="{FF2B5EF4-FFF2-40B4-BE49-F238E27FC236}">
              <a16:creationId xmlns:a16="http://schemas.microsoft.com/office/drawing/2014/main" id="{2552CC59-37A4-44EC-814C-E067449A1EB2}"/>
            </a:ext>
          </a:extLst>
        </xdr:cNvPr>
        <xdr:cNvSpPr/>
      </xdr:nvSpPr>
      <xdr:spPr>
        <a:xfrm>
          <a:off x="45847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133367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6A0AC08-2010-41EC-845F-E8345A34EC57}"/>
            </a:ext>
          </a:extLst>
        </xdr:cNvPr>
        <xdr:cNvSpPr txBox="1"/>
      </xdr:nvSpPr>
      <xdr:spPr>
        <a:xfrm>
          <a:off x="4673600"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135346</xdr:rowOff>
    </xdr:from>
    <xdr:to>
      <xdr:col>20</xdr:col>
      <xdr:colOff>38100</xdr:colOff>
      <xdr:row>62</xdr:row>
      <xdr:rowOff>65496</xdr:rowOff>
    </xdr:to>
    <xdr:sp macro="" textlink="">
      <xdr:nvSpPr>
        <xdr:cNvPr id="191" name="楕円 190">
          <a:extLst>
            <a:ext uri="{FF2B5EF4-FFF2-40B4-BE49-F238E27FC236}">
              <a16:creationId xmlns:a16="http://schemas.microsoft.com/office/drawing/2014/main" id="{D654495C-CAE7-49D3-B598-317CE90838FF}"/>
            </a:ext>
          </a:extLst>
        </xdr:cNvPr>
        <xdr:cNvSpPr/>
      </xdr:nvSpPr>
      <xdr:spPr>
        <a:xfrm>
          <a:off x="3746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14696</xdr:rowOff>
    </xdr:from>
    <xdr:to>
      <xdr:col>24</xdr:col>
      <xdr:colOff>63500</xdr:colOff>
      <xdr:row>62</xdr:row>
      <xdr:rowOff>34290</xdr:rowOff>
    </xdr:to>
    <xdr:cxnSp macro="">
      <xdr:nvCxnSpPr>
        <xdr:cNvPr id="192" name="直線コネクタ 191">
          <a:extLst>
            <a:ext uri="{FF2B5EF4-FFF2-40B4-BE49-F238E27FC236}">
              <a16:creationId xmlns:a16="http://schemas.microsoft.com/office/drawing/2014/main" id="{1EAD01B9-6A10-4BFB-A484-B1A921C21E97}"/>
            </a:ext>
          </a:extLst>
        </xdr:cNvPr>
        <xdr:cNvCxnSpPr/>
      </xdr:nvCxnSpPr>
      <xdr:spPr>
        <a:xfrm>
          <a:off x="3797300" y="1064459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114119</xdr:rowOff>
    </xdr:from>
    <xdr:to>
      <xdr:col>15</xdr:col>
      <xdr:colOff>101600</xdr:colOff>
      <xdr:row>62</xdr:row>
      <xdr:rowOff>44269</xdr:rowOff>
    </xdr:to>
    <xdr:sp macro="" textlink="">
      <xdr:nvSpPr>
        <xdr:cNvPr id="193" name="楕円 192">
          <a:extLst>
            <a:ext uri="{FF2B5EF4-FFF2-40B4-BE49-F238E27FC236}">
              <a16:creationId xmlns:a16="http://schemas.microsoft.com/office/drawing/2014/main" id="{2423CC84-0C38-44C8-8D44-29AAC3D47785}"/>
            </a:ext>
          </a:extLst>
        </xdr:cNvPr>
        <xdr:cNvSpPr/>
      </xdr:nvSpPr>
      <xdr:spPr>
        <a:xfrm>
          <a:off x="2857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164919</xdr:rowOff>
    </xdr:from>
    <xdr:to>
      <xdr:col>19</xdr:col>
      <xdr:colOff>177800</xdr:colOff>
      <xdr:row>62</xdr:row>
      <xdr:rowOff>14696</xdr:rowOff>
    </xdr:to>
    <xdr:cxnSp macro="">
      <xdr:nvCxnSpPr>
        <xdr:cNvPr id="194" name="直線コネクタ 193">
          <a:extLst>
            <a:ext uri="{FF2B5EF4-FFF2-40B4-BE49-F238E27FC236}">
              <a16:creationId xmlns:a16="http://schemas.microsoft.com/office/drawing/2014/main" id="{99C78E45-B431-46C6-908E-27BAA7BF910B}"/>
            </a:ext>
          </a:extLst>
        </xdr:cNvPr>
        <xdr:cNvCxnSpPr/>
      </xdr:nvCxnSpPr>
      <xdr:spPr>
        <a:xfrm>
          <a:off x="2908300" y="106233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94524</xdr:rowOff>
    </xdr:from>
    <xdr:to>
      <xdr:col>10</xdr:col>
      <xdr:colOff>165100</xdr:colOff>
      <xdr:row>62</xdr:row>
      <xdr:rowOff>24674</xdr:rowOff>
    </xdr:to>
    <xdr:sp macro="" textlink="">
      <xdr:nvSpPr>
        <xdr:cNvPr id="195" name="楕円 194">
          <a:extLst>
            <a:ext uri="{FF2B5EF4-FFF2-40B4-BE49-F238E27FC236}">
              <a16:creationId xmlns:a16="http://schemas.microsoft.com/office/drawing/2014/main" id="{850230C6-C9E5-45F4-B933-E09AB54FAE2A}"/>
            </a:ext>
          </a:extLst>
        </xdr:cNvPr>
        <xdr:cNvSpPr/>
      </xdr:nvSpPr>
      <xdr:spPr>
        <a:xfrm>
          <a:off x="1968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145324</xdr:rowOff>
    </xdr:from>
    <xdr:to>
      <xdr:col>15</xdr:col>
      <xdr:colOff>50800</xdr:colOff>
      <xdr:row>61</xdr:row>
      <xdr:rowOff>164919</xdr:rowOff>
    </xdr:to>
    <xdr:cxnSp macro="">
      <xdr:nvCxnSpPr>
        <xdr:cNvPr id="196" name="直線コネクタ 195">
          <a:extLst>
            <a:ext uri="{FF2B5EF4-FFF2-40B4-BE49-F238E27FC236}">
              <a16:creationId xmlns:a16="http://schemas.microsoft.com/office/drawing/2014/main" id="{E7FB2D7E-B059-4108-8723-4075CEF9C60E}"/>
            </a:ext>
          </a:extLst>
        </xdr:cNvPr>
        <xdr:cNvCxnSpPr/>
      </xdr:nvCxnSpPr>
      <xdr:spPr>
        <a:xfrm>
          <a:off x="2019300" y="106037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73297</xdr:rowOff>
    </xdr:from>
    <xdr:to>
      <xdr:col>6</xdr:col>
      <xdr:colOff>38100</xdr:colOff>
      <xdr:row>62</xdr:row>
      <xdr:rowOff>3447</xdr:rowOff>
    </xdr:to>
    <xdr:sp macro="" textlink="">
      <xdr:nvSpPr>
        <xdr:cNvPr id="197" name="楕円 196">
          <a:extLst>
            <a:ext uri="{FF2B5EF4-FFF2-40B4-BE49-F238E27FC236}">
              <a16:creationId xmlns:a16="http://schemas.microsoft.com/office/drawing/2014/main" id="{B9F7624B-D9CF-4458-9500-F7A10747185B}"/>
            </a:ext>
          </a:extLst>
        </xdr:cNvPr>
        <xdr:cNvSpPr/>
      </xdr:nvSpPr>
      <xdr:spPr>
        <a:xfrm>
          <a:off x="1079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124097</xdr:rowOff>
    </xdr:from>
    <xdr:to>
      <xdr:col>10</xdr:col>
      <xdr:colOff>114300</xdr:colOff>
      <xdr:row>61</xdr:row>
      <xdr:rowOff>145324</xdr:rowOff>
    </xdr:to>
    <xdr:cxnSp macro="">
      <xdr:nvCxnSpPr>
        <xdr:cNvPr id="198" name="直線コネクタ 197">
          <a:extLst>
            <a:ext uri="{FF2B5EF4-FFF2-40B4-BE49-F238E27FC236}">
              <a16:creationId xmlns:a16="http://schemas.microsoft.com/office/drawing/2014/main" id="{E3B32F22-AA24-43F6-BBE8-916F853C34AD}"/>
            </a:ext>
          </a:extLst>
        </xdr:cNvPr>
        <xdr:cNvCxnSpPr/>
      </xdr:nvCxnSpPr>
      <xdr:spPr>
        <a:xfrm>
          <a:off x="1130300" y="105825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433D0A6-A9C4-4FA5-A654-D828BFAEC8BD}"/>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5772E71-7839-4443-8129-24B9712CCBF3}"/>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BE840B0-528F-48EB-ABC9-8869CBB9968B}"/>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C0AFBC2-0539-48B8-B6C3-236E98B48FF9}"/>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56623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4D653F2-908F-4BD5-AA16-ED1108EA5163}"/>
            </a:ext>
          </a:extLst>
        </xdr:cNvPr>
        <xdr:cNvSpPr txBox="1"/>
      </xdr:nvSpPr>
      <xdr:spPr>
        <a:xfrm>
          <a:off x="35820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35396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24171B5-C276-4DEE-BFA0-4DBA1518FE6B}"/>
            </a:ext>
          </a:extLst>
        </xdr:cNvPr>
        <xdr:cNvSpPr txBox="1"/>
      </xdr:nvSpPr>
      <xdr:spPr>
        <a:xfrm>
          <a:off x="2705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15801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99BCEBB-6BA7-4A95-90AF-210BCD499304}"/>
            </a:ext>
          </a:extLst>
        </xdr:cNvPr>
        <xdr:cNvSpPr txBox="1"/>
      </xdr:nvSpPr>
      <xdr:spPr>
        <a:xfrm>
          <a:off x="1816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166024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7A67BF8-13E7-4A37-918F-82FF575B015B}"/>
            </a:ext>
          </a:extLst>
        </xdr:cNvPr>
        <xdr:cNvSpPr txBox="1"/>
      </xdr:nvSpPr>
      <xdr:spPr>
        <a:xfrm>
          <a:off x="927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BAECD97-94FB-4D1A-8A95-C94770D8FCB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8374D32-F2F5-424C-A31F-415CEB0742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B453B54-C6C7-45EF-AC2C-EACDC0C6012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836153B-D459-4368-8D3F-556D4A2F0AD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7260237-7A9B-4BEB-86A0-229676872F1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F3D0E09-0DDE-424F-8EE8-87BE75EE212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6C636A2-266C-4DD2-8526-0C1C102A38F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B270E5A-D357-4038-8618-DB4A66B2478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75CAFC6-EF36-425C-916F-554E6DBAC1F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70A1CC6-222E-4D11-A8FF-4EF8F9FD3B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6EE34BB-16C0-4D54-9018-7627AF9E8A2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B04394C-0DC9-46FF-BF60-132E32BA457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01C5E1B-FE48-4C3A-8AB8-5B5A64554A3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9965B1FB-ACAC-4128-9D75-30F44F2C29D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C90054F-FD96-4171-9949-36DE193552E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91AB69F5-BE38-40D0-907C-1D54EEBC171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ECFAE8D-640B-4463-9407-C5E5FF3CAA5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3ACAEF7-7181-4D2F-9A9A-8E9646CDACE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220CE1A-C96A-41B4-B2A4-5A0841F0134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82B0AC3-2BE9-4583-94E2-30F891FCEFF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1D0930D-96AD-453B-AAF9-4C2C62D991A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ACB735C-B678-4C36-8EF0-CBEB29A88C6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275F2DD-275B-40BC-A9BA-C8C2C259900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A29A95FE-E33F-4613-8B51-03881889A862}"/>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3EDEC674-FD1F-4BC4-AB96-564A067A8BCE}"/>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75E0FF2A-21AF-4193-8395-340478493DFD}"/>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F655CB0-CEB2-4897-A5FF-03D404CF5C6A}"/>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81F884AC-0410-470A-82A1-5C46A89406B8}"/>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2665378-FD3E-4380-9118-BBB081ABE770}"/>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8CAB1300-B504-41A7-9BBA-491DA9CE6A82}"/>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C3BA9A0C-60C0-484B-81D5-6D73CF703B9A}"/>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F10568F8-50C2-4458-B2E4-744826145776}"/>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B6B8DFEF-17C4-48D9-A9C7-413D3496D99B}"/>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2F3C1EC8-9F17-40B8-8ACC-775A816EDDC2}"/>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4D95978-C961-4ECF-B8E1-BC112D28B21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70C23A2-7696-485E-9B3E-35DCC4642C3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27FBCD9-E530-460C-9409-C1C15D64D1B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0B004B6-6B5F-4CFD-9688-0B3C822C8DF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C2A0620-75F4-463B-843B-B82A6D6E3D3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3210</xdr:rowOff>
    </xdr:from>
    <xdr:to>
      <xdr:col>55</xdr:col>
      <xdr:colOff>50800</xdr:colOff>
      <xdr:row>64</xdr:row>
      <xdr:rowOff>104810</xdr:rowOff>
    </xdr:to>
    <xdr:sp macro="" textlink="">
      <xdr:nvSpPr>
        <xdr:cNvPr id="246" name="楕円 245">
          <a:extLst>
            <a:ext uri="{FF2B5EF4-FFF2-40B4-BE49-F238E27FC236}">
              <a16:creationId xmlns:a16="http://schemas.microsoft.com/office/drawing/2014/main" id="{43D93E9F-C33D-4DD0-9A03-6A2A848B0C76}"/>
            </a:ext>
          </a:extLst>
        </xdr:cNvPr>
        <xdr:cNvSpPr/>
      </xdr:nvSpPr>
      <xdr:spPr>
        <a:xfrm>
          <a:off x="10426700" y="109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89587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BB6AC298-F29D-4A5C-9EFD-6AEB68B47BA5}"/>
            </a:ext>
          </a:extLst>
        </xdr:cNvPr>
        <xdr:cNvSpPr txBox="1"/>
      </xdr:nvSpPr>
      <xdr:spPr>
        <a:xfrm>
          <a:off x="10515600" y="1089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3718</xdr:rowOff>
    </xdr:from>
    <xdr:to>
      <xdr:col>50</xdr:col>
      <xdr:colOff>165100</xdr:colOff>
      <xdr:row>64</xdr:row>
      <xdr:rowOff>105318</xdr:rowOff>
    </xdr:to>
    <xdr:sp macro="" textlink="">
      <xdr:nvSpPr>
        <xdr:cNvPr id="248" name="楕円 247">
          <a:extLst>
            <a:ext uri="{FF2B5EF4-FFF2-40B4-BE49-F238E27FC236}">
              <a16:creationId xmlns:a16="http://schemas.microsoft.com/office/drawing/2014/main" id="{F5BE665A-B311-4AB4-B9EF-B0310598493A}"/>
            </a:ext>
          </a:extLst>
        </xdr:cNvPr>
        <xdr:cNvSpPr/>
      </xdr:nvSpPr>
      <xdr:spPr>
        <a:xfrm>
          <a:off x="9588500" y="109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54010</xdr:rowOff>
    </xdr:from>
    <xdr:to>
      <xdr:col>55</xdr:col>
      <xdr:colOff>0</xdr:colOff>
      <xdr:row>64</xdr:row>
      <xdr:rowOff>54518</xdr:rowOff>
    </xdr:to>
    <xdr:cxnSp macro="">
      <xdr:nvCxnSpPr>
        <xdr:cNvPr id="249" name="直線コネクタ 248">
          <a:extLst>
            <a:ext uri="{FF2B5EF4-FFF2-40B4-BE49-F238E27FC236}">
              <a16:creationId xmlns:a16="http://schemas.microsoft.com/office/drawing/2014/main" id="{9DB5E17C-9B7D-4E33-8551-8D67FF08346F}"/>
            </a:ext>
          </a:extLst>
        </xdr:cNvPr>
        <xdr:cNvCxnSpPr/>
      </xdr:nvCxnSpPr>
      <xdr:spPr>
        <a:xfrm flipV="1">
          <a:off x="9639300" y="11026810"/>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4198</xdr:rowOff>
    </xdr:from>
    <xdr:to>
      <xdr:col>46</xdr:col>
      <xdr:colOff>38100</xdr:colOff>
      <xdr:row>64</xdr:row>
      <xdr:rowOff>105798</xdr:rowOff>
    </xdr:to>
    <xdr:sp macro="" textlink="">
      <xdr:nvSpPr>
        <xdr:cNvPr id="250" name="楕円 249">
          <a:extLst>
            <a:ext uri="{FF2B5EF4-FFF2-40B4-BE49-F238E27FC236}">
              <a16:creationId xmlns:a16="http://schemas.microsoft.com/office/drawing/2014/main" id="{5DCB59DE-3C5F-446C-AF31-35840B59E96B}"/>
            </a:ext>
          </a:extLst>
        </xdr:cNvPr>
        <xdr:cNvSpPr/>
      </xdr:nvSpPr>
      <xdr:spPr>
        <a:xfrm>
          <a:off x="8699500" y="1097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54518</xdr:rowOff>
    </xdr:from>
    <xdr:to>
      <xdr:col>50</xdr:col>
      <xdr:colOff>114300</xdr:colOff>
      <xdr:row>64</xdr:row>
      <xdr:rowOff>54998</xdr:rowOff>
    </xdr:to>
    <xdr:cxnSp macro="">
      <xdr:nvCxnSpPr>
        <xdr:cNvPr id="251" name="直線コネクタ 250">
          <a:extLst>
            <a:ext uri="{FF2B5EF4-FFF2-40B4-BE49-F238E27FC236}">
              <a16:creationId xmlns:a16="http://schemas.microsoft.com/office/drawing/2014/main" id="{ACC75AF0-6A87-4273-8721-2D36ED1DFF24}"/>
            </a:ext>
          </a:extLst>
        </xdr:cNvPr>
        <xdr:cNvCxnSpPr/>
      </xdr:nvCxnSpPr>
      <xdr:spPr>
        <a:xfrm flipV="1">
          <a:off x="8750300" y="11027318"/>
          <a:ext cx="889000" cy="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4543</xdr:rowOff>
    </xdr:from>
    <xdr:to>
      <xdr:col>41</xdr:col>
      <xdr:colOff>101600</xdr:colOff>
      <xdr:row>64</xdr:row>
      <xdr:rowOff>106143</xdr:rowOff>
    </xdr:to>
    <xdr:sp macro="" textlink="">
      <xdr:nvSpPr>
        <xdr:cNvPr id="252" name="楕円 251">
          <a:extLst>
            <a:ext uri="{FF2B5EF4-FFF2-40B4-BE49-F238E27FC236}">
              <a16:creationId xmlns:a16="http://schemas.microsoft.com/office/drawing/2014/main" id="{F0E41CE0-9101-41F0-96FB-6A4AB0777AD8}"/>
            </a:ext>
          </a:extLst>
        </xdr:cNvPr>
        <xdr:cNvSpPr/>
      </xdr:nvSpPr>
      <xdr:spPr>
        <a:xfrm>
          <a:off x="7810500" y="1097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54998</xdr:rowOff>
    </xdr:from>
    <xdr:to>
      <xdr:col>45</xdr:col>
      <xdr:colOff>177800</xdr:colOff>
      <xdr:row>64</xdr:row>
      <xdr:rowOff>55343</xdr:rowOff>
    </xdr:to>
    <xdr:cxnSp macro="">
      <xdr:nvCxnSpPr>
        <xdr:cNvPr id="253" name="直線コネクタ 252">
          <a:extLst>
            <a:ext uri="{FF2B5EF4-FFF2-40B4-BE49-F238E27FC236}">
              <a16:creationId xmlns:a16="http://schemas.microsoft.com/office/drawing/2014/main" id="{60057552-014E-40AA-89D3-999E5E76253B}"/>
            </a:ext>
          </a:extLst>
        </xdr:cNvPr>
        <xdr:cNvCxnSpPr/>
      </xdr:nvCxnSpPr>
      <xdr:spPr>
        <a:xfrm flipV="1">
          <a:off x="7861300" y="11027798"/>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4791</xdr:rowOff>
    </xdr:from>
    <xdr:to>
      <xdr:col>36</xdr:col>
      <xdr:colOff>165100</xdr:colOff>
      <xdr:row>64</xdr:row>
      <xdr:rowOff>106391</xdr:rowOff>
    </xdr:to>
    <xdr:sp macro="" textlink="">
      <xdr:nvSpPr>
        <xdr:cNvPr id="254" name="楕円 253">
          <a:extLst>
            <a:ext uri="{FF2B5EF4-FFF2-40B4-BE49-F238E27FC236}">
              <a16:creationId xmlns:a16="http://schemas.microsoft.com/office/drawing/2014/main" id="{5E954D02-2D23-48ED-8788-2AF2AE206C29}"/>
            </a:ext>
          </a:extLst>
        </xdr:cNvPr>
        <xdr:cNvSpPr/>
      </xdr:nvSpPr>
      <xdr:spPr>
        <a:xfrm>
          <a:off x="6921500" y="1097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55343</xdr:rowOff>
    </xdr:from>
    <xdr:to>
      <xdr:col>41</xdr:col>
      <xdr:colOff>50800</xdr:colOff>
      <xdr:row>64</xdr:row>
      <xdr:rowOff>55591</xdr:rowOff>
    </xdr:to>
    <xdr:cxnSp macro="">
      <xdr:nvCxnSpPr>
        <xdr:cNvPr id="255" name="直線コネクタ 254">
          <a:extLst>
            <a:ext uri="{FF2B5EF4-FFF2-40B4-BE49-F238E27FC236}">
              <a16:creationId xmlns:a16="http://schemas.microsoft.com/office/drawing/2014/main" id="{2B214B81-DF2D-4E3C-90B4-12128BDD8773}"/>
            </a:ext>
          </a:extLst>
        </xdr:cNvPr>
        <xdr:cNvCxnSpPr/>
      </xdr:nvCxnSpPr>
      <xdr:spPr>
        <a:xfrm flipV="1">
          <a:off x="6972300" y="11028143"/>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53B8435-336F-49AE-894F-63F9EF517999}"/>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79DBD3D-2B17-49C2-8ED4-57A3B6D035B8}"/>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79677A6-DA7A-4D84-8F3C-5B0F82CB7739}"/>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E0EFD9D-91B2-422A-8E94-6415967801AA}"/>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96445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2A27173A-1467-40C9-8ADF-92CFDDF886A4}"/>
            </a:ext>
          </a:extLst>
        </xdr:cNvPr>
        <xdr:cNvSpPr txBox="1"/>
      </xdr:nvSpPr>
      <xdr:spPr>
        <a:xfrm>
          <a:off x="9359411" y="1106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96925</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DFF19F69-1A13-4394-A9BA-35D2611EDB61}"/>
            </a:ext>
          </a:extLst>
        </xdr:cNvPr>
        <xdr:cNvSpPr txBox="1"/>
      </xdr:nvSpPr>
      <xdr:spPr>
        <a:xfrm>
          <a:off x="8483111" y="1106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97270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3186EA15-8297-42E2-8B00-79BF91F27312}"/>
            </a:ext>
          </a:extLst>
        </xdr:cNvPr>
        <xdr:cNvSpPr txBox="1"/>
      </xdr:nvSpPr>
      <xdr:spPr>
        <a:xfrm>
          <a:off x="7594111" y="1107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97518</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1E181272-77E8-42E7-B772-7EE09C7144AF}"/>
            </a:ext>
          </a:extLst>
        </xdr:cNvPr>
        <xdr:cNvSpPr txBox="1"/>
      </xdr:nvSpPr>
      <xdr:spPr>
        <a:xfrm>
          <a:off x="6705111" y="1107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736AF67-6076-4295-A4DF-670F7D5D7A5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6EAEAD9-11DE-47BE-B631-2B75D56259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9D14958-1B0B-4FED-935F-8A747C01BFD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80B7AE9-07A2-4030-BAB8-25E055ED25E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4792A31-5189-401B-851C-990B28CE3C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B957256-EC65-455A-BAB8-333C2C9692B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CA1FB5D-FA28-45BB-A6B5-F3E5C31F686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9F5F9C6-99AD-4925-8D30-DCABC94520E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9D8C481-298C-41B4-BAFE-A58B95FA171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1E8E1FA-B11E-4F9A-B343-2529CD9810D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413CCB3-D616-4B96-88A6-792A87C1827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84CFF06-94FF-46FE-B4BE-3D95351FEC2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B33570C-8F26-458F-99D5-87134E005E6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4AFF8E2-D877-4556-87D7-7A4F3C5566F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75472F2-DA23-4651-BD34-963288E2A13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9104574-4361-4DEF-9CE2-380A2FC1427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F2B500C-B80D-46DE-91B5-590F816246E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6789265-1330-403F-A9A8-858C13E0C2A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6750BB8-88FF-4238-9AAF-FC0B3B1F30D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F7BB141-9DD7-4FB8-B6BE-ABB4F53071B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CDA0389-3B42-4DB3-A5EF-8A259BD1A5B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03970DF-649C-495A-990F-CF3EFECEE61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A3DE575-289C-42B0-848D-652F9718EBF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5C046C0-6A9C-4D86-A7D3-7E3870F66B1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AE94013-4AE1-4AB9-B57B-6B7033F02F37}"/>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3AE5A55-D441-42DC-8A31-93EB49183DD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F9A162E-7709-46FF-BACB-91D667D1B7E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5C0CCE7-BCE5-4D3D-82BB-51F606474E44}"/>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652EB018-89DD-4D5B-80E3-48246087B909}"/>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A9CD693-12D9-4FB9-A747-0A0E97B0BAA8}"/>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258C54C7-7DD3-42F4-8868-7E31E5348A6A}"/>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5761C1F6-4CBA-4F0F-A21D-7DF07C4146FD}"/>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B08E6C0F-3956-4EEA-9701-03DADBD1E43E}"/>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AFE956D2-75E7-48B7-B38E-EDCDA7138C48}"/>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C9CBBB66-AC11-443A-AEE2-245093053FF5}"/>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BF9371E-57F4-4F90-93F7-6301D599991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B57F4E7-CF23-4ACB-94F8-C094041BB5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650982A-5512-4DEF-8AB5-892EE0E4A1D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245D68B-AE70-4EF6-9377-743DBA0C625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30BE8AF-FC8D-4542-892B-527C05D7FDE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304" name="楕円 303">
          <a:extLst>
            <a:ext uri="{FF2B5EF4-FFF2-40B4-BE49-F238E27FC236}">
              <a16:creationId xmlns:a16="http://schemas.microsoft.com/office/drawing/2014/main" id="{A344E1EF-6685-46E1-AEDA-A9C38499C47F}"/>
            </a:ext>
          </a:extLst>
        </xdr:cNvPr>
        <xdr:cNvSpPr/>
      </xdr:nvSpPr>
      <xdr:spPr>
        <a:xfrm>
          <a:off x="4584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10177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1E90D26-0A6A-4DE4-B7C6-479C0CF80A13}"/>
            </a:ext>
          </a:extLst>
        </xdr:cNvPr>
        <xdr:cNvSpPr txBox="1"/>
      </xdr:nvSpPr>
      <xdr:spPr>
        <a:xfrm>
          <a:off x="4673600"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306" name="楕円 305">
          <a:extLst>
            <a:ext uri="{FF2B5EF4-FFF2-40B4-BE49-F238E27FC236}">
              <a16:creationId xmlns:a16="http://schemas.microsoft.com/office/drawing/2014/main" id="{F3239F99-7705-4167-9BBB-AA70901DCB8A}"/>
            </a:ext>
          </a:extLst>
        </xdr:cNvPr>
        <xdr:cNvSpPr/>
      </xdr:nvSpPr>
      <xdr:spPr>
        <a:xfrm>
          <a:off x="3746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38100</xdr:rowOff>
    </xdr:from>
    <xdr:to>
      <xdr:col>24</xdr:col>
      <xdr:colOff>63500</xdr:colOff>
      <xdr:row>82</xdr:row>
      <xdr:rowOff>38100</xdr:rowOff>
    </xdr:to>
    <xdr:cxnSp macro="">
      <xdr:nvCxnSpPr>
        <xdr:cNvPr id="307" name="直線コネクタ 306">
          <a:extLst>
            <a:ext uri="{FF2B5EF4-FFF2-40B4-BE49-F238E27FC236}">
              <a16:creationId xmlns:a16="http://schemas.microsoft.com/office/drawing/2014/main" id="{4556E1C5-ACA9-4D27-82BE-B06CDF6F3346}"/>
            </a:ext>
          </a:extLst>
        </xdr:cNvPr>
        <xdr:cNvCxnSpPr/>
      </xdr:nvCxnSpPr>
      <xdr:spPr>
        <a:xfrm>
          <a:off x="3797300" y="14097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154939</xdr:rowOff>
    </xdr:from>
    <xdr:to>
      <xdr:col>15</xdr:col>
      <xdr:colOff>101600</xdr:colOff>
      <xdr:row>82</xdr:row>
      <xdr:rowOff>85089</xdr:rowOff>
    </xdr:to>
    <xdr:sp macro="" textlink="">
      <xdr:nvSpPr>
        <xdr:cNvPr id="308" name="楕円 307">
          <a:extLst>
            <a:ext uri="{FF2B5EF4-FFF2-40B4-BE49-F238E27FC236}">
              <a16:creationId xmlns:a16="http://schemas.microsoft.com/office/drawing/2014/main" id="{EA8D77B4-B548-43BC-9C0E-683D63D1EEC9}"/>
            </a:ext>
          </a:extLst>
        </xdr:cNvPr>
        <xdr:cNvSpPr/>
      </xdr:nvSpPr>
      <xdr:spPr>
        <a:xfrm>
          <a:off x="2857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34289</xdr:rowOff>
    </xdr:from>
    <xdr:to>
      <xdr:col>19</xdr:col>
      <xdr:colOff>177800</xdr:colOff>
      <xdr:row>82</xdr:row>
      <xdr:rowOff>38100</xdr:rowOff>
    </xdr:to>
    <xdr:cxnSp macro="">
      <xdr:nvCxnSpPr>
        <xdr:cNvPr id="309" name="直線コネクタ 308">
          <a:extLst>
            <a:ext uri="{FF2B5EF4-FFF2-40B4-BE49-F238E27FC236}">
              <a16:creationId xmlns:a16="http://schemas.microsoft.com/office/drawing/2014/main" id="{44E7C093-4052-4141-A073-9E17532C6432}"/>
            </a:ext>
          </a:extLst>
        </xdr:cNvPr>
        <xdr:cNvCxnSpPr/>
      </xdr:nvCxnSpPr>
      <xdr:spPr>
        <a:xfrm>
          <a:off x="2908300" y="140931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116839</xdr:rowOff>
    </xdr:from>
    <xdr:to>
      <xdr:col>10</xdr:col>
      <xdr:colOff>165100</xdr:colOff>
      <xdr:row>82</xdr:row>
      <xdr:rowOff>46989</xdr:rowOff>
    </xdr:to>
    <xdr:sp macro="" textlink="">
      <xdr:nvSpPr>
        <xdr:cNvPr id="310" name="楕円 309">
          <a:extLst>
            <a:ext uri="{FF2B5EF4-FFF2-40B4-BE49-F238E27FC236}">
              <a16:creationId xmlns:a16="http://schemas.microsoft.com/office/drawing/2014/main" id="{FED8F242-FF32-4550-97A3-223AF1F9CFA5}"/>
            </a:ext>
          </a:extLst>
        </xdr:cNvPr>
        <xdr:cNvSpPr/>
      </xdr:nvSpPr>
      <xdr:spPr>
        <a:xfrm>
          <a:off x="1968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167639</xdr:rowOff>
    </xdr:from>
    <xdr:to>
      <xdr:col>15</xdr:col>
      <xdr:colOff>50800</xdr:colOff>
      <xdr:row>82</xdr:row>
      <xdr:rowOff>34289</xdr:rowOff>
    </xdr:to>
    <xdr:cxnSp macro="">
      <xdr:nvCxnSpPr>
        <xdr:cNvPr id="311" name="直線コネクタ 310">
          <a:extLst>
            <a:ext uri="{FF2B5EF4-FFF2-40B4-BE49-F238E27FC236}">
              <a16:creationId xmlns:a16="http://schemas.microsoft.com/office/drawing/2014/main" id="{065E3CAC-CE01-41EA-AE8D-3E091CBDCDAC}"/>
            </a:ext>
          </a:extLst>
        </xdr:cNvPr>
        <xdr:cNvCxnSpPr/>
      </xdr:nvCxnSpPr>
      <xdr:spPr>
        <a:xfrm>
          <a:off x="2019300" y="140550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130175</xdr:rowOff>
    </xdr:from>
    <xdr:to>
      <xdr:col>6</xdr:col>
      <xdr:colOff>38100</xdr:colOff>
      <xdr:row>82</xdr:row>
      <xdr:rowOff>60325</xdr:rowOff>
    </xdr:to>
    <xdr:sp macro="" textlink="">
      <xdr:nvSpPr>
        <xdr:cNvPr id="312" name="楕円 311">
          <a:extLst>
            <a:ext uri="{FF2B5EF4-FFF2-40B4-BE49-F238E27FC236}">
              <a16:creationId xmlns:a16="http://schemas.microsoft.com/office/drawing/2014/main" id="{783C381C-BFA3-400F-B129-C3B402273FF6}"/>
            </a:ext>
          </a:extLst>
        </xdr:cNvPr>
        <xdr:cNvSpPr/>
      </xdr:nvSpPr>
      <xdr:spPr>
        <a:xfrm>
          <a:off x="1079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167639</xdr:rowOff>
    </xdr:from>
    <xdr:to>
      <xdr:col>10</xdr:col>
      <xdr:colOff>114300</xdr:colOff>
      <xdr:row>82</xdr:row>
      <xdr:rowOff>9525</xdr:rowOff>
    </xdr:to>
    <xdr:cxnSp macro="">
      <xdr:nvCxnSpPr>
        <xdr:cNvPr id="313" name="直線コネクタ 312">
          <a:extLst>
            <a:ext uri="{FF2B5EF4-FFF2-40B4-BE49-F238E27FC236}">
              <a16:creationId xmlns:a16="http://schemas.microsoft.com/office/drawing/2014/main" id="{C6F87F95-F97A-496D-A7DC-BD033163C15A}"/>
            </a:ext>
          </a:extLst>
        </xdr:cNvPr>
        <xdr:cNvCxnSpPr/>
      </xdr:nvCxnSpPr>
      <xdr:spPr>
        <a:xfrm flipV="1">
          <a:off x="1130300" y="1405508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ACD5594D-F4DD-4343-9647-4E4B3F2F94D3}"/>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CE8A1B4E-E237-4A89-A759-7853B2C347BA}"/>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4D75232C-29DE-4C0A-8A07-613795267B5E}"/>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FB97E35B-1773-4958-8621-9ED0018DCD23}"/>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105427</xdr:rowOff>
    </xdr:from>
    <xdr:ext cx="405111" cy="259045"/>
    <xdr:sp macro="" textlink="">
      <xdr:nvSpPr>
        <xdr:cNvPr id="318" name="n_1mainValue【公営住宅】&#10;有形固定資産減価償却率">
          <a:extLst>
            <a:ext uri="{FF2B5EF4-FFF2-40B4-BE49-F238E27FC236}">
              <a16:creationId xmlns:a16="http://schemas.microsoft.com/office/drawing/2014/main" id="{70D29CCA-BFD7-4977-B58C-C5E6EDE40AEC}"/>
            </a:ext>
          </a:extLst>
        </xdr:cNvPr>
        <xdr:cNvSpPr txBox="1"/>
      </xdr:nvSpPr>
      <xdr:spPr>
        <a:xfrm>
          <a:off x="35820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101616</xdr:rowOff>
    </xdr:from>
    <xdr:ext cx="405111" cy="259045"/>
    <xdr:sp macro="" textlink="">
      <xdr:nvSpPr>
        <xdr:cNvPr id="319" name="n_2mainValue【公営住宅】&#10;有形固定資産減価償却率">
          <a:extLst>
            <a:ext uri="{FF2B5EF4-FFF2-40B4-BE49-F238E27FC236}">
              <a16:creationId xmlns:a16="http://schemas.microsoft.com/office/drawing/2014/main" id="{A61865A9-FA34-4459-842F-0B35231A4C1A}"/>
            </a:ext>
          </a:extLst>
        </xdr:cNvPr>
        <xdr:cNvSpPr txBox="1"/>
      </xdr:nvSpPr>
      <xdr:spPr>
        <a:xfrm>
          <a:off x="27057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63516</xdr:rowOff>
    </xdr:from>
    <xdr:ext cx="405111" cy="259045"/>
    <xdr:sp macro="" textlink="">
      <xdr:nvSpPr>
        <xdr:cNvPr id="320" name="n_3mainValue【公営住宅】&#10;有形固定資産減価償却率">
          <a:extLst>
            <a:ext uri="{FF2B5EF4-FFF2-40B4-BE49-F238E27FC236}">
              <a16:creationId xmlns:a16="http://schemas.microsoft.com/office/drawing/2014/main" id="{EE6DD80B-152E-4C70-BCEE-0DE845D57726}"/>
            </a:ext>
          </a:extLst>
        </xdr:cNvPr>
        <xdr:cNvSpPr txBox="1"/>
      </xdr:nvSpPr>
      <xdr:spPr>
        <a:xfrm>
          <a:off x="1816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76852</xdr:rowOff>
    </xdr:from>
    <xdr:ext cx="405111" cy="259045"/>
    <xdr:sp macro="" textlink="">
      <xdr:nvSpPr>
        <xdr:cNvPr id="321" name="n_4mainValue【公営住宅】&#10;有形固定資産減価償却率">
          <a:extLst>
            <a:ext uri="{FF2B5EF4-FFF2-40B4-BE49-F238E27FC236}">
              <a16:creationId xmlns:a16="http://schemas.microsoft.com/office/drawing/2014/main" id="{F5E9A581-2FE7-4A82-BF76-24513FF310B2}"/>
            </a:ext>
          </a:extLst>
        </xdr:cNvPr>
        <xdr:cNvSpPr txBox="1"/>
      </xdr:nvSpPr>
      <xdr:spPr>
        <a:xfrm>
          <a:off x="927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57E5C7C-6577-47D8-BC1A-1EB151527A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4AD886D-E5C5-4F59-B09E-7A9DCBE8F1C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4818F93-F6AC-48FD-9EE1-FC6E8A470CF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F4F6EE3-A294-42BF-81F8-E40DE9885CC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F2EED65-7C68-47A3-896D-6A2A70E79C6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34FB6A2-BFB8-4E24-8AF2-6B78A3E1B09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B901E66-E046-40D4-A717-9D9D79A06C3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4D68233-5663-4CC7-B90C-3130F9F1EF2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377CD32-4DF6-49DB-83BA-9320A35874E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55DC073-81A2-4647-BC08-16C9974ECC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55AA2E40-6157-4F65-BBB9-1291B98B7A6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9233510-2C55-4D69-9620-C3675929279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38BBFFC-A6D1-44BD-A2EE-0EF62262A35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1C6B318-6B6A-4E3B-A376-A2CD31C66004}"/>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EF0BA31-081B-4BEC-8052-33FA6735E2F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EFE96F9B-CB15-4B07-9854-E7AE623B859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8073CD2-F554-4A9B-BBBC-ECC4EE1B517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67C45EF6-18AC-4162-8B5D-B84CB7DA6DE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D55EF29-1A24-47E0-AB1F-1B60AFB6188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D53B36D6-0518-49A8-B4A1-AAEA71BA415F}"/>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8386BEDB-EBCC-4247-A78A-269DB366C90D}"/>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F5D42F9F-D554-4480-8488-A93B06D762E7}"/>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5190CFEC-9360-4DFE-818C-686733FF56FE}"/>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371E8643-85AE-4004-8070-5161C1F07A45}"/>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E86630B8-B344-42AB-AC21-49EF816E9EAC}"/>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A739B746-227E-4316-873E-7B206588C59B}"/>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F79FB46F-1BBB-4FD9-9E8A-EAD0001035B5}"/>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BAD71202-7C95-4B29-AAD9-B219639A151C}"/>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D5A89E42-73AC-483F-9842-D57A54B856BE}"/>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CC8CE689-85AE-42CF-9017-ED54601730AA}"/>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B1E5112-6720-4891-B1A3-A582816A097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F18F986-13E6-4381-9936-89C943A194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5143257-485A-4795-8E27-F0499DD8A92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857EE2-267E-4698-BF61-45C6DCCCDBC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D782D55-5E91-436B-AF58-86CD1BA63A8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55766</xdr:rowOff>
    </xdr:from>
    <xdr:to>
      <xdr:col>55</xdr:col>
      <xdr:colOff>50800</xdr:colOff>
      <xdr:row>84</xdr:row>
      <xdr:rowOff>157366</xdr:rowOff>
    </xdr:to>
    <xdr:sp macro="" textlink="">
      <xdr:nvSpPr>
        <xdr:cNvPr id="357" name="楕円 356">
          <a:extLst>
            <a:ext uri="{FF2B5EF4-FFF2-40B4-BE49-F238E27FC236}">
              <a16:creationId xmlns:a16="http://schemas.microsoft.com/office/drawing/2014/main" id="{95AD23E7-AD9B-482C-B89E-83248442B7D0}"/>
            </a:ext>
          </a:extLst>
        </xdr:cNvPr>
        <xdr:cNvSpPr/>
      </xdr:nvSpPr>
      <xdr:spPr>
        <a:xfrm>
          <a:off x="10426700" y="144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34193</xdr:rowOff>
    </xdr:from>
    <xdr:ext cx="469744" cy="259045"/>
    <xdr:sp macro="" textlink="">
      <xdr:nvSpPr>
        <xdr:cNvPr id="358" name="【公営住宅】&#10;一人当たり面積該当値テキスト">
          <a:extLst>
            <a:ext uri="{FF2B5EF4-FFF2-40B4-BE49-F238E27FC236}">
              <a16:creationId xmlns:a16="http://schemas.microsoft.com/office/drawing/2014/main" id="{39E65A54-CC81-46EE-9A70-32B3BA8DBA98}"/>
            </a:ext>
          </a:extLst>
        </xdr:cNvPr>
        <xdr:cNvSpPr txBox="1"/>
      </xdr:nvSpPr>
      <xdr:spPr>
        <a:xfrm>
          <a:off x="10515600" y="14435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59423</xdr:rowOff>
    </xdr:from>
    <xdr:to>
      <xdr:col>50</xdr:col>
      <xdr:colOff>165100</xdr:colOff>
      <xdr:row>84</xdr:row>
      <xdr:rowOff>161023</xdr:rowOff>
    </xdr:to>
    <xdr:sp macro="" textlink="">
      <xdr:nvSpPr>
        <xdr:cNvPr id="359" name="楕円 358">
          <a:extLst>
            <a:ext uri="{FF2B5EF4-FFF2-40B4-BE49-F238E27FC236}">
              <a16:creationId xmlns:a16="http://schemas.microsoft.com/office/drawing/2014/main" id="{F4422004-97D9-4007-8AF0-1DEBAF5B7F6A}"/>
            </a:ext>
          </a:extLst>
        </xdr:cNvPr>
        <xdr:cNvSpPr/>
      </xdr:nvSpPr>
      <xdr:spPr>
        <a:xfrm>
          <a:off x="9588500" y="1446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106566</xdr:rowOff>
    </xdr:from>
    <xdr:to>
      <xdr:col>55</xdr:col>
      <xdr:colOff>0</xdr:colOff>
      <xdr:row>84</xdr:row>
      <xdr:rowOff>110223</xdr:rowOff>
    </xdr:to>
    <xdr:cxnSp macro="">
      <xdr:nvCxnSpPr>
        <xdr:cNvPr id="360" name="直線コネクタ 359">
          <a:extLst>
            <a:ext uri="{FF2B5EF4-FFF2-40B4-BE49-F238E27FC236}">
              <a16:creationId xmlns:a16="http://schemas.microsoft.com/office/drawing/2014/main" id="{4F85D6F0-6EE8-40AF-B092-F48DEC385FE9}"/>
            </a:ext>
          </a:extLst>
        </xdr:cNvPr>
        <xdr:cNvCxnSpPr/>
      </xdr:nvCxnSpPr>
      <xdr:spPr>
        <a:xfrm flipV="1">
          <a:off x="9639300" y="14508366"/>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62909</xdr:rowOff>
    </xdr:from>
    <xdr:to>
      <xdr:col>46</xdr:col>
      <xdr:colOff>38100</xdr:colOff>
      <xdr:row>84</xdr:row>
      <xdr:rowOff>164509</xdr:rowOff>
    </xdr:to>
    <xdr:sp macro="" textlink="">
      <xdr:nvSpPr>
        <xdr:cNvPr id="361" name="楕円 360">
          <a:extLst>
            <a:ext uri="{FF2B5EF4-FFF2-40B4-BE49-F238E27FC236}">
              <a16:creationId xmlns:a16="http://schemas.microsoft.com/office/drawing/2014/main" id="{BA907BAF-AADA-4DD4-A62E-2C5890846530}"/>
            </a:ext>
          </a:extLst>
        </xdr:cNvPr>
        <xdr:cNvSpPr/>
      </xdr:nvSpPr>
      <xdr:spPr>
        <a:xfrm>
          <a:off x="8699500" y="1446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110223</xdr:rowOff>
    </xdr:from>
    <xdr:to>
      <xdr:col>50</xdr:col>
      <xdr:colOff>114300</xdr:colOff>
      <xdr:row>84</xdr:row>
      <xdr:rowOff>113709</xdr:rowOff>
    </xdr:to>
    <xdr:cxnSp macro="">
      <xdr:nvCxnSpPr>
        <xdr:cNvPr id="362" name="直線コネクタ 361">
          <a:extLst>
            <a:ext uri="{FF2B5EF4-FFF2-40B4-BE49-F238E27FC236}">
              <a16:creationId xmlns:a16="http://schemas.microsoft.com/office/drawing/2014/main" id="{AEF6A437-B295-4AF7-9DF4-27783B442F07}"/>
            </a:ext>
          </a:extLst>
        </xdr:cNvPr>
        <xdr:cNvCxnSpPr/>
      </xdr:nvCxnSpPr>
      <xdr:spPr>
        <a:xfrm flipV="1">
          <a:off x="8750300" y="14512023"/>
          <a:ext cx="8890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64167</xdr:rowOff>
    </xdr:from>
    <xdr:to>
      <xdr:col>41</xdr:col>
      <xdr:colOff>101600</xdr:colOff>
      <xdr:row>84</xdr:row>
      <xdr:rowOff>165767</xdr:rowOff>
    </xdr:to>
    <xdr:sp macro="" textlink="">
      <xdr:nvSpPr>
        <xdr:cNvPr id="363" name="楕円 362">
          <a:extLst>
            <a:ext uri="{FF2B5EF4-FFF2-40B4-BE49-F238E27FC236}">
              <a16:creationId xmlns:a16="http://schemas.microsoft.com/office/drawing/2014/main" id="{64A049B5-AE2B-4A60-A62C-AF56E028A7D0}"/>
            </a:ext>
          </a:extLst>
        </xdr:cNvPr>
        <xdr:cNvSpPr/>
      </xdr:nvSpPr>
      <xdr:spPr>
        <a:xfrm>
          <a:off x="7810500" y="1446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113709</xdr:rowOff>
    </xdr:from>
    <xdr:to>
      <xdr:col>45</xdr:col>
      <xdr:colOff>177800</xdr:colOff>
      <xdr:row>84</xdr:row>
      <xdr:rowOff>114967</xdr:rowOff>
    </xdr:to>
    <xdr:cxnSp macro="">
      <xdr:nvCxnSpPr>
        <xdr:cNvPr id="364" name="直線コネクタ 363">
          <a:extLst>
            <a:ext uri="{FF2B5EF4-FFF2-40B4-BE49-F238E27FC236}">
              <a16:creationId xmlns:a16="http://schemas.microsoft.com/office/drawing/2014/main" id="{D842A41F-B5D0-4F9D-99AA-3F7118C60BB3}"/>
            </a:ext>
          </a:extLst>
        </xdr:cNvPr>
        <xdr:cNvCxnSpPr/>
      </xdr:nvCxnSpPr>
      <xdr:spPr>
        <a:xfrm flipV="1">
          <a:off x="7861300" y="14515509"/>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69138</xdr:rowOff>
    </xdr:from>
    <xdr:to>
      <xdr:col>36</xdr:col>
      <xdr:colOff>165100</xdr:colOff>
      <xdr:row>84</xdr:row>
      <xdr:rowOff>170738</xdr:rowOff>
    </xdr:to>
    <xdr:sp macro="" textlink="">
      <xdr:nvSpPr>
        <xdr:cNvPr id="365" name="楕円 364">
          <a:extLst>
            <a:ext uri="{FF2B5EF4-FFF2-40B4-BE49-F238E27FC236}">
              <a16:creationId xmlns:a16="http://schemas.microsoft.com/office/drawing/2014/main" id="{368C44A3-8FC3-4E08-AFE8-5446526D3027}"/>
            </a:ext>
          </a:extLst>
        </xdr:cNvPr>
        <xdr:cNvSpPr/>
      </xdr:nvSpPr>
      <xdr:spPr>
        <a:xfrm>
          <a:off x="6921500" y="1447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114967</xdr:rowOff>
    </xdr:from>
    <xdr:to>
      <xdr:col>41</xdr:col>
      <xdr:colOff>50800</xdr:colOff>
      <xdr:row>84</xdr:row>
      <xdr:rowOff>119938</xdr:rowOff>
    </xdr:to>
    <xdr:cxnSp macro="">
      <xdr:nvCxnSpPr>
        <xdr:cNvPr id="366" name="直線コネクタ 365">
          <a:extLst>
            <a:ext uri="{FF2B5EF4-FFF2-40B4-BE49-F238E27FC236}">
              <a16:creationId xmlns:a16="http://schemas.microsoft.com/office/drawing/2014/main" id="{EBA6C998-FD49-4A45-8890-E1489D8AF69C}"/>
            </a:ext>
          </a:extLst>
        </xdr:cNvPr>
        <xdr:cNvCxnSpPr/>
      </xdr:nvCxnSpPr>
      <xdr:spPr>
        <a:xfrm flipV="1">
          <a:off x="6972300" y="14516767"/>
          <a:ext cx="889000" cy="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02BB661F-B715-4681-A1D0-C4A37B92FA5B}"/>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3586943A-F3E3-4B59-BD81-C66B519D5952}"/>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FE9FD165-FA79-4EA2-82DA-8AE93EE7DDD6}"/>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79A60389-E5AA-48FA-B2B4-A39D396F8E77}"/>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152150</xdr:rowOff>
    </xdr:from>
    <xdr:ext cx="469744" cy="259045"/>
    <xdr:sp macro="" textlink="">
      <xdr:nvSpPr>
        <xdr:cNvPr id="371" name="n_1mainValue【公営住宅】&#10;一人当たり面積">
          <a:extLst>
            <a:ext uri="{FF2B5EF4-FFF2-40B4-BE49-F238E27FC236}">
              <a16:creationId xmlns:a16="http://schemas.microsoft.com/office/drawing/2014/main" id="{3D43F647-79BA-4C63-9CD0-CC10349EC4C8}"/>
            </a:ext>
          </a:extLst>
        </xdr:cNvPr>
        <xdr:cNvSpPr txBox="1"/>
      </xdr:nvSpPr>
      <xdr:spPr>
        <a:xfrm>
          <a:off x="9391727" y="1455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155636</xdr:rowOff>
    </xdr:from>
    <xdr:ext cx="469744" cy="259045"/>
    <xdr:sp macro="" textlink="">
      <xdr:nvSpPr>
        <xdr:cNvPr id="372" name="n_2mainValue【公営住宅】&#10;一人当たり面積">
          <a:extLst>
            <a:ext uri="{FF2B5EF4-FFF2-40B4-BE49-F238E27FC236}">
              <a16:creationId xmlns:a16="http://schemas.microsoft.com/office/drawing/2014/main" id="{0095AF86-87D8-4076-9552-AB8727DBE1FE}"/>
            </a:ext>
          </a:extLst>
        </xdr:cNvPr>
        <xdr:cNvSpPr txBox="1"/>
      </xdr:nvSpPr>
      <xdr:spPr>
        <a:xfrm>
          <a:off x="8515427" y="1455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156894</xdr:rowOff>
    </xdr:from>
    <xdr:ext cx="469744" cy="259045"/>
    <xdr:sp macro="" textlink="">
      <xdr:nvSpPr>
        <xdr:cNvPr id="373" name="n_3mainValue【公営住宅】&#10;一人当たり面積">
          <a:extLst>
            <a:ext uri="{FF2B5EF4-FFF2-40B4-BE49-F238E27FC236}">
              <a16:creationId xmlns:a16="http://schemas.microsoft.com/office/drawing/2014/main" id="{45B11E92-0481-4B15-8A70-D3D0060ED380}"/>
            </a:ext>
          </a:extLst>
        </xdr:cNvPr>
        <xdr:cNvSpPr txBox="1"/>
      </xdr:nvSpPr>
      <xdr:spPr>
        <a:xfrm>
          <a:off x="7626427" y="1455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161865</xdr:rowOff>
    </xdr:from>
    <xdr:ext cx="469744" cy="259045"/>
    <xdr:sp macro="" textlink="">
      <xdr:nvSpPr>
        <xdr:cNvPr id="374" name="n_4mainValue【公営住宅】&#10;一人当たり面積">
          <a:extLst>
            <a:ext uri="{FF2B5EF4-FFF2-40B4-BE49-F238E27FC236}">
              <a16:creationId xmlns:a16="http://schemas.microsoft.com/office/drawing/2014/main" id="{56EE0327-6FCF-4057-87F8-2D3D9FFF31AD}"/>
            </a:ext>
          </a:extLst>
        </xdr:cNvPr>
        <xdr:cNvSpPr txBox="1"/>
      </xdr:nvSpPr>
      <xdr:spPr>
        <a:xfrm>
          <a:off x="6737427" y="1456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D9D6832-1C85-4D4B-92A0-D414DE4138F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FB750E-C0C7-4E2C-9AFA-71D70561CDB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D85CA87-4F6A-450E-AD7A-969F4C7EBFD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BCF1581-7B7C-4C80-912B-1D0A0B1C75C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FDE5973-643C-4D56-A6A9-65171AA403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58E041C-4BDB-475E-9103-25FDCFB5FDA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3F7A0FA-5143-4065-B415-91AFB709C2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1A15570-0C5B-4D04-A4F5-440C02B3872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560B0D95-E74C-491F-9DF9-1B37416E2BE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65722D66-E2F1-45B1-860B-AEACD66E9AD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F29B152-4C4A-458C-B914-27209CE6D14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C2C6BF4-3782-4694-A4EA-46BCE4526BE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2BDF16FB-7E79-4AEA-9798-69338F090A2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0259CE29-57B5-4D1D-BB77-69306E03EBD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5116427-1F0A-4A7C-A5AD-4B75DEE4D5A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3A8D86C0-08DF-4EA5-B91A-7FBF744A775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CEA53492-222C-4C45-A9BB-5D7DE5B1C3E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19CEC633-9C96-43E3-9FE6-44A4D349B9B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7AC21688-A804-45FA-A86D-F45E33784EF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70863AA9-2CCD-4D92-861B-45F7EEA3744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2E771129-AAB7-4E1F-91C3-CBBFEFB819F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FA9E123-57F5-4C5B-B8D4-6A5A9E6911F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987B8254-BE2E-4D1A-A9A8-6B69EA071DB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19DD7ADF-79C5-40DC-BD88-559D97BE1AE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FCA5E9BA-AB0D-481F-80F2-F3B6EDA1EC4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77A75641-8BA5-45DC-92F6-DBA7E58B43FE}"/>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A925851A-F10E-4705-880C-FCCB2765D808}"/>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9F092E77-DC5F-42AA-9AD2-42ACA6E60CA1}"/>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E061F477-8254-4560-B3F9-D7FED7118E81}"/>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FA377751-103C-4AC7-B3E2-716D1A6EEB8C}"/>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76F17997-2F09-4145-9F49-7F4E1D395CDF}"/>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C58E1D2F-3351-4F26-9116-FC19A5E97D5B}"/>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1E076451-83D1-4149-9C9D-D86CE1E38886}"/>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BF6F4D86-EA4D-406E-85DF-BC5C0849472B}"/>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89630655-FFF5-4346-BEF2-921050F00FF0}"/>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FBD1A7BA-3285-4EA0-B07B-A8746A474539}"/>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41F3F37-4847-4A11-94F7-CAB4CD030EE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C6DC32E-EC83-4C1E-8EF1-FAA04CD0CA2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82C41F1-6D19-4458-8962-BF34F7752BF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2C183EB-A5B9-4528-98E5-CD22E668440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E39D389-68FF-4C35-8ADE-A36F84AE8D9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17236</xdr:rowOff>
    </xdr:from>
    <xdr:to>
      <xdr:col>24</xdr:col>
      <xdr:colOff>114300</xdr:colOff>
      <xdr:row>105</xdr:row>
      <xdr:rowOff>118836</xdr:rowOff>
    </xdr:to>
    <xdr:sp macro="" textlink="">
      <xdr:nvSpPr>
        <xdr:cNvPr id="416" name="楕円 415">
          <a:extLst>
            <a:ext uri="{FF2B5EF4-FFF2-40B4-BE49-F238E27FC236}">
              <a16:creationId xmlns:a16="http://schemas.microsoft.com/office/drawing/2014/main" id="{C8BED004-224F-4508-BC0B-6FF352880D13}"/>
            </a:ext>
          </a:extLst>
        </xdr:cNvPr>
        <xdr:cNvSpPr/>
      </xdr:nvSpPr>
      <xdr:spPr>
        <a:xfrm>
          <a:off x="45847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40113</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84AD41F2-AF42-4DF2-8C64-4A3F47F4C8D9}"/>
            </a:ext>
          </a:extLst>
        </xdr:cNvPr>
        <xdr:cNvSpPr txBox="1"/>
      </xdr:nvSpPr>
      <xdr:spPr>
        <a:xfrm>
          <a:off x="4673600" y="1787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156029</xdr:rowOff>
    </xdr:from>
    <xdr:to>
      <xdr:col>20</xdr:col>
      <xdr:colOff>38100</xdr:colOff>
      <xdr:row>105</xdr:row>
      <xdr:rowOff>86179</xdr:rowOff>
    </xdr:to>
    <xdr:sp macro="" textlink="">
      <xdr:nvSpPr>
        <xdr:cNvPr id="418" name="楕円 417">
          <a:extLst>
            <a:ext uri="{FF2B5EF4-FFF2-40B4-BE49-F238E27FC236}">
              <a16:creationId xmlns:a16="http://schemas.microsoft.com/office/drawing/2014/main" id="{5AA2C3E8-B9EA-4F17-A2F1-69050BC4BA32}"/>
            </a:ext>
          </a:extLst>
        </xdr:cNvPr>
        <xdr:cNvSpPr/>
      </xdr:nvSpPr>
      <xdr:spPr>
        <a:xfrm>
          <a:off x="3746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35379</xdr:rowOff>
    </xdr:from>
    <xdr:to>
      <xdr:col>24</xdr:col>
      <xdr:colOff>63500</xdr:colOff>
      <xdr:row>105</xdr:row>
      <xdr:rowOff>68036</xdr:rowOff>
    </xdr:to>
    <xdr:cxnSp macro="">
      <xdr:nvCxnSpPr>
        <xdr:cNvPr id="419" name="直線コネクタ 418">
          <a:extLst>
            <a:ext uri="{FF2B5EF4-FFF2-40B4-BE49-F238E27FC236}">
              <a16:creationId xmlns:a16="http://schemas.microsoft.com/office/drawing/2014/main" id="{80946672-ACF9-41F4-A9C7-33961339BF92}"/>
            </a:ext>
          </a:extLst>
        </xdr:cNvPr>
        <xdr:cNvCxnSpPr/>
      </xdr:nvCxnSpPr>
      <xdr:spPr>
        <a:xfrm>
          <a:off x="3797300" y="180376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123371</xdr:rowOff>
    </xdr:from>
    <xdr:to>
      <xdr:col>15</xdr:col>
      <xdr:colOff>101600</xdr:colOff>
      <xdr:row>105</xdr:row>
      <xdr:rowOff>53521</xdr:rowOff>
    </xdr:to>
    <xdr:sp macro="" textlink="">
      <xdr:nvSpPr>
        <xdr:cNvPr id="420" name="楕円 419">
          <a:extLst>
            <a:ext uri="{FF2B5EF4-FFF2-40B4-BE49-F238E27FC236}">
              <a16:creationId xmlns:a16="http://schemas.microsoft.com/office/drawing/2014/main" id="{56AA4816-3F43-4470-9F2A-6A19B9972B10}"/>
            </a:ext>
          </a:extLst>
        </xdr:cNvPr>
        <xdr:cNvSpPr/>
      </xdr:nvSpPr>
      <xdr:spPr>
        <a:xfrm>
          <a:off x="2857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2721</xdr:rowOff>
    </xdr:from>
    <xdr:to>
      <xdr:col>19</xdr:col>
      <xdr:colOff>177800</xdr:colOff>
      <xdr:row>105</xdr:row>
      <xdr:rowOff>35379</xdr:rowOff>
    </xdr:to>
    <xdr:cxnSp macro="">
      <xdr:nvCxnSpPr>
        <xdr:cNvPr id="421" name="直線コネクタ 420">
          <a:extLst>
            <a:ext uri="{FF2B5EF4-FFF2-40B4-BE49-F238E27FC236}">
              <a16:creationId xmlns:a16="http://schemas.microsoft.com/office/drawing/2014/main" id="{4A598C6E-352E-48F8-8D14-8EDD732C322C}"/>
            </a:ext>
          </a:extLst>
        </xdr:cNvPr>
        <xdr:cNvCxnSpPr/>
      </xdr:nvCxnSpPr>
      <xdr:spPr>
        <a:xfrm>
          <a:off x="2908300" y="180049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22" name="楕円 421">
          <a:extLst>
            <a:ext uri="{FF2B5EF4-FFF2-40B4-BE49-F238E27FC236}">
              <a16:creationId xmlns:a16="http://schemas.microsoft.com/office/drawing/2014/main" id="{156882B5-B2F0-41FA-BCAD-D43741F0CFB0}"/>
            </a:ext>
          </a:extLst>
        </xdr:cNvPr>
        <xdr:cNvSpPr/>
      </xdr:nvSpPr>
      <xdr:spPr>
        <a:xfrm>
          <a:off x="1968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141514</xdr:rowOff>
    </xdr:from>
    <xdr:to>
      <xdr:col>15</xdr:col>
      <xdr:colOff>50800</xdr:colOff>
      <xdr:row>105</xdr:row>
      <xdr:rowOff>2721</xdr:rowOff>
    </xdr:to>
    <xdr:cxnSp macro="">
      <xdr:nvCxnSpPr>
        <xdr:cNvPr id="423" name="直線コネクタ 422">
          <a:extLst>
            <a:ext uri="{FF2B5EF4-FFF2-40B4-BE49-F238E27FC236}">
              <a16:creationId xmlns:a16="http://schemas.microsoft.com/office/drawing/2014/main" id="{F07C6071-1F2C-4E00-93C0-06EB93EBEBD0}"/>
            </a:ext>
          </a:extLst>
        </xdr:cNvPr>
        <xdr:cNvCxnSpPr/>
      </xdr:nvCxnSpPr>
      <xdr:spPr>
        <a:xfrm>
          <a:off x="2019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58057</xdr:rowOff>
    </xdr:from>
    <xdr:to>
      <xdr:col>6</xdr:col>
      <xdr:colOff>38100</xdr:colOff>
      <xdr:row>104</xdr:row>
      <xdr:rowOff>159657</xdr:rowOff>
    </xdr:to>
    <xdr:sp macro="" textlink="">
      <xdr:nvSpPr>
        <xdr:cNvPr id="424" name="楕円 423">
          <a:extLst>
            <a:ext uri="{FF2B5EF4-FFF2-40B4-BE49-F238E27FC236}">
              <a16:creationId xmlns:a16="http://schemas.microsoft.com/office/drawing/2014/main" id="{CA87EFB1-2DF6-4555-8859-483929AE1D90}"/>
            </a:ext>
          </a:extLst>
        </xdr:cNvPr>
        <xdr:cNvSpPr/>
      </xdr:nvSpPr>
      <xdr:spPr>
        <a:xfrm>
          <a:off x="1079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108857</xdr:rowOff>
    </xdr:from>
    <xdr:to>
      <xdr:col>10</xdr:col>
      <xdr:colOff>114300</xdr:colOff>
      <xdr:row>104</xdr:row>
      <xdr:rowOff>141514</xdr:rowOff>
    </xdr:to>
    <xdr:cxnSp macro="">
      <xdr:nvCxnSpPr>
        <xdr:cNvPr id="425" name="直線コネクタ 424">
          <a:extLst>
            <a:ext uri="{FF2B5EF4-FFF2-40B4-BE49-F238E27FC236}">
              <a16:creationId xmlns:a16="http://schemas.microsoft.com/office/drawing/2014/main" id="{B5CB14C7-3F5D-48B3-A7C7-27C1D3F96C83}"/>
            </a:ext>
          </a:extLst>
        </xdr:cNvPr>
        <xdr:cNvCxnSpPr/>
      </xdr:nvCxnSpPr>
      <xdr:spPr>
        <a:xfrm>
          <a:off x="1130300" y="179396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84A384A7-C700-487C-9215-BE50BE899F96}"/>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EA15F6BB-9C34-4BA4-B4F4-7189E296C6B4}"/>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07EE7253-9BA5-4C81-B5A6-9D4D1F0044E7}"/>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497C4511-78D0-4EEE-A10F-EEFA3AF84250}"/>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102706</xdr:rowOff>
    </xdr:from>
    <xdr:ext cx="405111" cy="259045"/>
    <xdr:sp macro="" textlink="">
      <xdr:nvSpPr>
        <xdr:cNvPr id="430" name="n_1mainValue【港湾・漁港】&#10;有形固定資産減価償却率">
          <a:extLst>
            <a:ext uri="{FF2B5EF4-FFF2-40B4-BE49-F238E27FC236}">
              <a16:creationId xmlns:a16="http://schemas.microsoft.com/office/drawing/2014/main" id="{CBD1A040-AAE4-4341-B64C-F087B096467C}"/>
            </a:ext>
          </a:extLst>
        </xdr:cNvPr>
        <xdr:cNvSpPr txBox="1"/>
      </xdr:nvSpPr>
      <xdr:spPr>
        <a:xfrm>
          <a:off x="35820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70048</xdr:rowOff>
    </xdr:from>
    <xdr:ext cx="405111" cy="259045"/>
    <xdr:sp macro="" textlink="">
      <xdr:nvSpPr>
        <xdr:cNvPr id="431" name="n_2mainValue【港湾・漁港】&#10;有形固定資産減価償却率">
          <a:extLst>
            <a:ext uri="{FF2B5EF4-FFF2-40B4-BE49-F238E27FC236}">
              <a16:creationId xmlns:a16="http://schemas.microsoft.com/office/drawing/2014/main" id="{A50899F6-C074-4AFC-84DC-7D4EA3FA97E2}"/>
            </a:ext>
          </a:extLst>
        </xdr:cNvPr>
        <xdr:cNvSpPr txBox="1"/>
      </xdr:nvSpPr>
      <xdr:spPr>
        <a:xfrm>
          <a:off x="2705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2" name="n_3mainValue【港湾・漁港】&#10;有形固定資産減価償却率">
          <a:extLst>
            <a:ext uri="{FF2B5EF4-FFF2-40B4-BE49-F238E27FC236}">
              <a16:creationId xmlns:a16="http://schemas.microsoft.com/office/drawing/2014/main" id="{D3DA1003-91AA-49EE-872A-30CB6595E2AD}"/>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4734</xdr:rowOff>
    </xdr:from>
    <xdr:ext cx="405111" cy="259045"/>
    <xdr:sp macro="" textlink="">
      <xdr:nvSpPr>
        <xdr:cNvPr id="433" name="n_4mainValue【港湾・漁港】&#10;有形固定資産減価償却率">
          <a:extLst>
            <a:ext uri="{FF2B5EF4-FFF2-40B4-BE49-F238E27FC236}">
              <a16:creationId xmlns:a16="http://schemas.microsoft.com/office/drawing/2014/main" id="{87F682E2-4495-4628-9B4E-99C877C6D09B}"/>
            </a:ext>
          </a:extLst>
        </xdr:cNvPr>
        <xdr:cNvSpPr txBox="1"/>
      </xdr:nvSpPr>
      <xdr:spPr>
        <a:xfrm>
          <a:off x="927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68823AED-FCA1-4778-B3BF-0B006CA360A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BD58E8F6-AD02-42D3-918B-D652F00F7AF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6F6225D6-A3CB-4D20-BA40-1076244ED81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C1697CD1-72D6-48DE-AFF0-EB411D2617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CB4C68D-A0D3-4D77-88DD-8E1702509D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E47E8DFF-2FE1-4B42-BFA7-A8C7FFCB8B0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244E3A98-EC59-434B-B809-047F264521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1A6919F5-E418-4539-A3DB-2EA85FD2BFA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EB375785-2396-4C6B-8BBB-CE013035101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B191FC88-B164-48E9-8597-6CA42D630BF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A7268B35-0287-4DCD-8008-3A4B0CE8750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15FCEDDE-E414-43D2-8603-AEFAD76BCAF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4623CE70-D08A-44C7-B398-94BCC14B790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6FB397EE-0BD3-4EA3-9859-74B5595C1A33}"/>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CF4E4AE3-A51A-4E99-B100-C971BF6103A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1A9D5457-1CCE-4A9E-AA89-942FB59BD8E8}"/>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86D07071-3CEF-42FD-9545-40572F475D4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A650E394-AA2E-474B-9588-73BF1CA95663}"/>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8831B01B-685B-4201-A8DF-23D4C0CFBDB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9E363774-050F-4E5D-A0EC-F587BB78387F}"/>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D25E576A-32F0-43C7-A686-4344844EF78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8C4A14A9-44F3-4E8C-B10C-9B98B68E915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22B2C345-4055-4641-8DF7-2CFE58E698B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723381AB-DCFC-4300-832A-B90ECC394B6A}"/>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B99B78F8-21A3-452B-9BB7-9E7A22E365BA}"/>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6CEF37F0-E1B5-42C4-A513-694E1321BDDB}"/>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D17E318C-1F1E-4965-B4CA-DBACA78674E8}"/>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734C53AB-C86E-4CBD-9E8C-DE5A889EAA01}"/>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115978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8F062319-2464-41E9-A110-F6712C1882F8}"/>
            </a:ext>
          </a:extLst>
        </xdr:cNvPr>
        <xdr:cNvSpPr txBox="1"/>
      </xdr:nvSpPr>
      <xdr:spPr>
        <a:xfrm>
          <a:off x="10515600" y="18289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01BD5BBE-5BF2-4DE3-BA44-E3E0932ADD7E}"/>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F95DB5E3-12EF-4C78-980B-DB0010AB322C}"/>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C8B59F22-2F69-46B2-A61D-A608B7ADC3F9}"/>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9DA243D8-BE61-4829-A440-C94890C0924D}"/>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E9E5A950-9C09-4DD4-87F6-74DF10DCA441}"/>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335AD24-0C42-4C93-8FC5-7C5370F6C56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4AEB8BB-FF73-408C-BBD7-9B700BB7DB2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FC6555F-CB0F-4D7F-B4DF-5DC87EAAF48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D67A64C-2A21-4825-B69B-E34212E3070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F8AA1ED-F7E5-4979-8FCF-16ACCFD61FB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20253</xdr:rowOff>
    </xdr:from>
    <xdr:to>
      <xdr:col>55</xdr:col>
      <xdr:colOff>50800</xdr:colOff>
      <xdr:row>105</xdr:row>
      <xdr:rowOff>121853</xdr:rowOff>
    </xdr:to>
    <xdr:sp macro="" textlink="">
      <xdr:nvSpPr>
        <xdr:cNvPr id="473" name="楕円 472">
          <a:extLst>
            <a:ext uri="{FF2B5EF4-FFF2-40B4-BE49-F238E27FC236}">
              <a16:creationId xmlns:a16="http://schemas.microsoft.com/office/drawing/2014/main" id="{9B28FA32-815A-460C-A6AC-6B29F776AD2F}"/>
            </a:ext>
          </a:extLst>
        </xdr:cNvPr>
        <xdr:cNvSpPr/>
      </xdr:nvSpPr>
      <xdr:spPr>
        <a:xfrm>
          <a:off x="10426700" y="1802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43130</xdr:rowOff>
    </xdr:from>
    <xdr:ext cx="690189" cy="259045"/>
    <xdr:sp macro="" textlink="">
      <xdr:nvSpPr>
        <xdr:cNvPr id="474" name="【港湾・漁港】&#10;一人当たり有形固定資産（償却資産）額該当値テキスト">
          <a:extLst>
            <a:ext uri="{FF2B5EF4-FFF2-40B4-BE49-F238E27FC236}">
              <a16:creationId xmlns:a16="http://schemas.microsoft.com/office/drawing/2014/main" id="{69EECD76-2D79-4BE6-8BCF-D31CED8534F1}"/>
            </a:ext>
          </a:extLst>
        </xdr:cNvPr>
        <xdr:cNvSpPr txBox="1"/>
      </xdr:nvSpPr>
      <xdr:spPr>
        <a:xfrm>
          <a:off x="10515600" y="17873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33982</xdr:rowOff>
    </xdr:from>
    <xdr:to>
      <xdr:col>50</xdr:col>
      <xdr:colOff>165100</xdr:colOff>
      <xdr:row>105</xdr:row>
      <xdr:rowOff>135582</xdr:rowOff>
    </xdr:to>
    <xdr:sp macro="" textlink="">
      <xdr:nvSpPr>
        <xdr:cNvPr id="475" name="楕円 474">
          <a:extLst>
            <a:ext uri="{FF2B5EF4-FFF2-40B4-BE49-F238E27FC236}">
              <a16:creationId xmlns:a16="http://schemas.microsoft.com/office/drawing/2014/main" id="{7187B50D-8CF4-470B-8004-95CBEE4A79A1}"/>
            </a:ext>
          </a:extLst>
        </xdr:cNvPr>
        <xdr:cNvSpPr/>
      </xdr:nvSpPr>
      <xdr:spPr>
        <a:xfrm>
          <a:off x="9588500" y="1803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71053</xdr:rowOff>
    </xdr:from>
    <xdr:to>
      <xdr:col>55</xdr:col>
      <xdr:colOff>0</xdr:colOff>
      <xdr:row>105</xdr:row>
      <xdr:rowOff>84782</xdr:rowOff>
    </xdr:to>
    <xdr:cxnSp macro="">
      <xdr:nvCxnSpPr>
        <xdr:cNvPr id="476" name="直線コネクタ 475">
          <a:extLst>
            <a:ext uri="{FF2B5EF4-FFF2-40B4-BE49-F238E27FC236}">
              <a16:creationId xmlns:a16="http://schemas.microsoft.com/office/drawing/2014/main" id="{5B19A917-4FAC-4999-99D5-D520B5703F80}"/>
            </a:ext>
          </a:extLst>
        </xdr:cNvPr>
        <xdr:cNvCxnSpPr/>
      </xdr:nvCxnSpPr>
      <xdr:spPr>
        <a:xfrm flipV="1">
          <a:off x="9639300" y="18073303"/>
          <a:ext cx="838200" cy="1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46895</xdr:rowOff>
    </xdr:from>
    <xdr:to>
      <xdr:col>46</xdr:col>
      <xdr:colOff>38100</xdr:colOff>
      <xdr:row>105</xdr:row>
      <xdr:rowOff>148495</xdr:rowOff>
    </xdr:to>
    <xdr:sp macro="" textlink="">
      <xdr:nvSpPr>
        <xdr:cNvPr id="477" name="楕円 476">
          <a:extLst>
            <a:ext uri="{FF2B5EF4-FFF2-40B4-BE49-F238E27FC236}">
              <a16:creationId xmlns:a16="http://schemas.microsoft.com/office/drawing/2014/main" id="{9CB59819-CFE0-494C-9033-DEBFED0D69F4}"/>
            </a:ext>
          </a:extLst>
        </xdr:cNvPr>
        <xdr:cNvSpPr/>
      </xdr:nvSpPr>
      <xdr:spPr>
        <a:xfrm>
          <a:off x="8699500" y="180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84782</xdr:rowOff>
    </xdr:from>
    <xdr:to>
      <xdr:col>50</xdr:col>
      <xdr:colOff>114300</xdr:colOff>
      <xdr:row>105</xdr:row>
      <xdr:rowOff>97695</xdr:rowOff>
    </xdr:to>
    <xdr:cxnSp macro="">
      <xdr:nvCxnSpPr>
        <xdr:cNvPr id="478" name="直線コネクタ 477">
          <a:extLst>
            <a:ext uri="{FF2B5EF4-FFF2-40B4-BE49-F238E27FC236}">
              <a16:creationId xmlns:a16="http://schemas.microsoft.com/office/drawing/2014/main" id="{E8676E60-2564-41DC-B2B4-AB211DFBE5BD}"/>
            </a:ext>
          </a:extLst>
        </xdr:cNvPr>
        <xdr:cNvCxnSpPr/>
      </xdr:nvCxnSpPr>
      <xdr:spPr>
        <a:xfrm flipV="1">
          <a:off x="8750300" y="18087032"/>
          <a:ext cx="889000" cy="1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56136</xdr:rowOff>
    </xdr:from>
    <xdr:to>
      <xdr:col>41</xdr:col>
      <xdr:colOff>101600</xdr:colOff>
      <xdr:row>105</xdr:row>
      <xdr:rowOff>157736</xdr:rowOff>
    </xdr:to>
    <xdr:sp macro="" textlink="">
      <xdr:nvSpPr>
        <xdr:cNvPr id="479" name="楕円 478">
          <a:extLst>
            <a:ext uri="{FF2B5EF4-FFF2-40B4-BE49-F238E27FC236}">
              <a16:creationId xmlns:a16="http://schemas.microsoft.com/office/drawing/2014/main" id="{C2C9851A-BD99-495A-AD4A-F8577BF9084D}"/>
            </a:ext>
          </a:extLst>
        </xdr:cNvPr>
        <xdr:cNvSpPr/>
      </xdr:nvSpPr>
      <xdr:spPr>
        <a:xfrm>
          <a:off x="7810500" y="1805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97695</xdr:rowOff>
    </xdr:from>
    <xdr:to>
      <xdr:col>45</xdr:col>
      <xdr:colOff>177800</xdr:colOff>
      <xdr:row>105</xdr:row>
      <xdr:rowOff>106936</xdr:rowOff>
    </xdr:to>
    <xdr:cxnSp macro="">
      <xdr:nvCxnSpPr>
        <xdr:cNvPr id="480" name="直線コネクタ 479">
          <a:extLst>
            <a:ext uri="{FF2B5EF4-FFF2-40B4-BE49-F238E27FC236}">
              <a16:creationId xmlns:a16="http://schemas.microsoft.com/office/drawing/2014/main" id="{723827E0-9BAE-423F-AFE7-0810A7B40EFA}"/>
            </a:ext>
          </a:extLst>
        </xdr:cNvPr>
        <xdr:cNvCxnSpPr/>
      </xdr:nvCxnSpPr>
      <xdr:spPr>
        <a:xfrm flipV="1">
          <a:off x="7861300" y="18099945"/>
          <a:ext cx="889000" cy="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62801</xdr:rowOff>
    </xdr:from>
    <xdr:to>
      <xdr:col>36</xdr:col>
      <xdr:colOff>165100</xdr:colOff>
      <xdr:row>105</xdr:row>
      <xdr:rowOff>164401</xdr:rowOff>
    </xdr:to>
    <xdr:sp macro="" textlink="">
      <xdr:nvSpPr>
        <xdr:cNvPr id="481" name="楕円 480">
          <a:extLst>
            <a:ext uri="{FF2B5EF4-FFF2-40B4-BE49-F238E27FC236}">
              <a16:creationId xmlns:a16="http://schemas.microsoft.com/office/drawing/2014/main" id="{C4C9ACFD-387F-48F4-BFB2-E930D9E9786D}"/>
            </a:ext>
          </a:extLst>
        </xdr:cNvPr>
        <xdr:cNvSpPr/>
      </xdr:nvSpPr>
      <xdr:spPr>
        <a:xfrm>
          <a:off x="6921500" y="1806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106936</xdr:rowOff>
    </xdr:from>
    <xdr:to>
      <xdr:col>41</xdr:col>
      <xdr:colOff>50800</xdr:colOff>
      <xdr:row>105</xdr:row>
      <xdr:rowOff>113601</xdr:rowOff>
    </xdr:to>
    <xdr:cxnSp macro="">
      <xdr:nvCxnSpPr>
        <xdr:cNvPr id="482" name="直線コネクタ 481">
          <a:extLst>
            <a:ext uri="{FF2B5EF4-FFF2-40B4-BE49-F238E27FC236}">
              <a16:creationId xmlns:a16="http://schemas.microsoft.com/office/drawing/2014/main" id="{88F40CC4-2E47-4508-AD9D-FA52470AF061}"/>
            </a:ext>
          </a:extLst>
        </xdr:cNvPr>
        <xdr:cNvCxnSpPr/>
      </xdr:nvCxnSpPr>
      <xdr:spPr>
        <a:xfrm flipV="1">
          <a:off x="6972300" y="18109186"/>
          <a:ext cx="889000" cy="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74785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105AE385-1654-4747-A417-60BB67E8351A}"/>
            </a:ext>
          </a:extLst>
        </xdr:cNvPr>
        <xdr:cNvSpPr txBox="1"/>
      </xdr:nvSpPr>
      <xdr:spPr>
        <a:xfrm>
          <a:off x="9327095" y="184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74468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C1C55B0D-4ECD-4426-BEC2-A92A93D708DA}"/>
            </a:ext>
          </a:extLst>
        </xdr:cNvPr>
        <xdr:cNvSpPr txBox="1"/>
      </xdr:nvSpPr>
      <xdr:spPr>
        <a:xfrm>
          <a:off x="8450795" y="1841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7F31C9B4-A8D2-45F8-8C9F-5689FEC3FB0E}"/>
            </a:ext>
          </a:extLst>
        </xdr:cNvPr>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148059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697E5973-B125-44CB-BDDB-B3483CFF70D8}"/>
            </a:ext>
          </a:extLst>
        </xdr:cNvPr>
        <xdr:cNvSpPr txBox="1"/>
      </xdr:nvSpPr>
      <xdr:spPr>
        <a:xfrm>
          <a:off x="6627205" y="183217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103</xdr:row>
      <xdr:rowOff>152109</xdr:rowOff>
    </xdr:from>
    <xdr:ext cx="690189" cy="259045"/>
    <xdr:sp macro="" textlink="">
      <xdr:nvSpPr>
        <xdr:cNvPr id="487" name="n_1mainValue【港湾・漁港】&#10;一人当たり有形固定資産（償却資産）額">
          <a:extLst>
            <a:ext uri="{FF2B5EF4-FFF2-40B4-BE49-F238E27FC236}">
              <a16:creationId xmlns:a16="http://schemas.microsoft.com/office/drawing/2014/main" id="{D69EC740-228B-469E-9C14-AE31253A1F9C}"/>
            </a:ext>
          </a:extLst>
        </xdr:cNvPr>
        <xdr:cNvSpPr txBox="1"/>
      </xdr:nvSpPr>
      <xdr:spPr>
        <a:xfrm>
          <a:off x="9281505" y="178114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103</xdr:row>
      <xdr:rowOff>165022</xdr:rowOff>
    </xdr:from>
    <xdr:ext cx="690189" cy="259045"/>
    <xdr:sp macro="" textlink="">
      <xdr:nvSpPr>
        <xdr:cNvPr id="488" name="n_2mainValue【港湾・漁港】&#10;一人当たり有形固定資産（償却資産）額">
          <a:extLst>
            <a:ext uri="{FF2B5EF4-FFF2-40B4-BE49-F238E27FC236}">
              <a16:creationId xmlns:a16="http://schemas.microsoft.com/office/drawing/2014/main" id="{83FD4814-9F78-4C81-813E-1DE52BE4A2CF}"/>
            </a:ext>
          </a:extLst>
        </xdr:cNvPr>
        <xdr:cNvSpPr txBox="1"/>
      </xdr:nvSpPr>
      <xdr:spPr>
        <a:xfrm>
          <a:off x="8405205" y="178243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104</xdr:row>
      <xdr:rowOff>2813</xdr:rowOff>
    </xdr:from>
    <xdr:ext cx="690189" cy="259045"/>
    <xdr:sp macro="" textlink="">
      <xdr:nvSpPr>
        <xdr:cNvPr id="489" name="n_3mainValue【港湾・漁港】&#10;一人当たり有形固定資産（償却資産）額">
          <a:extLst>
            <a:ext uri="{FF2B5EF4-FFF2-40B4-BE49-F238E27FC236}">
              <a16:creationId xmlns:a16="http://schemas.microsoft.com/office/drawing/2014/main" id="{6EE57275-508C-4352-BEA2-EBC2F7C9997C}"/>
            </a:ext>
          </a:extLst>
        </xdr:cNvPr>
        <xdr:cNvSpPr txBox="1"/>
      </xdr:nvSpPr>
      <xdr:spPr>
        <a:xfrm>
          <a:off x="7516205" y="178336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104</xdr:row>
      <xdr:rowOff>9478</xdr:rowOff>
    </xdr:from>
    <xdr:ext cx="690189" cy="259045"/>
    <xdr:sp macro="" textlink="">
      <xdr:nvSpPr>
        <xdr:cNvPr id="490" name="n_4mainValue【港湾・漁港】&#10;一人当たり有形固定資産（償却資産）額">
          <a:extLst>
            <a:ext uri="{FF2B5EF4-FFF2-40B4-BE49-F238E27FC236}">
              <a16:creationId xmlns:a16="http://schemas.microsoft.com/office/drawing/2014/main" id="{3518CBB9-87FC-4251-A0B6-C439E4D384E0}"/>
            </a:ext>
          </a:extLst>
        </xdr:cNvPr>
        <xdr:cNvSpPr txBox="1"/>
      </xdr:nvSpPr>
      <xdr:spPr>
        <a:xfrm>
          <a:off x="6627205" y="178402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60643079-86D2-45E0-8165-75A450EDEDB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FFEB10AD-24C1-49C0-8CFB-9A3E5CDC338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1EB6BE19-CAF6-4900-B44D-FE18CAF352B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68B45815-2196-401A-BA4A-A25D27040C2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FBC1FB3B-6506-447A-B80E-CFB47A69B1B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37FA0239-30D7-4603-8D84-7E731A550C1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66E0F50B-F58A-4EF0-B6E8-5A7E9DC329C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125B8677-428F-474A-BA36-5C82B0147A5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795667A9-11E0-427E-81BB-E02BED731A1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4DB8D2E2-FBBB-4B68-BC13-802F08D8826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4499C554-F861-40AA-892A-B704CD6A879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2" name="直線コネクタ 501">
          <a:extLst>
            <a:ext uri="{FF2B5EF4-FFF2-40B4-BE49-F238E27FC236}">
              <a16:creationId xmlns:a16="http://schemas.microsoft.com/office/drawing/2014/main" id="{2CE99DFD-8547-466C-BA52-833A1C99B2C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3" name="テキスト ボックス 502">
          <a:extLst>
            <a:ext uri="{FF2B5EF4-FFF2-40B4-BE49-F238E27FC236}">
              <a16:creationId xmlns:a16="http://schemas.microsoft.com/office/drawing/2014/main" id="{C1480527-5200-4C62-8E3C-798B0DBAB1C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4" name="直線コネクタ 503">
          <a:extLst>
            <a:ext uri="{FF2B5EF4-FFF2-40B4-BE49-F238E27FC236}">
              <a16:creationId xmlns:a16="http://schemas.microsoft.com/office/drawing/2014/main" id="{32ADFEDA-205D-4DDC-9AAF-567E57DD03C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5" name="テキスト ボックス 504">
          <a:extLst>
            <a:ext uri="{FF2B5EF4-FFF2-40B4-BE49-F238E27FC236}">
              <a16:creationId xmlns:a16="http://schemas.microsoft.com/office/drawing/2014/main" id="{A6341DFA-B45A-44F8-A023-7D544006C60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6" name="直線コネクタ 505">
          <a:extLst>
            <a:ext uri="{FF2B5EF4-FFF2-40B4-BE49-F238E27FC236}">
              <a16:creationId xmlns:a16="http://schemas.microsoft.com/office/drawing/2014/main" id="{EB3473C0-E8DC-421B-B50A-59B0D4A643B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7" name="テキスト ボックス 506">
          <a:extLst>
            <a:ext uri="{FF2B5EF4-FFF2-40B4-BE49-F238E27FC236}">
              <a16:creationId xmlns:a16="http://schemas.microsoft.com/office/drawing/2014/main" id="{5D46A74F-E20C-4331-9A4B-72ADE7E697F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8" name="直線コネクタ 507">
          <a:extLst>
            <a:ext uri="{FF2B5EF4-FFF2-40B4-BE49-F238E27FC236}">
              <a16:creationId xmlns:a16="http://schemas.microsoft.com/office/drawing/2014/main" id="{B795A228-8BDA-464B-8912-5FF063744CB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9" name="テキスト ボックス 508">
          <a:extLst>
            <a:ext uri="{FF2B5EF4-FFF2-40B4-BE49-F238E27FC236}">
              <a16:creationId xmlns:a16="http://schemas.microsoft.com/office/drawing/2014/main" id="{3ABC77F2-FC58-4E4D-9E25-F92B621C15F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0" name="直線コネクタ 509">
          <a:extLst>
            <a:ext uri="{FF2B5EF4-FFF2-40B4-BE49-F238E27FC236}">
              <a16:creationId xmlns:a16="http://schemas.microsoft.com/office/drawing/2014/main" id="{D4C23B5F-FECC-4AAB-8754-377AA0621CA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1" name="テキスト ボックス 510">
          <a:extLst>
            <a:ext uri="{FF2B5EF4-FFF2-40B4-BE49-F238E27FC236}">
              <a16:creationId xmlns:a16="http://schemas.microsoft.com/office/drawing/2014/main" id="{8D2B751B-65E1-41E2-9131-5327C70177B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2" name="直線コネクタ 511">
          <a:extLst>
            <a:ext uri="{FF2B5EF4-FFF2-40B4-BE49-F238E27FC236}">
              <a16:creationId xmlns:a16="http://schemas.microsoft.com/office/drawing/2014/main" id="{112C7001-DC55-4B33-8F7A-C6043C2AFE2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3" name="テキスト ボックス 512">
          <a:extLst>
            <a:ext uri="{FF2B5EF4-FFF2-40B4-BE49-F238E27FC236}">
              <a16:creationId xmlns:a16="http://schemas.microsoft.com/office/drawing/2014/main" id="{069EBED5-4BBA-4AEC-80C8-C964EB98FBE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316567AB-6887-4BFF-A28A-07176EFBB18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783CB1B2-9DDF-4A7A-BFF7-FCA36386DD2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152944</xdr:rowOff>
    </xdr:from>
    <xdr:to>
      <xdr:col>85</xdr:col>
      <xdr:colOff>126364</xdr:colOff>
      <xdr:row>42</xdr:row>
      <xdr:rowOff>92528</xdr:rowOff>
    </xdr:to>
    <xdr:cxnSp macro="">
      <xdr:nvCxnSpPr>
        <xdr:cNvPr id="516" name="直線コネクタ 515">
          <a:extLst>
            <a:ext uri="{FF2B5EF4-FFF2-40B4-BE49-F238E27FC236}">
              <a16:creationId xmlns:a16="http://schemas.microsoft.com/office/drawing/2014/main" id="{EFB8EB7A-F56A-4867-A002-2C134584B402}"/>
            </a:ext>
          </a:extLst>
        </xdr:cNvPr>
        <xdr:cNvCxnSpPr/>
      </xdr:nvCxnSpPr>
      <xdr:spPr>
        <a:xfrm flipV="1">
          <a:off x="16318864" y="5982244"/>
          <a:ext cx="0" cy="131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0F155263-C508-4E22-83EB-F71CBAE1CBE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8" name="直線コネクタ 517">
          <a:extLst>
            <a:ext uri="{FF2B5EF4-FFF2-40B4-BE49-F238E27FC236}">
              <a16:creationId xmlns:a16="http://schemas.microsoft.com/office/drawing/2014/main" id="{F61BDA3E-7A07-49E4-9260-005E9B54F42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99621</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6A6367F4-D9D8-44F7-B53A-D63DD1874EC6}"/>
            </a:ext>
          </a:extLst>
        </xdr:cNvPr>
        <xdr:cNvSpPr txBox="1"/>
      </xdr:nvSpPr>
      <xdr:spPr>
        <a:xfrm>
          <a:off x="16357600" y="575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152944</xdr:rowOff>
    </xdr:from>
    <xdr:to>
      <xdr:col>86</xdr:col>
      <xdr:colOff>25400</xdr:colOff>
      <xdr:row>34</xdr:row>
      <xdr:rowOff>152944</xdr:rowOff>
    </xdr:to>
    <xdr:cxnSp macro="">
      <xdr:nvCxnSpPr>
        <xdr:cNvPr id="520" name="直線コネクタ 519">
          <a:extLst>
            <a:ext uri="{FF2B5EF4-FFF2-40B4-BE49-F238E27FC236}">
              <a16:creationId xmlns:a16="http://schemas.microsoft.com/office/drawing/2014/main" id="{56A856F4-4F73-4338-B551-4C36BBDFF5AD}"/>
            </a:ext>
          </a:extLst>
        </xdr:cNvPr>
        <xdr:cNvCxnSpPr/>
      </xdr:nvCxnSpPr>
      <xdr:spPr>
        <a:xfrm>
          <a:off x="16230600" y="598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155683</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46B8B426-0226-45DB-B042-ABF6F3FA6B21}"/>
            </a:ext>
          </a:extLst>
        </xdr:cNvPr>
        <xdr:cNvSpPr txBox="1"/>
      </xdr:nvSpPr>
      <xdr:spPr>
        <a:xfrm>
          <a:off x="16357600" y="6499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5806</xdr:rowOff>
    </xdr:from>
    <xdr:to>
      <xdr:col>85</xdr:col>
      <xdr:colOff>177800</xdr:colOff>
      <xdr:row>38</xdr:row>
      <xdr:rowOff>107406</xdr:rowOff>
    </xdr:to>
    <xdr:sp macro="" textlink="">
      <xdr:nvSpPr>
        <xdr:cNvPr id="522" name="フローチャート: 判断 521">
          <a:extLst>
            <a:ext uri="{FF2B5EF4-FFF2-40B4-BE49-F238E27FC236}">
              <a16:creationId xmlns:a16="http://schemas.microsoft.com/office/drawing/2014/main" id="{B5DB4787-0C6B-48E4-B97E-4DF7EE4FE7A1}"/>
            </a:ext>
          </a:extLst>
        </xdr:cNvPr>
        <xdr:cNvSpPr/>
      </xdr:nvSpPr>
      <xdr:spPr>
        <a:xfrm>
          <a:off x="162687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115207</xdr:rowOff>
    </xdr:from>
    <xdr:to>
      <xdr:col>81</xdr:col>
      <xdr:colOff>101600</xdr:colOff>
      <xdr:row>38</xdr:row>
      <xdr:rowOff>45357</xdr:rowOff>
    </xdr:to>
    <xdr:sp macro="" textlink="">
      <xdr:nvSpPr>
        <xdr:cNvPr id="523" name="フローチャート: 判断 522">
          <a:extLst>
            <a:ext uri="{FF2B5EF4-FFF2-40B4-BE49-F238E27FC236}">
              <a16:creationId xmlns:a16="http://schemas.microsoft.com/office/drawing/2014/main" id="{246828AF-BD1C-4C40-B131-B347DB3B83D2}"/>
            </a:ext>
          </a:extLst>
        </xdr:cNvPr>
        <xdr:cNvSpPr/>
      </xdr:nvSpPr>
      <xdr:spPr>
        <a:xfrm>
          <a:off x="15430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76019</xdr:rowOff>
    </xdr:from>
    <xdr:to>
      <xdr:col>76</xdr:col>
      <xdr:colOff>165100</xdr:colOff>
      <xdr:row>38</xdr:row>
      <xdr:rowOff>6169</xdr:rowOff>
    </xdr:to>
    <xdr:sp macro="" textlink="">
      <xdr:nvSpPr>
        <xdr:cNvPr id="524" name="フローチャート: 判断 523">
          <a:extLst>
            <a:ext uri="{FF2B5EF4-FFF2-40B4-BE49-F238E27FC236}">
              <a16:creationId xmlns:a16="http://schemas.microsoft.com/office/drawing/2014/main" id="{760AB3E9-B37F-47E3-8CDA-8E5EC24FCFE3}"/>
            </a:ext>
          </a:extLst>
        </xdr:cNvPr>
        <xdr:cNvSpPr/>
      </xdr:nvSpPr>
      <xdr:spPr>
        <a:xfrm>
          <a:off x="14541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64589</xdr:rowOff>
    </xdr:from>
    <xdr:to>
      <xdr:col>72</xdr:col>
      <xdr:colOff>38100</xdr:colOff>
      <xdr:row>37</xdr:row>
      <xdr:rowOff>166188</xdr:rowOff>
    </xdr:to>
    <xdr:sp macro="" textlink="">
      <xdr:nvSpPr>
        <xdr:cNvPr id="525" name="フローチャート: 判断 524">
          <a:extLst>
            <a:ext uri="{FF2B5EF4-FFF2-40B4-BE49-F238E27FC236}">
              <a16:creationId xmlns:a16="http://schemas.microsoft.com/office/drawing/2014/main" id="{9FFA47B9-BCA7-437A-8E74-C5E989AA8C0C}"/>
            </a:ext>
          </a:extLst>
        </xdr:cNvPr>
        <xdr:cNvSpPr/>
      </xdr:nvSpPr>
      <xdr:spPr>
        <a:xfrm>
          <a:off x="13652500" y="640823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43361</xdr:rowOff>
    </xdr:from>
    <xdr:to>
      <xdr:col>67</xdr:col>
      <xdr:colOff>101600</xdr:colOff>
      <xdr:row>37</xdr:row>
      <xdr:rowOff>144961</xdr:rowOff>
    </xdr:to>
    <xdr:sp macro="" textlink="">
      <xdr:nvSpPr>
        <xdr:cNvPr id="526" name="フローチャート: 判断 525">
          <a:extLst>
            <a:ext uri="{FF2B5EF4-FFF2-40B4-BE49-F238E27FC236}">
              <a16:creationId xmlns:a16="http://schemas.microsoft.com/office/drawing/2014/main" id="{18E69CD0-A56E-41AD-B44B-8C688A83AC25}"/>
            </a:ext>
          </a:extLst>
        </xdr:cNvPr>
        <xdr:cNvSpPr/>
      </xdr:nvSpPr>
      <xdr:spPr>
        <a:xfrm>
          <a:off x="12763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1701E85-8EF0-4432-969D-8A4EFC45947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CC7F2DD-74D3-484F-98D0-26E9018A07E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C3A5EDC-1788-484A-BEEE-FAD41F39479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6F4DC03-F82A-4884-913B-535238C8FA1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E1D8D15-5AEA-4ABE-A717-67C1BEA0507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125004</xdr:rowOff>
    </xdr:from>
    <xdr:to>
      <xdr:col>85</xdr:col>
      <xdr:colOff>177800</xdr:colOff>
      <xdr:row>35</xdr:row>
      <xdr:rowOff>55154</xdr:rowOff>
    </xdr:to>
    <xdr:sp macro="" textlink="">
      <xdr:nvSpPr>
        <xdr:cNvPr id="532" name="楕円 531">
          <a:extLst>
            <a:ext uri="{FF2B5EF4-FFF2-40B4-BE49-F238E27FC236}">
              <a16:creationId xmlns:a16="http://schemas.microsoft.com/office/drawing/2014/main" id="{62226812-88F5-4FF4-B2FC-42A8DC2F481C}"/>
            </a:ext>
          </a:extLst>
        </xdr:cNvPr>
        <xdr:cNvSpPr/>
      </xdr:nvSpPr>
      <xdr:spPr>
        <a:xfrm>
          <a:off x="16268700" y="595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55171</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03BFC407-5CE6-4F43-B04B-CB830EC18310}"/>
            </a:ext>
          </a:extLst>
        </xdr:cNvPr>
        <xdr:cNvSpPr txBox="1"/>
      </xdr:nvSpPr>
      <xdr:spPr>
        <a:xfrm>
          <a:off x="16357600" y="588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82550</xdr:rowOff>
    </xdr:from>
    <xdr:to>
      <xdr:col>81</xdr:col>
      <xdr:colOff>101600</xdr:colOff>
      <xdr:row>35</xdr:row>
      <xdr:rowOff>12700</xdr:rowOff>
    </xdr:to>
    <xdr:sp macro="" textlink="">
      <xdr:nvSpPr>
        <xdr:cNvPr id="534" name="楕円 533">
          <a:extLst>
            <a:ext uri="{FF2B5EF4-FFF2-40B4-BE49-F238E27FC236}">
              <a16:creationId xmlns:a16="http://schemas.microsoft.com/office/drawing/2014/main" id="{D054BDF3-88C0-4C00-8A32-E89E9DC77152}"/>
            </a:ext>
          </a:extLst>
        </xdr:cNvPr>
        <xdr:cNvSpPr/>
      </xdr:nvSpPr>
      <xdr:spPr>
        <a:xfrm>
          <a:off x="15430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133350</xdr:rowOff>
    </xdr:from>
    <xdr:to>
      <xdr:col>85</xdr:col>
      <xdr:colOff>127000</xdr:colOff>
      <xdr:row>35</xdr:row>
      <xdr:rowOff>4354</xdr:rowOff>
    </xdr:to>
    <xdr:cxnSp macro="">
      <xdr:nvCxnSpPr>
        <xdr:cNvPr id="535" name="直線コネクタ 534">
          <a:extLst>
            <a:ext uri="{FF2B5EF4-FFF2-40B4-BE49-F238E27FC236}">
              <a16:creationId xmlns:a16="http://schemas.microsoft.com/office/drawing/2014/main" id="{D17EED6A-0195-4532-B9D7-FF8D0889037B}"/>
            </a:ext>
          </a:extLst>
        </xdr:cNvPr>
        <xdr:cNvCxnSpPr/>
      </xdr:nvCxnSpPr>
      <xdr:spPr>
        <a:xfrm>
          <a:off x="15481300" y="596265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41728</xdr:rowOff>
    </xdr:from>
    <xdr:to>
      <xdr:col>76</xdr:col>
      <xdr:colOff>165100</xdr:colOff>
      <xdr:row>34</xdr:row>
      <xdr:rowOff>143328</xdr:rowOff>
    </xdr:to>
    <xdr:sp macro="" textlink="">
      <xdr:nvSpPr>
        <xdr:cNvPr id="536" name="楕円 535">
          <a:extLst>
            <a:ext uri="{FF2B5EF4-FFF2-40B4-BE49-F238E27FC236}">
              <a16:creationId xmlns:a16="http://schemas.microsoft.com/office/drawing/2014/main" id="{ADF3C6F6-FE25-418D-A9C6-C2F0849ADF5D}"/>
            </a:ext>
          </a:extLst>
        </xdr:cNvPr>
        <xdr:cNvSpPr/>
      </xdr:nvSpPr>
      <xdr:spPr>
        <a:xfrm>
          <a:off x="14541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92528</xdr:rowOff>
    </xdr:from>
    <xdr:to>
      <xdr:col>81</xdr:col>
      <xdr:colOff>50800</xdr:colOff>
      <xdr:row>34</xdr:row>
      <xdr:rowOff>133350</xdr:rowOff>
    </xdr:to>
    <xdr:cxnSp macro="">
      <xdr:nvCxnSpPr>
        <xdr:cNvPr id="537" name="直線コネクタ 536">
          <a:extLst>
            <a:ext uri="{FF2B5EF4-FFF2-40B4-BE49-F238E27FC236}">
              <a16:creationId xmlns:a16="http://schemas.microsoft.com/office/drawing/2014/main" id="{85915E6B-EEBA-4423-9A85-0FBF53F3A82A}"/>
            </a:ext>
          </a:extLst>
        </xdr:cNvPr>
        <xdr:cNvCxnSpPr/>
      </xdr:nvCxnSpPr>
      <xdr:spPr>
        <a:xfrm>
          <a:off x="14592300" y="592182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907</xdr:rowOff>
    </xdr:from>
    <xdr:to>
      <xdr:col>72</xdr:col>
      <xdr:colOff>38100</xdr:colOff>
      <xdr:row>34</xdr:row>
      <xdr:rowOff>102507</xdr:rowOff>
    </xdr:to>
    <xdr:sp macro="" textlink="">
      <xdr:nvSpPr>
        <xdr:cNvPr id="538" name="楕円 537">
          <a:extLst>
            <a:ext uri="{FF2B5EF4-FFF2-40B4-BE49-F238E27FC236}">
              <a16:creationId xmlns:a16="http://schemas.microsoft.com/office/drawing/2014/main" id="{D7C52D0B-D12E-472D-8061-B39A27EAA73A}"/>
            </a:ext>
          </a:extLst>
        </xdr:cNvPr>
        <xdr:cNvSpPr/>
      </xdr:nvSpPr>
      <xdr:spPr>
        <a:xfrm>
          <a:off x="13652500" y="583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51707</xdr:rowOff>
    </xdr:from>
    <xdr:to>
      <xdr:col>76</xdr:col>
      <xdr:colOff>114300</xdr:colOff>
      <xdr:row>34</xdr:row>
      <xdr:rowOff>92528</xdr:rowOff>
    </xdr:to>
    <xdr:cxnSp macro="">
      <xdr:nvCxnSpPr>
        <xdr:cNvPr id="539" name="直線コネクタ 538">
          <a:extLst>
            <a:ext uri="{FF2B5EF4-FFF2-40B4-BE49-F238E27FC236}">
              <a16:creationId xmlns:a16="http://schemas.microsoft.com/office/drawing/2014/main" id="{F85A6037-D0BC-45AF-87C7-6A1E54967278}"/>
            </a:ext>
          </a:extLst>
        </xdr:cNvPr>
        <xdr:cNvCxnSpPr/>
      </xdr:nvCxnSpPr>
      <xdr:spPr>
        <a:xfrm>
          <a:off x="13703300" y="588100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131536</xdr:rowOff>
    </xdr:from>
    <xdr:to>
      <xdr:col>67</xdr:col>
      <xdr:colOff>101600</xdr:colOff>
      <xdr:row>34</xdr:row>
      <xdr:rowOff>61686</xdr:rowOff>
    </xdr:to>
    <xdr:sp macro="" textlink="">
      <xdr:nvSpPr>
        <xdr:cNvPr id="540" name="楕円 539">
          <a:extLst>
            <a:ext uri="{FF2B5EF4-FFF2-40B4-BE49-F238E27FC236}">
              <a16:creationId xmlns:a16="http://schemas.microsoft.com/office/drawing/2014/main" id="{601EEF85-BF32-476B-A8E4-6CB4483C6781}"/>
            </a:ext>
          </a:extLst>
        </xdr:cNvPr>
        <xdr:cNvSpPr/>
      </xdr:nvSpPr>
      <xdr:spPr>
        <a:xfrm>
          <a:off x="12763500" y="57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10886</xdr:rowOff>
    </xdr:from>
    <xdr:to>
      <xdr:col>71</xdr:col>
      <xdr:colOff>177800</xdr:colOff>
      <xdr:row>34</xdr:row>
      <xdr:rowOff>51707</xdr:rowOff>
    </xdr:to>
    <xdr:cxnSp macro="">
      <xdr:nvCxnSpPr>
        <xdr:cNvPr id="541" name="直線コネクタ 540">
          <a:extLst>
            <a:ext uri="{FF2B5EF4-FFF2-40B4-BE49-F238E27FC236}">
              <a16:creationId xmlns:a16="http://schemas.microsoft.com/office/drawing/2014/main" id="{FE9815CF-131C-4045-A9F7-9CD225156CFF}"/>
            </a:ext>
          </a:extLst>
        </xdr:cNvPr>
        <xdr:cNvCxnSpPr/>
      </xdr:nvCxnSpPr>
      <xdr:spPr>
        <a:xfrm>
          <a:off x="12814300" y="584018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36484</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6DFF63BB-4877-42FD-9A65-12B154853793}"/>
            </a:ext>
          </a:extLst>
        </xdr:cNvPr>
        <xdr:cNvSpPr txBox="1"/>
      </xdr:nvSpPr>
      <xdr:spPr>
        <a:xfrm>
          <a:off x="152660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168746</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B74E6DBC-2975-48AC-9846-032CBABAF33C}"/>
            </a:ext>
          </a:extLst>
        </xdr:cNvPr>
        <xdr:cNvSpPr txBox="1"/>
      </xdr:nvSpPr>
      <xdr:spPr>
        <a:xfrm>
          <a:off x="14389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157315</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57C2448F-4AC3-4317-B270-627CECCD37F5}"/>
            </a:ext>
          </a:extLst>
        </xdr:cNvPr>
        <xdr:cNvSpPr txBox="1"/>
      </xdr:nvSpPr>
      <xdr:spPr>
        <a:xfrm>
          <a:off x="13500744" y="650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136089</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2F698131-A031-4ECC-A6C2-446340CD71BC}"/>
            </a:ext>
          </a:extLst>
        </xdr:cNvPr>
        <xdr:cNvSpPr txBox="1"/>
      </xdr:nvSpPr>
      <xdr:spPr>
        <a:xfrm>
          <a:off x="12611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29227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5C10E106-565E-490B-A027-5840A5E0F284}"/>
            </a:ext>
          </a:extLst>
        </xdr:cNvPr>
        <xdr:cNvSpPr txBox="1"/>
      </xdr:nvSpPr>
      <xdr:spPr>
        <a:xfrm>
          <a:off x="152660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159855</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153C3CA8-812C-42D8-8D01-5303296372FF}"/>
            </a:ext>
          </a:extLst>
        </xdr:cNvPr>
        <xdr:cNvSpPr txBox="1"/>
      </xdr:nvSpPr>
      <xdr:spPr>
        <a:xfrm>
          <a:off x="143897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119034</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6D2E5034-FDF7-41AD-B9A1-2BA672AECDBA}"/>
            </a:ext>
          </a:extLst>
        </xdr:cNvPr>
        <xdr:cNvSpPr txBox="1"/>
      </xdr:nvSpPr>
      <xdr:spPr>
        <a:xfrm>
          <a:off x="13500744" y="560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78213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FE5A89EB-3DDF-4E1D-9625-DC7D7CE2EFE4}"/>
            </a:ext>
          </a:extLst>
        </xdr:cNvPr>
        <xdr:cNvSpPr txBox="1"/>
      </xdr:nvSpPr>
      <xdr:spPr>
        <a:xfrm>
          <a:off x="12611744" y="556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205C77AC-1427-40E0-8060-FDFA1E091A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B0A3434A-DEB2-4EF0-BC5C-A67F2511EFD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5BD2E945-9435-4DF6-82C5-52B4A273CE4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313FDBC-AAE6-4C76-81E3-E2415A2494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9E177AD-CA42-4034-B11B-152437C8C99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CABC6DD0-C313-493C-B8C7-F124F666FBE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155C2B53-C418-42E9-9DA0-8CD65D6865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6BEC82E0-191D-4871-B67A-D8329148F44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DD0420B1-1FB9-4B54-A134-639F3DD3711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DB482FC7-729E-4EDE-A664-2383BD90475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1C9949B-4E09-42C5-ABDD-29AD8E6A25B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6085A57D-CD90-49F2-9287-C1F106CD15A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5CF42D9-AC26-4554-A522-F7AF331DAA1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09C8FD94-5E8D-458C-BD25-547569735D0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F28498FC-53E0-4FBE-926F-6A852589ECE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CD22E9EF-38AF-4EA0-8BF2-D3335BE31C8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57015A29-6978-46B0-B7A6-D23186BA7E6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C6881AAE-0ACE-4799-ABB9-F56D38E7CDF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4D0E3A71-1695-4F81-A3B2-02ED26F7875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8D24B587-2B9F-463F-9C06-88B436EB624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6CC3B20-8D5F-456E-832D-9B49DBD189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E183FD06-C0DB-43FD-AD5D-14D08C8A26E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74B7B07C-E795-4CF3-A083-B576EC56EA5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3" name="直線コネクタ 572">
          <a:extLst>
            <a:ext uri="{FF2B5EF4-FFF2-40B4-BE49-F238E27FC236}">
              <a16:creationId xmlns:a16="http://schemas.microsoft.com/office/drawing/2014/main" id="{C68C89CC-583A-48EC-A276-86DD52FACCDE}"/>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91B52B30-830F-4480-BD16-3E0299B335EF}"/>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5" name="直線コネクタ 574">
          <a:extLst>
            <a:ext uri="{FF2B5EF4-FFF2-40B4-BE49-F238E27FC236}">
              <a16:creationId xmlns:a16="http://schemas.microsoft.com/office/drawing/2014/main" id="{8B28E90C-A5F0-4B3B-8278-CF30EB3A31A6}"/>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EBDED30A-3A91-4734-A07E-6BBAEBF94D40}"/>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7" name="直線コネクタ 576">
          <a:extLst>
            <a:ext uri="{FF2B5EF4-FFF2-40B4-BE49-F238E27FC236}">
              <a16:creationId xmlns:a16="http://schemas.microsoft.com/office/drawing/2014/main" id="{53F7FDF7-BD99-4DBA-8F75-3E335F5E66CA}"/>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0C510FFB-553F-4E52-903C-7B2480674E3D}"/>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9" name="フローチャート: 判断 578">
          <a:extLst>
            <a:ext uri="{FF2B5EF4-FFF2-40B4-BE49-F238E27FC236}">
              <a16:creationId xmlns:a16="http://schemas.microsoft.com/office/drawing/2014/main" id="{333B688A-6690-4AB6-BDD1-521BF8517388}"/>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80" name="フローチャート: 判断 579">
          <a:extLst>
            <a:ext uri="{FF2B5EF4-FFF2-40B4-BE49-F238E27FC236}">
              <a16:creationId xmlns:a16="http://schemas.microsoft.com/office/drawing/2014/main" id="{13E434E7-0616-4AD6-BD16-0A948565E29C}"/>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1" name="フローチャート: 判断 580">
          <a:extLst>
            <a:ext uri="{FF2B5EF4-FFF2-40B4-BE49-F238E27FC236}">
              <a16:creationId xmlns:a16="http://schemas.microsoft.com/office/drawing/2014/main" id="{C56D6C66-ABF7-42F4-A9D1-1A90C9C42880}"/>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2" name="フローチャート: 判断 581">
          <a:extLst>
            <a:ext uri="{FF2B5EF4-FFF2-40B4-BE49-F238E27FC236}">
              <a16:creationId xmlns:a16="http://schemas.microsoft.com/office/drawing/2014/main" id="{7AD41578-8BE1-4CA4-8F19-02A72B2B54A4}"/>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3" name="フローチャート: 判断 582">
          <a:extLst>
            <a:ext uri="{FF2B5EF4-FFF2-40B4-BE49-F238E27FC236}">
              <a16:creationId xmlns:a16="http://schemas.microsoft.com/office/drawing/2014/main" id="{8E7D6B74-EFF0-4B01-8AFE-3AF1645939EF}"/>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8386C79-9238-4913-9C29-A66A48ECE1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35B1C27-E717-4A76-9F7A-3FE2413FB6D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3E0CCE8-F8E2-43C0-895D-95B9FB37B68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EFA4C1D-07D5-4573-A238-38BE1B31EE6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A339B2D-6194-49D1-AD22-35D978B4E8A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589" name="楕円 588">
          <a:extLst>
            <a:ext uri="{FF2B5EF4-FFF2-40B4-BE49-F238E27FC236}">
              <a16:creationId xmlns:a16="http://schemas.microsoft.com/office/drawing/2014/main" id="{81B6F334-4801-4DA3-AD8E-78C784F7F5A0}"/>
            </a:ext>
          </a:extLst>
        </xdr:cNvPr>
        <xdr:cNvSpPr/>
      </xdr:nvSpPr>
      <xdr:spPr>
        <a:xfrm>
          <a:off x="221107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40657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2946EB85-A103-4129-B9C0-D8E183C84A33}"/>
            </a:ext>
          </a:extLst>
        </xdr:cNvPr>
        <xdr:cNvSpPr txBox="1"/>
      </xdr:nvSpPr>
      <xdr:spPr>
        <a:xfrm>
          <a:off x="22199600"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24638</xdr:rowOff>
    </xdr:from>
    <xdr:to>
      <xdr:col>112</xdr:col>
      <xdr:colOff>38100</xdr:colOff>
      <xdr:row>40</xdr:row>
      <xdr:rowOff>126238</xdr:rowOff>
    </xdr:to>
    <xdr:sp macro="" textlink="">
      <xdr:nvSpPr>
        <xdr:cNvPr id="591" name="楕円 590">
          <a:extLst>
            <a:ext uri="{FF2B5EF4-FFF2-40B4-BE49-F238E27FC236}">
              <a16:creationId xmlns:a16="http://schemas.microsoft.com/office/drawing/2014/main" id="{99DDC4AA-5794-411A-92CF-A17AAC13FECF}"/>
            </a:ext>
          </a:extLst>
        </xdr:cNvPr>
        <xdr:cNvSpPr/>
      </xdr:nvSpPr>
      <xdr:spPr>
        <a:xfrm>
          <a:off x="21272500" y="688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68580</xdr:rowOff>
    </xdr:from>
    <xdr:to>
      <xdr:col>116</xdr:col>
      <xdr:colOff>63500</xdr:colOff>
      <xdr:row>40</xdr:row>
      <xdr:rowOff>75438</xdr:rowOff>
    </xdr:to>
    <xdr:cxnSp macro="">
      <xdr:nvCxnSpPr>
        <xdr:cNvPr id="592" name="直線コネクタ 591">
          <a:extLst>
            <a:ext uri="{FF2B5EF4-FFF2-40B4-BE49-F238E27FC236}">
              <a16:creationId xmlns:a16="http://schemas.microsoft.com/office/drawing/2014/main" id="{265AB027-71F7-4FF9-9FBA-79F59AC2FFEF}"/>
            </a:ext>
          </a:extLst>
        </xdr:cNvPr>
        <xdr:cNvCxnSpPr/>
      </xdr:nvCxnSpPr>
      <xdr:spPr>
        <a:xfrm flipV="1">
          <a:off x="21323300" y="692658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31496</xdr:rowOff>
    </xdr:from>
    <xdr:to>
      <xdr:col>107</xdr:col>
      <xdr:colOff>101600</xdr:colOff>
      <xdr:row>40</xdr:row>
      <xdr:rowOff>133096</xdr:rowOff>
    </xdr:to>
    <xdr:sp macro="" textlink="">
      <xdr:nvSpPr>
        <xdr:cNvPr id="593" name="楕円 592">
          <a:extLst>
            <a:ext uri="{FF2B5EF4-FFF2-40B4-BE49-F238E27FC236}">
              <a16:creationId xmlns:a16="http://schemas.microsoft.com/office/drawing/2014/main" id="{6FAB2A5A-2A90-4D03-93AF-1701771DFD11}"/>
            </a:ext>
          </a:extLst>
        </xdr:cNvPr>
        <xdr:cNvSpPr/>
      </xdr:nvSpPr>
      <xdr:spPr>
        <a:xfrm>
          <a:off x="20383500" y="68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75438</xdr:rowOff>
    </xdr:from>
    <xdr:to>
      <xdr:col>111</xdr:col>
      <xdr:colOff>177800</xdr:colOff>
      <xdr:row>40</xdr:row>
      <xdr:rowOff>82296</xdr:rowOff>
    </xdr:to>
    <xdr:cxnSp macro="">
      <xdr:nvCxnSpPr>
        <xdr:cNvPr id="594" name="直線コネクタ 593">
          <a:extLst>
            <a:ext uri="{FF2B5EF4-FFF2-40B4-BE49-F238E27FC236}">
              <a16:creationId xmlns:a16="http://schemas.microsoft.com/office/drawing/2014/main" id="{1C88D068-EDA7-48DF-9E11-6ED9D7E55BAF}"/>
            </a:ext>
          </a:extLst>
        </xdr:cNvPr>
        <xdr:cNvCxnSpPr/>
      </xdr:nvCxnSpPr>
      <xdr:spPr>
        <a:xfrm flipV="1">
          <a:off x="20434300" y="693343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36068</xdr:rowOff>
    </xdr:from>
    <xdr:to>
      <xdr:col>102</xdr:col>
      <xdr:colOff>165100</xdr:colOff>
      <xdr:row>40</xdr:row>
      <xdr:rowOff>137668</xdr:rowOff>
    </xdr:to>
    <xdr:sp macro="" textlink="">
      <xdr:nvSpPr>
        <xdr:cNvPr id="595" name="楕円 594">
          <a:extLst>
            <a:ext uri="{FF2B5EF4-FFF2-40B4-BE49-F238E27FC236}">
              <a16:creationId xmlns:a16="http://schemas.microsoft.com/office/drawing/2014/main" id="{C03B0F5C-02C5-4506-A416-0DE34044282D}"/>
            </a:ext>
          </a:extLst>
        </xdr:cNvPr>
        <xdr:cNvSpPr/>
      </xdr:nvSpPr>
      <xdr:spPr>
        <a:xfrm>
          <a:off x="19494500" y="689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82296</xdr:rowOff>
    </xdr:from>
    <xdr:to>
      <xdr:col>107</xdr:col>
      <xdr:colOff>50800</xdr:colOff>
      <xdr:row>40</xdr:row>
      <xdr:rowOff>86868</xdr:rowOff>
    </xdr:to>
    <xdr:cxnSp macro="">
      <xdr:nvCxnSpPr>
        <xdr:cNvPr id="596" name="直線コネクタ 595">
          <a:extLst>
            <a:ext uri="{FF2B5EF4-FFF2-40B4-BE49-F238E27FC236}">
              <a16:creationId xmlns:a16="http://schemas.microsoft.com/office/drawing/2014/main" id="{CB3A3A04-4392-4E7D-874C-91589378809D}"/>
            </a:ext>
          </a:extLst>
        </xdr:cNvPr>
        <xdr:cNvCxnSpPr/>
      </xdr:nvCxnSpPr>
      <xdr:spPr>
        <a:xfrm flipV="1">
          <a:off x="19545300" y="69402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39878</xdr:rowOff>
    </xdr:from>
    <xdr:to>
      <xdr:col>98</xdr:col>
      <xdr:colOff>38100</xdr:colOff>
      <xdr:row>40</xdr:row>
      <xdr:rowOff>141478</xdr:rowOff>
    </xdr:to>
    <xdr:sp macro="" textlink="">
      <xdr:nvSpPr>
        <xdr:cNvPr id="597" name="楕円 596">
          <a:extLst>
            <a:ext uri="{FF2B5EF4-FFF2-40B4-BE49-F238E27FC236}">
              <a16:creationId xmlns:a16="http://schemas.microsoft.com/office/drawing/2014/main" id="{DA2FB560-07B1-4E1E-BE05-D39AFA87A439}"/>
            </a:ext>
          </a:extLst>
        </xdr:cNvPr>
        <xdr:cNvSpPr/>
      </xdr:nvSpPr>
      <xdr:spPr>
        <a:xfrm>
          <a:off x="18605500" y="689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86868</xdr:rowOff>
    </xdr:from>
    <xdr:to>
      <xdr:col>102</xdr:col>
      <xdr:colOff>114300</xdr:colOff>
      <xdr:row>40</xdr:row>
      <xdr:rowOff>90678</xdr:rowOff>
    </xdr:to>
    <xdr:cxnSp macro="">
      <xdr:nvCxnSpPr>
        <xdr:cNvPr id="598" name="直線コネクタ 597">
          <a:extLst>
            <a:ext uri="{FF2B5EF4-FFF2-40B4-BE49-F238E27FC236}">
              <a16:creationId xmlns:a16="http://schemas.microsoft.com/office/drawing/2014/main" id="{268AAA8E-EC5C-4A64-92F4-E99F23EEDC9E}"/>
            </a:ext>
          </a:extLst>
        </xdr:cNvPr>
        <xdr:cNvCxnSpPr/>
      </xdr:nvCxnSpPr>
      <xdr:spPr>
        <a:xfrm flipV="1">
          <a:off x="18656300" y="694486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2E5CEB2B-3005-439B-B0E4-61B7D4F9DD77}"/>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27F6E2C0-1F0A-48A6-BE5F-A99A1A37D3A5}"/>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C4FFEF7C-AA52-46BF-A765-AE1B2AF3AF58}"/>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5A60F34A-0C2A-48B4-B488-B3A2EAFEB77C}"/>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142765</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5EDF6FB4-97BD-49CA-8598-B6980CCE4475}"/>
            </a:ext>
          </a:extLst>
        </xdr:cNvPr>
        <xdr:cNvSpPr txBox="1"/>
      </xdr:nvSpPr>
      <xdr:spPr>
        <a:xfrm>
          <a:off x="21075727" y="665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149623</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F60E60CB-A921-42B0-A7E1-E460525738F9}"/>
            </a:ext>
          </a:extLst>
        </xdr:cNvPr>
        <xdr:cNvSpPr txBox="1"/>
      </xdr:nvSpPr>
      <xdr:spPr>
        <a:xfrm>
          <a:off x="20199427" y="666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154195</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D4B50482-F1C0-4066-A375-4F58D0EC0008}"/>
            </a:ext>
          </a:extLst>
        </xdr:cNvPr>
        <xdr:cNvSpPr txBox="1"/>
      </xdr:nvSpPr>
      <xdr:spPr>
        <a:xfrm>
          <a:off x="19310427" y="666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158005</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B740F56E-BEF4-49BA-B06E-D4BE9281985D}"/>
            </a:ext>
          </a:extLst>
        </xdr:cNvPr>
        <xdr:cNvSpPr txBox="1"/>
      </xdr:nvSpPr>
      <xdr:spPr>
        <a:xfrm>
          <a:off x="18421427" y="667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03AF4D2-310D-46ED-9B22-845C4FEB9B0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6C29F6D-B273-44E7-B9E7-7866354BC91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8F1AB4A-C23C-40DC-A1A3-9BF8336EC4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1201E92-2B01-4C16-BD5D-F8BF375569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32C347E-AFB3-4559-BCD2-D716302E0EE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6CE0613-B9AC-4A22-8B7A-45214B9F9F8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381120B-3082-459E-9B43-C8808404AC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F9A5C884-1955-4705-8F1A-382418582B4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88B4DB0-C6FA-4B77-B304-DE8E5AE92F3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913A176-3D3C-4953-AF74-AC1E6897AA2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663F7B9-8948-4AF0-900C-4B0BC18B9E8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1506918-C3DC-4873-8F60-4623976E2B3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97AB55AD-F327-45BD-8C68-82F79C39F92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8F9E6B0-49A9-45DE-A502-5BD3A1CE4A5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E58AB63-AA58-49A6-A31D-30B4FDB93D3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819027D9-D14F-4A4F-8260-DF506AD9D57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889F7067-0469-4715-8CB2-7D5295B86B1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46120E3-4CD2-4750-88F6-72B235D48EF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71AF052-2FC6-4B06-8D36-42B064D655A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EE62CE6-1F7C-4F2A-BE96-D369205C753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BC881BC7-D387-4A6A-8DFF-DC2F62A5A16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59D16C3D-E9E2-4244-A208-3337D8ECF5E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4B00917-6ADF-4494-B84B-FAF2E82C1F8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EAAB44DD-4A89-4E6E-9DEF-4F0EA40AD24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727CBED0-1D0E-466C-A259-45C7862D3ABC}"/>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学校施設】&#10;有形固定資産減価償却率最小値テキスト">
          <a:extLst>
            <a:ext uri="{FF2B5EF4-FFF2-40B4-BE49-F238E27FC236}">
              <a16:creationId xmlns:a16="http://schemas.microsoft.com/office/drawing/2014/main" id="{CE5B4EC8-3B47-44BA-8C23-F3AD99DB91E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FEFEBF8C-FA2A-4513-879D-925CC0A0D22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59F95420-90F1-4194-9093-5732F7BC4D17}"/>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5" name="直線コネクタ 634">
          <a:extLst>
            <a:ext uri="{FF2B5EF4-FFF2-40B4-BE49-F238E27FC236}">
              <a16:creationId xmlns:a16="http://schemas.microsoft.com/office/drawing/2014/main" id="{635275BF-9C04-4929-995D-39797D9E05BF}"/>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D3926AE7-FEBF-4AB0-BC82-6D015A593DBC}"/>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7" name="フローチャート: 判断 636">
          <a:extLst>
            <a:ext uri="{FF2B5EF4-FFF2-40B4-BE49-F238E27FC236}">
              <a16:creationId xmlns:a16="http://schemas.microsoft.com/office/drawing/2014/main" id="{ACDBFC04-5DC4-4EBB-A832-4C0CD2A1C2E9}"/>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8" name="フローチャート: 判断 637">
          <a:extLst>
            <a:ext uri="{FF2B5EF4-FFF2-40B4-BE49-F238E27FC236}">
              <a16:creationId xmlns:a16="http://schemas.microsoft.com/office/drawing/2014/main" id="{1D2106E0-5750-4632-9296-EDBBE3F47FAF}"/>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9" name="フローチャート: 判断 638">
          <a:extLst>
            <a:ext uri="{FF2B5EF4-FFF2-40B4-BE49-F238E27FC236}">
              <a16:creationId xmlns:a16="http://schemas.microsoft.com/office/drawing/2014/main" id="{D40C1AA2-2E35-4F04-BA39-4BA70244FE86}"/>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40" name="フローチャート: 判断 639">
          <a:extLst>
            <a:ext uri="{FF2B5EF4-FFF2-40B4-BE49-F238E27FC236}">
              <a16:creationId xmlns:a16="http://schemas.microsoft.com/office/drawing/2014/main" id="{BA54A4B9-63DB-48C3-ADD2-6C5996FA1689}"/>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1" name="フローチャート: 判断 640">
          <a:extLst>
            <a:ext uri="{FF2B5EF4-FFF2-40B4-BE49-F238E27FC236}">
              <a16:creationId xmlns:a16="http://schemas.microsoft.com/office/drawing/2014/main" id="{9ED9D062-87B2-4FD5-A915-9552A3D83AB7}"/>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7635778-FF6C-4E84-AD5C-8C7911E374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1CA18E5-3EFA-4A3E-A54D-FD36A5D7C8C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91378AF-AC52-4135-955F-619E8955E4B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8A04771-4380-4FEA-B22D-444E09F01DB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5410C43-8CA0-4349-B8DA-FFCA8F16B13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145415</xdr:rowOff>
    </xdr:from>
    <xdr:to>
      <xdr:col>85</xdr:col>
      <xdr:colOff>177800</xdr:colOff>
      <xdr:row>58</xdr:row>
      <xdr:rowOff>75565</xdr:rowOff>
    </xdr:to>
    <xdr:sp macro="" textlink="">
      <xdr:nvSpPr>
        <xdr:cNvPr id="647" name="楕円 646">
          <a:extLst>
            <a:ext uri="{FF2B5EF4-FFF2-40B4-BE49-F238E27FC236}">
              <a16:creationId xmlns:a16="http://schemas.microsoft.com/office/drawing/2014/main" id="{496C932B-649E-499B-8763-92B2B0752940}"/>
            </a:ext>
          </a:extLst>
        </xdr:cNvPr>
        <xdr:cNvSpPr/>
      </xdr:nvSpPr>
      <xdr:spPr>
        <a:xfrm>
          <a:off x="162687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168292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8B5D6AF0-679E-471E-9BE5-1DD26F3BE654}"/>
            </a:ext>
          </a:extLst>
        </xdr:cNvPr>
        <xdr:cNvSpPr txBox="1"/>
      </xdr:nvSpPr>
      <xdr:spPr>
        <a:xfrm>
          <a:off x="16357600"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114935</xdr:rowOff>
    </xdr:from>
    <xdr:to>
      <xdr:col>81</xdr:col>
      <xdr:colOff>101600</xdr:colOff>
      <xdr:row>58</xdr:row>
      <xdr:rowOff>45085</xdr:rowOff>
    </xdr:to>
    <xdr:sp macro="" textlink="">
      <xdr:nvSpPr>
        <xdr:cNvPr id="649" name="楕円 648">
          <a:extLst>
            <a:ext uri="{FF2B5EF4-FFF2-40B4-BE49-F238E27FC236}">
              <a16:creationId xmlns:a16="http://schemas.microsoft.com/office/drawing/2014/main" id="{BB75C785-83C4-4F92-857B-5C932D48DE26}"/>
            </a:ext>
          </a:extLst>
        </xdr:cNvPr>
        <xdr:cNvSpPr/>
      </xdr:nvSpPr>
      <xdr:spPr>
        <a:xfrm>
          <a:off x="15430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165735</xdr:rowOff>
    </xdr:from>
    <xdr:to>
      <xdr:col>85</xdr:col>
      <xdr:colOff>127000</xdr:colOff>
      <xdr:row>58</xdr:row>
      <xdr:rowOff>24765</xdr:rowOff>
    </xdr:to>
    <xdr:cxnSp macro="">
      <xdr:nvCxnSpPr>
        <xdr:cNvPr id="650" name="直線コネクタ 649">
          <a:extLst>
            <a:ext uri="{FF2B5EF4-FFF2-40B4-BE49-F238E27FC236}">
              <a16:creationId xmlns:a16="http://schemas.microsoft.com/office/drawing/2014/main" id="{73FBCDF4-8B08-4F8F-90B7-09B3470408D7}"/>
            </a:ext>
          </a:extLst>
        </xdr:cNvPr>
        <xdr:cNvCxnSpPr/>
      </xdr:nvCxnSpPr>
      <xdr:spPr>
        <a:xfrm>
          <a:off x="15481300" y="993838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76835</xdr:rowOff>
    </xdr:from>
    <xdr:to>
      <xdr:col>76</xdr:col>
      <xdr:colOff>165100</xdr:colOff>
      <xdr:row>58</xdr:row>
      <xdr:rowOff>6985</xdr:rowOff>
    </xdr:to>
    <xdr:sp macro="" textlink="">
      <xdr:nvSpPr>
        <xdr:cNvPr id="651" name="楕円 650">
          <a:extLst>
            <a:ext uri="{FF2B5EF4-FFF2-40B4-BE49-F238E27FC236}">
              <a16:creationId xmlns:a16="http://schemas.microsoft.com/office/drawing/2014/main" id="{2659CB12-C9E9-434A-AFE6-6E3997C3703C}"/>
            </a:ext>
          </a:extLst>
        </xdr:cNvPr>
        <xdr:cNvSpPr/>
      </xdr:nvSpPr>
      <xdr:spPr>
        <a:xfrm>
          <a:off x="14541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127635</xdr:rowOff>
    </xdr:from>
    <xdr:to>
      <xdr:col>81</xdr:col>
      <xdr:colOff>50800</xdr:colOff>
      <xdr:row>57</xdr:row>
      <xdr:rowOff>165735</xdr:rowOff>
    </xdr:to>
    <xdr:cxnSp macro="">
      <xdr:nvCxnSpPr>
        <xdr:cNvPr id="652" name="直線コネクタ 651">
          <a:extLst>
            <a:ext uri="{FF2B5EF4-FFF2-40B4-BE49-F238E27FC236}">
              <a16:creationId xmlns:a16="http://schemas.microsoft.com/office/drawing/2014/main" id="{B5FEE5E5-2BCD-4111-8FE7-4D0AD007929A}"/>
            </a:ext>
          </a:extLst>
        </xdr:cNvPr>
        <xdr:cNvCxnSpPr/>
      </xdr:nvCxnSpPr>
      <xdr:spPr>
        <a:xfrm>
          <a:off x="14592300" y="99002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33020</xdr:rowOff>
    </xdr:from>
    <xdr:to>
      <xdr:col>72</xdr:col>
      <xdr:colOff>38100</xdr:colOff>
      <xdr:row>57</xdr:row>
      <xdr:rowOff>134620</xdr:rowOff>
    </xdr:to>
    <xdr:sp macro="" textlink="">
      <xdr:nvSpPr>
        <xdr:cNvPr id="653" name="楕円 652">
          <a:extLst>
            <a:ext uri="{FF2B5EF4-FFF2-40B4-BE49-F238E27FC236}">
              <a16:creationId xmlns:a16="http://schemas.microsoft.com/office/drawing/2014/main" id="{AB15F393-74BE-4B70-87ED-31182D0C71C3}"/>
            </a:ext>
          </a:extLst>
        </xdr:cNvPr>
        <xdr:cNvSpPr/>
      </xdr:nvSpPr>
      <xdr:spPr>
        <a:xfrm>
          <a:off x="13652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83820</xdr:rowOff>
    </xdr:from>
    <xdr:to>
      <xdr:col>76</xdr:col>
      <xdr:colOff>114300</xdr:colOff>
      <xdr:row>57</xdr:row>
      <xdr:rowOff>127635</xdr:rowOff>
    </xdr:to>
    <xdr:cxnSp macro="">
      <xdr:nvCxnSpPr>
        <xdr:cNvPr id="654" name="直線コネクタ 653">
          <a:extLst>
            <a:ext uri="{FF2B5EF4-FFF2-40B4-BE49-F238E27FC236}">
              <a16:creationId xmlns:a16="http://schemas.microsoft.com/office/drawing/2014/main" id="{5008E592-060E-452D-B6EC-1E3B77F5A4D3}"/>
            </a:ext>
          </a:extLst>
        </xdr:cNvPr>
        <xdr:cNvCxnSpPr/>
      </xdr:nvCxnSpPr>
      <xdr:spPr>
        <a:xfrm>
          <a:off x="13703300" y="98564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160655</xdr:rowOff>
    </xdr:from>
    <xdr:to>
      <xdr:col>67</xdr:col>
      <xdr:colOff>101600</xdr:colOff>
      <xdr:row>57</xdr:row>
      <xdr:rowOff>90805</xdr:rowOff>
    </xdr:to>
    <xdr:sp macro="" textlink="">
      <xdr:nvSpPr>
        <xdr:cNvPr id="655" name="楕円 654">
          <a:extLst>
            <a:ext uri="{FF2B5EF4-FFF2-40B4-BE49-F238E27FC236}">
              <a16:creationId xmlns:a16="http://schemas.microsoft.com/office/drawing/2014/main" id="{9C21BE52-D94B-4044-8B1F-E8B9E5352812}"/>
            </a:ext>
          </a:extLst>
        </xdr:cNvPr>
        <xdr:cNvSpPr/>
      </xdr:nvSpPr>
      <xdr:spPr>
        <a:xfrm>
          <a:off x="12763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40005</xdr:rowOff>
    </xdr:from>
    <xdr:to>
      <xdr:col>71</xdr:col>
      <xdr:colOff>177800</xdr:colOff>
      <xdr:row>57</xdr:row>
      <xdr:rowOff>83820</xdr:rowOff>
    </xdr:to>
    <xdr:cxnSp macro="">
      <xdr:nvCxnSpPr>
        <xdr:cNvPr id="656" name="直線コネクタ 655">
          <a:extLst>
            <a:ext uri="{FF2B5EF4-FFF2-40B4-BE49-F238E27FC236}">
              <a16:creationId xmlns:a16="http://schemas.microsoft.com/office/drawing/2014/main" id="{B3A67A71-B47E-4C9C-B50E-66CB2492FD0E}"/>
            </a:ext>
          </a:extLst>
        </xdr:cNvPr>
        <xdr:cNvCxnSpPr/>
      </xdr:nvCxnSpPr>
      <xdr:spPr>
        <a:xfrm>
          <a:off x="12814300" y="98126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657" name="n_1aveValue【学校施設】&#10;有形固定資産減価償却率">
          <a:extLst>
            <a:ext uri="{FF2B5EF4-FFF2-40B4-BE49-F238E27FC236}">
              <a16:creationId xmlns:a16="http://schemas.microsoft.com/office/drawing/2014/main" id="{1F7A2A79-F344-414F-A5A0-1B11A29FCAFB}"/>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658" name="n_2aveValue【学校施設】&#10;有形固定資産減価償却率">
          <a:extLst>
            <a:ext uri="{FF2B5EF4-FFF2-40B4-BE49-F238E27FC236}">
              <a16:creationId xmlns:a16="http://schemas.microsoft.com/office/drawing/2014/main" id="{CD58F5BA-4AA8-4BB8-A5CE-60EAFF5227EC}"/>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659" name="n_3aveValue【学校施設】&#10;有形固定資産減価償却率">
          <a:extLst>
            <a:ext uri="{FF2B5EF4-FFF2-40B4-BE49-F238E27FC236}">
              <a16:creationId xmlns:a16="http://schemas.microsoft.com/office/drawing/2014/main" id="{5C5A61DA-8B8E-4907-AD72-8A4EAF2175B9}"/>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60" name="n_4aveValue【学校施設】&#10;有形固定資産減価償却率">
          <a:extLst>
            <a:ext uri="{FF2B5EF4-FFF2-40B4-BE49-F238E27FC236}">
              <a16:creationId xmlns:a16="http://schemas.microsoft.com/office/drawing/2014/main" id="{4596AFE6-3EB8-42CC-99FF-6F4F50547CE3}"/>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61612</xdr:rowOff>
    </xdr:from>
    <xdr:ext cx="405111" cy="259045"/>
    <xdr:sp macro="" textlink="">
      <xdr:nvSpPr>
        <xdr:cNvPr id="661" name="n_1mainValue【学校施設】&#10;有形固定資産減価償却率">
          <a:extLst>
            <a:ext uri="{FF2B5EF4-FFF2-40B4-BE49-F238E27FC236}">
              <a16:creationId xmlns:a16="http://schemas.microsoft.com/office/drawing/2014/main" id="{D45CB5B5-0779-4998-A487-21D5C05D077F}"/>
            </a:ext>
          </a:extLst>
        </xdr:cNvPr>
        <xdr:cNvSpPr txBox="1"/>
      </xdr:nvSpPr>
      <xdr:spPr>
        <a:xfrm>
          <a:off x="15266044" y="966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23512</xdr:rowOff>
    </xdr:from>
    <xdr:ext cx="405111" cy="259045"/>
    <xdr:sp macro="" textlink="">
      <xdr:nvSpPr>
        <xdr:cNvPr id="662" name="n_2mainValue【学校施設】&#10;有形固定資産減価償却率">
          <a:extLst>
            <a:ext uri="{FF2B5EF4-FFF2-40B4-BE49-F238E27FC236}">
              <a16:creationId xmlns:a16="http://schemas.microsoft.com/office/drawing/2014/main" id="{7328CD90-9546-4C56-815A-370A9FC9521D}"/>
            </a:ext>
          </a:extLst>
        </xdr:cNvPr>
        <xdr:cNvSpPr txBox="1"/>
      </xdr:nvSpPr>
      <xdr:spPr>
        <a:xfrm>
          <a:off x="143897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151147</xdr:rowOff>
    </xdr:from>
    <xdr:ext cx="405111" cy="259045"/>
    <xdr:sp macro="" textlink="">
      <xdr:nvSpPr>
        <xdr:cNvPr id="663" name="n_3mainValue【学校施設】&#10;有形固定資産減価償却率">
          <a:extLst>
            <a:ext uri="{FF2B5EF4-FFF2-40B4-BE49-F238E27FC236}">
              <a16:creationId xmlns:a16="http://schemas.microsoft.com/office/drawing/2014/main" id="{4317C752-D230-4535-B209-62186D062E72}"/>
            </a:ext>
          </a:extLst>
        </xdr:cNvPr>
        <xdr:cNvSpPr txBox="1"/>
      </xdr:nvSpPr>
      <xdr:spPr>
        <a:xfrm>
          <a:off x="135007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107332</xdr:rowOff>
    </xdr:from>
    <xdr:ext cx="405111" cy="259045"/>
    <xdr:sp macro="" textlink="">
      <xdr:nvSpPr>
        <xdr:cNvPr id="664" name="n_4mainValue【学校施設】&#10;有形固定資産減価償却率">
          <a:extLst>
            <a:ext uri="{FF2B5EF4-FFF2-40B4-BE49-F238E27FC236}">
              <a16:creationId xmlns:a16="http://schemas.microsoft.com/office/drawing/2014/main" id="{AD13121C-678E-43AA-821B-2FF55C031052}"/>
            </a:ext>
          </a:extLst>
        </xdr:cNvPr>
        <xdr:cNvSpPr txBox="1"/>
      </xdr:nvSpPr>
      <xdr:spPr>
        <a:xfrm>
          <a:off x="1261174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851D121A-98B4-45D8-A107-1EFDB771C77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3B06CBB4-2A21-4F1B-AD5D-E9FA31FB7AA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A47BEE3C-8C7B-40E6-97ED-AFAF1310B36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8C92E7F-1DF2-460F-B054-050BA9FB727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588B48E-A087-450B-9DE2-3E6471173FB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22D1D845-9BB9-4414-BBA5-7C4CCD8942F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9554A08-0BCF-4A3E-99C4-52E411BAD8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6F87CCD5-0941-47C6-B5FB-D87B8830FAB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C95185D-ED93-4D87-BEA1-170DF2789E7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BD7BE79-A708-4482-BD04-E326FFB5822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08BD162D-A9B4-48E1-B9C3-CB6B3B7098B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0FE216D9-B5EB-4EF0-A969-7162E1D91D6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78DAC49E-E36C-4118-9A90-0C4C29E789D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0577BD3C-1C63-4199-AC22-67C05C534E3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EFDEF46C-22CE-40D2-88E0-DB52F7DD1FF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80" name="テキスト ボックス 679">
          <a:extLst>
            <a:ext uri="{FF2B5EF4-FFF2-40B4-BE49-F238E27FC236}">
              <a16:creationId xmlns:a16="http://schemas.microsoft.com/office/drawing/2014/main" id="{9E750BF4-3F3D-413D-96D1-7E41756BD508}"/>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69929E0A-9D09-4A67-AC6B-9C5BE5D9992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2" name="テキスト ボックス 681">
          <a:extLst>
            <a:ext uri="{FF2B5EF4-FFF2-40B4-BE49-F238E27FC236}">
              <a16:creationId xmlns:a16="http://schemas.microsoft.com/office/drawing/2014/main" id="{9AD97E32-2385-480D-A3E0-E3CD336CC748}"/>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586CEC5E-50A4-443A-9451-1080B02954B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4" name="テキスト ボックス 683">
          <a:extLst>
            <a:ext uri="{FF2B5EF4-FFF2-40B4-BE49-F238E27FC236}">
              <a16:creationId xmlns:a16="http://schemas.microsoft.com/office/drawing/2014/main" id="{2F663D06-1519-451C-8446-9A6AD3757438}"/>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DA846DF7-A5D5-48C3-9F89-B5B399CD3C4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84DE0434-726E-422A-BCF0-1FB4203A77BD}"/>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A41B58B0-649A-4D48-A9C9-D1F1B40E4E2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8" name="直線コネクタ 687">
          <a:extLst>
            <a:ext uri="{FF2B5EF4-FFF2-40B4-BE49-F238E27FC236}">
              <a16:creationId xmlns:a16="http://schemas.microsoft.com/office/drawing/2014/main" id="{D603E702-09FD-4987-8C87-42411E9079BB}"/>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9" name="【学校施設】&#10;一人当たり面積最小値テキスト">
          <a:extLst>
            <a:ext uri="{FF2B5EF4-FFF2-40B4-BE49-F238E27FC236}">
              <a16:creationId xmlns:a16="http://schemas.microsoft.com/office/drawing/2014/main" id="{2FF8F12A-0A51-492C-8871-FAD03FF9C8C8}"/>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90" name="直線コネクタ 689">
          <a:extLst>
            <a:ext uri="{FF2B5EF4-FFF2-40B4-BE49-F238E27FC236}">
              <a16:creationId xmlns:a16="http://schemas.microsoft.com/office/drawing/2014/main" id="{0E9C45DA-0EC1-4A7E-916F-6A5E3605B08F}"/>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1" name="【学校施設】&#10;一人当たり面積最大値テキスト">
          <a:extLst>
            <a:ext uri="{FF2B5EF4-FFF2-40B4-BE49-F238E27FC236}">
              <a16:creationId xmlns:a16="http://schemas.microsoft.com/office/drawing/2014/main" id="{C1932BA5-5D19-4E84-8EE8-4EFFCF633E96}"/>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2" name="直線コネクタ 691">
          <a:extLst>
            <a:ext uri="{FF2B5EF4-FFF2-40B4-BE49-F238E27FC236}">
              <a16:creationId xmlns:a16="http://schemas.microsoft.com/office/drawing/2014/main" id="{8B4E8D73-3C96-4482-A2AD-C1958195F257}"/>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93" name="【学校施設】&#10;一人当たり面積平均値テキスト">
          <a:extLst>
            <a:ext uri="{FF2B5EF4-FFF2-40B4-BE49-F238E27FC236}">
              <a16:creationId xmlns:a16="http://schemas.microsoft.com/office/drawing/2014/main" id="{88A38D3E-998A-40BF-9973-C0484A0582AE}"/>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4" name="フローチャート: 判断 693">
          <a:extLst>
            <a:ext uri="{FF2B5EF4-FFF2-40B4-BE49-F238E27FC236}">
              <a16:creationId xmlns:a16="http://schemas.microsoft.com/office/drawing/2014/main" id="{22B40783-6455-424A-AF70-A627698ACC33}"/>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5" name="フローチャート: 判断 694">
          <a:extLst>
            <a:ext uri="{FF2B5EF4-FFF2-40B4-BE49-F238E27FC236}">
              <a16:creationId xmlns:a16="http://schemas.microsoft.com/office/drawing/2014/main" id="{B0EA915A-506A-44E4-9A57-66C703E092F8}"/>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6" name="フローチャート: 判断 695">
          <a:extLst>
            <a:ext uri="{FF2B5EF4-FFF2-40B4-BE49-F238E27FC236}">
              <a16:creationId xmlns:a16="http://schemas.microsoft.com/office/drawing/2014/main" id="{C06224B4-3C1A-4C29-A094-6735DF269399}"/>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7" name="フローチャート: 判断 696">
          <a:extLst>
            <a:ext uri="{FF2B5EF4-FFF2-40B4-BE49-F238E27FC236}">
              <a16:creationId xmlns:a16="http://schemas.microsoft.com/office/drawing/2014/main" id="{DED7A1F2-ACF2-4E5C-A6CC-AD5BAF8EF6A8}"/>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8" name="フローチャート: 判断 697">
          <a:extLst>
            <a:ext uri="{FF2B5EF4-FFF2-40B4-BE49-F238E27FC236}">
              <a16:creationId xmlns:a16="http://schemas.microsoft.com/office/drawing/2014/main" id="{80DD2BB7-97AB-45D1-B4F7-AC186F2A360E}"/>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EADC6D1-EB41-4845-8294-D29FDEA2B92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14FB855-13E6-417E-9DB2-CA773CEC43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23EFFEC-B4DB-4FB1-A026-126F721E7E1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2A7E214-308B-4C8B-B405-B7A5C456A64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A5B0D4E-0004-47D9-979E-8586E962126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18847</xdr:rowOff>
    </xdr:from>
    <xdr:to>
      <xdr:col>116</xdr:col>
      <xdr:colOff>114300</xdr:colOff>
      <xdr:row>62</xdr:row>
      <xdr:rowOff>120447</xdr:rowOff>
    </xdr:to>
    <xdr:sp macro="" textlink="">
      <xdr:nvSpPr>
        <xdr:cNvPr id="704" name="楕円 703">
          <a:extLst>
            <a:ext uri="{FF2B5EF4-FFF2-40B4-BE49-F238E27FC236}">
              <a16:creationId xmlns:a16="http://schemas.microsoft.com/office/drawing/2014/main" id="{5818DE18-E649-4A7A-93A0-882A0A88A025}"/>
            </a:ext>
          </a:extLst>
        </xdr:cNvPr>
        <xdr:cNvSpPr/>
      </xdr:nvSpPr>
      <xdr:spPr>
        <a:xfrm>
          <a:off x="22110700" y="1064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41724</xdr:rowOff>
    </xdr:from>
    <xdr:ext cx="469744" cy="259045"/>
    <xdr:sp macro="" textlink="">
      <xdr:nvSpPr>
        <xdr:cNvPr id="705" name="【学校施設】&#10;一人当たり面積該当値テキスト">
          <a:extLst>
            <a:ext uri="{FF2B5EF4-FFF2-40B4-BE49-F238E27FC236}">
              <a16:creationId xmlns:a16="http://schemas.microsoft.com/office/drawing/2014/main" id="{A03ED1EE-54BE-4CAC-B12D-407AA689398C}"/>
            </a:ext>
          </a:extLst>
        </xdr:cNvPr>
        <xdr:cNvSpPr txBox="1"/>
      </xdr:nvSpPr>
      <xdr:spPr>
        <a:xfrm>
          <a:off x="22199600"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27077</xdr:rowOff>
    </xdr:from>
    <xdr:to>
      <xdr:col>112</xdr:col>
      <xdr:colOff>38100</xdr:colOff>
      <xdr:row>62</xdr:row>
      <xdr:rowOff>128677</xdr:rowOff>
    </xdr:to>
    <xdr:sp macro="" textlink="">
      <xdr:nvSpPr>
        <xdr:cNvPr id="706" name="楕円 705">
          <a:extLst>
            <a:ext uri="{FF2B5EF4-FFF2-40B4-BE49-F238E27FC236}">
              <a16:creationId xmlns:a16="http://schemas.microsoft.com/office/drawing/2014/main" id="{4EB0DC51-A1AD-470E-99A9-9EF6E8A377EE}"/>
            </a:ext>
          </a:extLst>
        </xdr:cNvPr>
        <xdr:cNvSpPr/>
      </xdr:nvSpPr>
      <xdr:spPr>
        <a:xfrm>
          <a:off x="21272500" y="1065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69647</xdr:rowOff>
    </xdr:from>
    <xdr:to>
      <xdr:col>116</xdr:col>
      <xdr:colOff>63500</xdr:colOff>
      <xdr:row>62</xdr:row>
      <xdr:rowOff>77877</xdr:rowOff>
    </xdr:to>
    <xdr:cxnSp macro="">
      <xdr:nvCxnSpPr>
        <xdr:cNvPr id="707" name="直線コネクタ 706">
          <a:extLst>
            <a:ext uri="{FF2B5EF4-FFF2-40B4-BE49-F238E27FC236}">
              <a16:creationId xmlns:a16="http://schemas.microsoft.com/office/drawing/2014/main" id="{25EFBC59-028D-4AD2-8578-3211BEEF9FA0}"/>
            </a:ext>
          </a:extLst>
        </xdr:cNvPr>
        <xdr:cNvCxnSpPr/>
      </xdr:nvCxnSpPr>
      <xdr:spPr>
        <a:xfrm flipV="1">
          <a:off x="21323300" y="10699547"/>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34620</xdr:rowOff>
    </xdr:from>
    <xdr:to>
      <xdr:col>107</xdr:col>
      <xdr:colOff>101600</xdr:colOff>
      <xdr:row>62</xdr:row>
      <xdr:rowOff>136220</xdr:rowOff>
    </xdr:to>
    <xdr:sp macro="" textlink="">
      <xdr:nvSpPr>
        <xdr:cNvPr id="708" name="楕円 707">
          <a:extLst>
            <a:ext uri="{FF2B5EF4-FFF2-40B4-BE49-F238E27FC236}">
              <a16:creationId xmlns:a16="http://schemas.microsoft.com/office/drawing/2014/main" id="{A665BB89-35EF-4B3F-864C-2D4B09F40EE7}"/>
            </a:ext>
          </a:extLst>
        </xdr:cNvPr>
        <xdr:cNvSpPr/>
      </xdr:nvSpPr>
      <xdr:spPr>
        <a:xfrm>
          <a:off x="20383500" y="1066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77877</xdr:rowOff>
    </xdr:from>
    <xdr:to>
      <xdr:col>111</xdr:col>
      <xdr:colOff>177800</xdr:colOff>
      <xdr:row>62</xdr:row>
      <xdr:rowOff>85420</xdr:rowOff>
    </xdr:to>
    <xdr:cxnSp macro="">
      <xdr:nvCxnSpPr>
        <xdr:cNvPr id="709" name="直線コネクタ 708">
          <a:extLst>
            <a:ext uri="{FF2B5EF4-FFF2-40B4-BE49-F238E27FC236}">
              <a16:creationId xmlns:a16="http://schemas.microsoft.com/office/drawing/2014/main" id="{3CD23908-0E7B-4D9D-9EF7-08A439763C6F}"/>
            </a:ext>
          </a:extLst>
        </xdr:cNvPr>
        <xdr:cNvCxnSpPr/>
      </xdr:nvCxnSpPr>
      <xdr:spPr>
        <a:xfrm flipV="1">
          <a:off x="20434300" y="10707777"/>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40030</xdr:rowOff>
    </xdr:from>
    <xdr:to>
      <xdr:col>102</xdr:col>
      <xdr:colOff>165100</xdr:colOff>
      <xdr:row>62</xdr:row>
      <xdr:rowOff>141630</xdr:rowOff>
    </xdr:to>
    <xdr:sp macro="" textlink="">
      <xdr:nvSpPr>
        <xdr:cNvPr id="710" name="楕円 709">
          <a:extLst>
            <a:ext uri="{FF2B5EF4-FFF2-40B4-BE49-F238E27FC236}">
              <a16:creationId xmlns:a16="http://schemas.microsoft.com/office/drawing/2014/main" id="{5C9C727C-ACA8-4017-8C76-F1FB58419FFA}"/>
            </a:ext>
          </a:extLst>
        </xdr:cNvPr>
        <xdr:cNvSpPr/>
      </xdr:nvSpPr>
      <xdr:spPr>
        <a:xfrm>
          <a:off x="19494500" y="106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85420</xdr:rowOff>
    </xdr:from>
    <xdr:to>
      <xdr:col>107</xdr:col>
      <xdr:colOff>50800</xdr:colOff>
      <xdr:row>62</xdr:row>
      <xdr:rowOff>90830</xdr:rowOff>
    </xdr:to>
    <xdr:cxnSp macro="">
      <xdr:nvCxnSpPr>
        <xdr:cNvPr id="711" name="直線コネクタ 710">
          <a:extLst>
            <a:ext uri="{FF2B5EF4-FFF2-40B4-BE49-F238E27FC236}">
              <a16:creationId xmlns:a16="http://schemas.microsoft.com/office/drawing/2014/main" id="{AB76C99E-71A9-49E7-91F4-BE3480E05E64}"/>
            </a:ext>
          </a:extLst>
        </xdr:cNvPr>
        <xdr:cNvCxnSpPr/>
      </xdr:nvCxnSpPr>
      <xdr:spPr>
        <a:xfrm flipV="1">
          <a:off x="19545300" y="10715320"/>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43917</xdr:rowOff>
    </xdr:from>
    <xdr:to>
      <xdr:col>98</xdr:col>
      <xdr:colOff>38100</xdr:colOff>
      <xdr:row>62</xdr:row>
      <xdr:rowOff>145517</xdr:rowOff>
    </xdr:to>
    <xdr:sp macro="" textlink="">
      <xdr:nvSpPr>
        <xdr:cNvPr id="712" name="楕円 711">
          <a:extLst>
            <a:ext uri="{FF2B5EF4-FFF2-40B4-BE49-F238E27FC236}">
              <a16:creationId xmlns:a16="http://schemas.microsoft.com/office/drawing/2014/main" id="{255FA9BF-7D62-4A3E-9146-031BC2A09EB4}"/>
            </a:ext>
          </a:extLst>
        </xdr:cNvPr>
        <xdr:cNvSpPr/>
      </xdr:nvSpPr>
      <xdr:spPr>
        <a:xfrm>
          <a:off x="18605500" y="1067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90830</xdr:rowOff>
    </xdr:from>
    <xdr:to>
      <xdr:col>102</xdr:col>
      <xdr:colOff>114300</xdr:colOff>
      <xdr:row>62</xdr:row>
      <xdr:rowOff>94717</xdr:rowOff>
    </xdr:to>
    <xdr:cxnSp macro="">
      <xdr:nvCxnSpPr>
        <xdr:cNvPr id="713" name="直線コネクタ 712">
          <a:extLst>
            <a:ext uri="{FF2B5EF4-FFF2-40B4-BE49-F238E27FC236}">
              <a16:creationId xmlns:a16="http://schemas.microsoft.com/office/drawing/2014/main" id="{48E78E2D-E24E-4713-B45C-A87D1403C0A4}"/>
            </a:ext>
          </a:extLst>
        </xdr:cNvPr>
        <xdr:cNvCxnSpPr/>
      </xdr:nvCxnSpPr>
      <xdr:spPr>
        <a:xfrm flipV="1">
          <a:off x="18656300" y="10720730"/>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714" name="n_1aveValue【学校施設】&#10;一人当たり面積">
          <a:extLst>
            <a:ext uri="{FF2B5EF4-FFF2-40B4-BE49-F238E27FC236}">
              <a16:creationId xmlns:a16="http://schemas.microsoft.com/office/drawing/2014/main" id="{CA2E8EF9-203E-4110-A080-7E7FB1485BFD}"/>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715" name="n_2aveValue【学校施設】&#10;一人当たり面積">
          <a:extLst>
            <a:ext uri="{FF2B5EF4-FFF2-40B4-BE49-F238E27FC236}">
              <a16:creationId xmlns:a16="http://schemas.microsoft.com/office/drawing/2014/main" id="{850A7C9B-21E9-4E64-BBD4-E531FC82D1A0}"/>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6" name="n_3aveValue【学校施設】&#10;一人当たり面積">
          <a:extLst>
            <a:ext uri="{FF2B5EF4-FFF2-40B4-BE49-F238E27FC236}">
              <a16:creationId xmlns:a16="http://schemas.microsoft.com/office/drawing/2014/main" id="{0AB2A7EE-3144-44DF-8981-C52AE4EDB161}"/>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7" name="n_4aveValue【学校施設】&#10;一人当たり面積">
          <a:extLst>
            <a:ext uri="{FF2B5EF4-FFF2-40B4-BE49-F238E27FC236}">
              <a16:creationId xmlns:a16="http://schemas.microsoft.com/office/drawing/2014/main" id="{369D0E56-3892-41C4-882A-377E344AFA24}"/>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145204</xdr:rowOff>
    </xdr:from>
    <xdr:ext cx="469744" cy="259045"/>
    <xdr:sp macro="" textlink="">
      <xdr:nvSpPr>
        <xdr:cNvPr id="718" name="n_1mainValue【学校施設】&#10;一人当たり面積">
          <a:extLst>
            <a:ext uri="{FF2B5EF4-FFF2-40B4-BE49-F238E27FC236}">
              <a16:creationId xmlns:a16="http://schemas.microsoft.com/office/drawing/2014/main" id="{F493658E-5D4B-4789-9081-F711D27CCC37}"/>
            </a:ext>
          </a:extLst>
        </xdr:cNvPr>
        <xdr:cNvSpPr txBox="1"/>
      </xdr:nvSpPr>
      <xdr:spPr>
        <a:xfrm>
          <a:off x="21075727" y="1043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152747</xdr:rowOff>
    </xdr:from>
    <xdr:ext cx="469744" cy="259045"/>
    <xdr:sp macro="" textlink="">
      <xdr:nvSpPr>
        <xdr:cNvPr id="719" name="n_2mainValue【学校施設】&#10;一人当たり面積">
          <a:extLst>
            <a:ext uri="{FF2B5EF4-FFF2-40B4-BE49-F238E27FC236}">
              <a16:creationId xmlns:a16="http://schemas.microsoft.com/office/drawing/2014/main" id="{8F572215-6BA9-44DB-B0B1-9FC5410B5D9E}"/>
            </a:ext>
          </a:extLst>
        </xdr:cNvPr>
        <xdr:cNvSpPr txBox="1"/>
      </xdr:nvSpPr>
      <xdr:spPr>
        <a:xfrm>
          <a:off x="20199427" y="1043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158157</xdr:rowOff>
    </xdr:from>
    <xdr:ext cx="469744" cy="259045"/>
    <xdr:sp macro="" textlink="">
      <xdr:nvSpPr>
        <xdr:cNvPr id="720" name="n_3mainValue【学校施設】&#10;一人当たり面積">
          <a:extLst>
            <a:ext uri="{FF2B5EF4-FFF2-40B4-BE49-F238E27FC236}">
              <a16:creationId xmlns:a16="http://schemas.microsoft.com/office/drawing/2014/main" id="{C672928A-EC82-4FDD-987A-03086B54E8B3}"/>
            </a:ext>
          </a:extLst>
        </xdr:cNvPr>
        <xdr:cNvSpPr txBox="1"/>
      </xdr:nvSpPr>
      <xdr:spPr>
        <a:xfrm>
          <a:off x="19310427" y="104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162044</xdr:rowOff>
    </xdr:from>
    <xdr:ext cx="469744" cy="259045"/>
    <xdr:sp macro="" textlink="">
      <xdr:nvSpPr>
        <xdr:cNvPr id="721" name="n_4mainValue【学校施設】&#10;一人当たり面積">
          <a:extLst>
            <a:ext uri="{FF2B5EF4-FFF2-40B4-BE49-F238E27FC236}">
              <a16:creationId xmlns:a16="http://schemas.microsoft.com/office/drawing/2014/main" id="{7EC0FE40-31A7-4618-ACB6-17A2F04697E0}"/>
            </a:ext>
          </a:extLst>
        </xdr:cNvPr>
        <xdr:cNvSpPr txBox="1"/>
      </xdr:nvSpPr>
      <xdr:spPr>
        <a:xfrm>
          <a:off x="18421427" y="1044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A1107596-84DA-4A70-8E0B-CA31DFE905C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C9AA038E-5E09-4D58-B63B-CA498E5EB85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B36C9CCF-69BC-4C00-A6F3-42F52027F5B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9551AA88-B801-4D1F-8779-EE9A3A1E878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67288D6F-732C-4B39-9847-31CFB752CD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0C7806F0-221C-4962-BE72-AC9DAF7342C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A2D83F75-3C6D-481E-82D7-9876710AF97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96522CFE-E27B-4A4E-AB1F-D64DC0986B8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0" name="正方形/長方形 729">
          <a:extLst>
            <a:ext uri="{FF2B5EF4-FFF2-40B4-BE49-F238E27FC236}">
              <a16:creationId xmlns:a16="http://schemas.microsoft.com/office/drawing/2014/main" id="{CAA92868-D146-4EF9-9C6C-2FD7555805E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1" name="正方形/長方形 730">
          <a:extLst>
            <a:ext uri="{FF2B5EF4-FFF2-40B4-BE49-F238E27FC236}">
              <a16:creationId xmlns:a16="http://schemas.microsoft.com/office/drawing/2014/main" id="{FF55F67E-400D-4D7F-9882-A179F62D370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2" name="正方形/長方形 731">
          <a:extLst>
            <a:ext uri="{FF2B5EF4-FFF2-40B4-BE49-F238E27FC236}">
              <a16:creationId xmlns:a16="http://schemas.microsoft.com/office/drawing/2014/main" id="{F7CB9A0A-AB23-4679-8ABF-28DB9119F3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3" name="正方形/長方形 732">
          <a:extLst>
            <a:ext uri="{FF2B5EF4-FFF2-40B4-BE49-F238E27FC236}">
              <a16:creationId xmlns:a16="http://schemas.microsoft.com/office/drawing/2014/main" id="{25D94DD8-5769-4DA5-9BBD-8A449C8984C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4" name="正方形/長方形 733">
          <a:extLst>
            <a:ext uri="{FF2B5EF4-FFF2-40B4-BE49-F238E27FC236}">
              <a16:creationId xmlns:a16="http://schemas.microsoft.com/office/drawing/2014/main" id="{DF48E77B-503C-4C78-BB33-4B74D26333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5" name="正方形/長方形 734">
          <a:extLst>
            <a:ext uri="{FF2B5EF4-FFF2-40B4-BE49-F238E27FC236}">
              <a16:creationId xmlns:a16="http://schemas.microsoft.com/office/drawing/2014/main" id="{BCF0942E-0FA2-4C11-B7C3-4650BCB0677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6" name="正方形/長方形 735">
          <a:extLst>
            <a:ext uri="{FF2B5EF4-FFF2-40B4-BE49-F238E27FC236}">
              <a16:creationId xmlns:a16="http://schemas.microsoft.com/office/drawing/2014/main" id="{AAD8DD4E-FE36-45A3-AA23-DF15A98C84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7" name="正方形/長方形 736">
          <a:extLst>
            <a:ext uri="{FF2B5EF4-FFF2-40B4-BE49-F238E27FC236}">
              <a16:creationId xmlns:a16="http://schemas.microsoft.com/office/drawing/2014/main" id="{E053F992-D638-4DEA-8B02-0EB6D61BE24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4A85E89-D9DF-4E6A-B054-CAFDB200A2A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CE21A334-20B1-4BB4-8EE4-F3CD8A84923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CF2740B3-618D-4AF5-B511-A20BB999B64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B9EDBE0B-B9FC-44C8-A1D0-630ABDE495E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8C003A2E-DDA7-43A0-A656-53D8222710E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F63BE2D5-CDF6-41A4-A9CE-24B858D8A4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4FE2DB8F-BCEB-4F07-932C-9BC841A3E0B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76648C14-D70F-49D6-B865-CAFFC207751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8B51E8E2-C4F6-4196-B001-C5A023C0821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795DD03-8D6E-4A39-9DEA-6D41CC58A6A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77EDDB4B-A34D-458D-9FE7-0051BEB84B4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E106D278-6247-4FCC-B444-FEE8727D40A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772E96F8-9F33-4B90-9F05-32505489D9F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0BACB3DF-AA1C-4A21-9618-D57D4246337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4FCA1027-F317-4615-A191-BC3E41BFD8D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E160B860-672A-4586-8C1F-52CF62097F7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C75B13C1-C978-4A41-A660-DC68D5944FB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438D02C2-C95E-4351-AD4C-F6CA85B18BD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79382EC8-9283-4EDB-977B-1B76E98DAB0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80048FB9-582F-4A4B-899B-181CAFEB8DC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CDF059D9-5EDF-4E89-B282-5FB70942910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457A32C3-4E9A-4807-9EF3-951286C64E6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73827C18-790F-4306-BBC4-5AF8DF3D0A9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F0F00444-C261-46A4-9B99-0BF76FF780B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4746B5F9-7D70-447C-9B7E-D2C56787538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410FB6E1-D30F-4449-9532-130E89AB836D}"/>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1694CDBD-0393-4FBF-A026-D75E4246684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A8725A9D-1765-43B2-95F0-C84595D7B36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6" name="【公民館】&#10;有形固定資産減価償却率最大値テキスト">
          <a:extLst>
            <a:ext uri="{FF2B5EF4-FFF2-40B4-BE49-F238E27FC236}">
              <a16:creationId xmlns:a16="http://schemas.microsoft.com/office/drawing/2014/main" id="{927D78F3-1771-4CB7-A0A6-52388AEBF7DA}"/>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7" name="直線コネクタ 766">
          <a:extLst>
            <a:ext uri="{FF2B5EF4-FFF2-40B4-BE49-F238E27FC236}">
              <a16:creationId xmlns:a16="http://schemas.microsoft.com/office/drawing/2014/main" id="{FAE84881-7FEA-4A94-BCD5-D39D89C99AB4}"/>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8" name="【公民館】&#10;有形固定資産減価償却率平均値テキスト">
          <a:extLst>
            <a:ext uri="{FF2B5EF4-FFF2-40B4-BE49-F238E27FC236}">
              <a16:creationId xmlns:a16="http://schemas.microsoft.com/office/drawing/2014/main" id="{906F951B-EC48-496C-AD40-D7227518A126}"/>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9" name="フローチャート: 判断 768">
          <a:extLst>
            <a:ext uri="{FF2B5EF4-FFF2-40B4-BE49-F238E27FC236}">
              <a16:creationId xmlns:a16="http://schemas.microsoft.com/office/drawing/2014/main" id="{50FE7C39-1075-42BD-BAF5-296B8149115E}"/>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70" name="フローチャート: 判断 769">
          <a:extLst>
            <a:ext uri="{FF2B5EF4-FFF2-40B4-BE49-F238E27FC236}">
              <a16:creationId xmlns:a16="http://schemas.microsoft.com/office/drawing/2014/main" id="{CF13B962-C89B-4C5C-9E6C-2550D6401ECC}"/>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1" name="フローチャート: 判断 770">
          <a:extLst>
            <a:ext uri="{FF2B5EF4-FFF2-40B4-BE49-F238E27FC236}">
              <a16:creationId xmlns:a16="http://schemas.microsoft.com/office/drawing/2014/main" id="{460AFACB-0842-412F-8B24-886210A3CB13}"/>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2" name="フローチャート: 判断 771">
          <a:extLst>
            <a:ext uri="{FF2B5EF4-FFF2-40B4-BE49-F238E27FC236}">
              <a16:creationId xmlns:a16="http://schemas.microsoft.com/office/drawing/2014/main" id="{D84E0005-9681-406B-AE1F-FF5FD1AF7BF4}"/>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3" name="フローチャート: 判断 772">
          <a:extLst>
            <a:ext uri="{FF2B5EF4-FFF2-40B4-BE49-F238E27FC236}">
              <a16:creationId xmlns:a16="http://schemas.microsoft.com/office/drawing/2014/main" id="{EC0BC86F-E50D-427A-92CF-6CCBFBE13F29}"/>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8AD6917-B753-4FBD-9D4A-F600F9BF333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EC715EE-9D95-4E39-A871-50198CBE58B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54987D0-0DA9-4AA4-9386-96BF7E72253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028C5A1-3FB4-44A8-8D0E-CB44B3061A8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DD8A86E-F3FC-482D-B381-E87E2EE38E4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51526</xdr:rowOff>
    </xdr:from>
    <xdr:to>
      <xdr:col>85</xdr:col>
      <xdr:colOff>177800</xdr:colOff>
      <xdr:row>108</xdr:row>
      <xdr:rowOff>153126</xdr:rowOff>
    </xdr:to>
    <xdr:sp macro="" textlink="">
      <xdr:nvSpPr>
        <xdr:cNvPr id="779" name="楕円 778">
          <a:extLst>
            <a:ext uri="{FF2B5EF4-FFF2-40B4-BE49-F238E27FC236}">
              <a16:creationId xmlns:a16="http://schemas.microsoft.com/office/drawing/2014/main" id="{F1A2E22B-505A-4038-9536-CCAEFBD36DED}"/>
            </a:ext>
          </a:extLst>
        </xdr:cNvPr>
        <xdr:cNvSpPr/>
      </xdr:nvSpPr>
      <xdr:spPr>
        <a:xfrm>
          <a:off x="162687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137903</xdr:rowOff>
    </xdr:from>
    <xdr:ext cx="405111" cy="259045"/>
    <xdr:sp macro="" textlink="">
      <xdr:nvSpPr>
        <xdr:cNvPr id="780" name="【公民館】&#10;有形固定資産減価償却率該当値テキスト">
          <a:extLst>
            <a:ext uri="{FF2B5EF4-FFF2-40B4-BE49-F238E27FC236}">
              <a16:creationId xmlns:a16="http://schemas.microsoft.com/office/drawing/2014/main" id="{0D3A8563-F917-4ED4-A426-2103FBF1C37D}"/>
            </a:ext>
          </a:extLst>
        </xdr:cNvPr>
        <xdr:cNvSpPr txBox="1"/>
      </xdr:nvSpPr>
      <xdr:spPr>
        <a:xfrm>
          <a:off x="16357600" y="1848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44994</xdr:rowOff>
    </xdr:from>
    <xdr:to>
      <xdr:col>81</xdr:col>
      <xdr:colOff>101600</xdr:colOff>
      <xdr:row>108</xdr:row>
      <xdr:rowOff>146594</xdr:rowOff>
    </xdr:to>
    <xdr:sp macro="" textlink="">
      <xdr:nvSpPr>
        <xdr:cNvPr id="781" name="楕円 780">
          <a:extLst>
            <a:ext uri="{FF2B5EF4-FFF2-40B4-BE49-F238E27FC236}">
              <a16:creationId xmlns:a16="http://schemas.microsoft.com/office/drawing/2014/main" id="{5A90C5F7-71B0-43C5-B6A0-A775FB0CC076}"/>
            </a:ext>
          </a:extLst>
        </xdr:cNvPr>
        <xdr:cNvSpPr/>
      </xdr:nvSpPr>
      <xdr:spPr>
        <a:xfrm>
          <a:off x="15430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95794</xdr:rowOff>
    </xdr:from>
    <xdr:to>
      <xdr:col>85</xdr:col>
      <xdr:colOff>127000</xdr:colOff>
      <xdr:row>108</xdr:row>
      <xdr:rowOff>102326</xdr:rowOff>
    </xdr:to>
    <xdr:cxnSp macro="">
      <xdr:nvCxnSpPr>
        <xdr:cNvPr id="782" name="直線コネクタ 781">
          <a:extLst>
            <a:ext uri="{FF2B5EF4-FFF2-40B4-BE49-F238E27FC236}">
              <a16:creationId xmlns:a16="http://schemas.microsoft.com/office/drawing/2014/main" id="{4E4E14A6-332A-48A9-9F7D-F740EA53A692}"/>
            </a:ext>
          </a:extLst>
        </xdr:cNvPr>
        <xdr:cNvCxnSpPr/>
      </xdr:nvCxnSpPr>
      <xdr:spPr>
        <a:xfrm>
          <a:off x="15481300" y="1861239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38463</xdr:rowOff>
    </xdr:from>
    <xdr:to>
      <xdr:col>76</xdr:col>
      <xdr:colOff>165100</xdr:colOff>
      <xdr:row>108</xdr:row>
      <xdr:rowOff>140063</xdr:rowOff>
    </xdr:to>
    <xdr:sp macro="" textlink="">
      <xdr:nvSpPr>
        <xdr:cNvPr id="783" name="楕円 782">
          <a:extLst>
            <a:ext uri="{FF2B5EF4-FFF2-40B4-BE49-F238E27FC236}">
              <a16:creationId xmlns:a16="http://schemas.microsoft.com/office/drawing/2014/main" id="{FE4405E0-997C-4988-8E4F-57CADC048E16}"/>
            </a:ext>
          </a:extLst>
        </xdr:cNvPr>
        <xdr:cNvSpPr/>
      </xdr:nvSpPr>
      <xdr:spPr>
        <a:xfrm>
          <a:off x="14541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89263</xdr:rowOff>
    </xdr:from>
    <xdr:to>
      <xdr:col>81</xdr:col>
      <xdr:colOff>50800</xdr:colOff>
      <xdr:row>108</xdr:row>
      <xdr:rowOff>95794</xdr:rowOff>
    </xdr:to>
    <xdr:cxnSp macro="">
      <xdr:nvCxnSpPr>
        <xdr:cNvPr id="784" name="直線コネクタ 783">
          <a:extLst>
            <a:ext uri="{FF2B5EF4-FFF2-40B4-BE49-F238E27FC236}">
              <a16:creationId xmlns:a16="http://schemas.microsoft.com/office/drawing/2014/main" id="{DACDFB1D-8055-40D8-B6CC-7CAF603841E8}"/>
            </a:ext>
          </a:extLst>
        </xdr:cNvPr>
        <xdr:cNvCxnSpPr/>
      </xdr:nvCxnSpPr>
      <xdr:spPr>
        <a:xfrm>
          <a:off x="14592300" y="186058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31931</xdr:rowOff>
    </xdr:from>
    <xdr:to>
      <xdr:col>72</xdr:col>
      <xdr:colOff>38100</xdr:colOff>
      <xdr:row>108</xdr:row>
      <xdr:rowOff>133531</xdr:rowOff>
    </xdr:to>
    <xdr:sp macro="" textlink="">
      <xdr:nvSpPr>
        <xdr:cNvPr id="785" name="楕円 784">
          <a:extLst>
            <a:ext uri="{FF2B5EF4-FFF2-40B4-BE49-F238E27FC236}">
              <a16:creationId xmlns:a16="http://schemas.microsoft.com/office/drawing/2014/main" id="{70E53491-5CFE-430D-B093-4EB859F8FD83}"/>
            </a:ext>
          </a:extLst>
        </xdr:cNvPr>
        <xdr:cNvSpPr/>
      </xdr:nvSpPr>
      <xdr:spPr>
        <a:xfrm>
          <a:off x="13652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82731</xdr:rowOff>
    </xdr:from>
    <xdr:to>
      <xdr:col>76</xdr:col>
      <xdr:colOff>114300</xdr:colOff>
      <xdr:row>108</xdr:row>
      <xdr:rowOff>89263</xdr:rowOff>
    </xdr:to>
    <xdr:cxnSp macro="">
      <xdr:nvCxnSpPr>
        <xdr:cNvPr id="786" name="直線コネクタ 785">
          <a:extLst>
            <a:ext uri="{FF2B5EF4-FFF2-40B4-BE49-F238E27FC236}">
              <a16:creationId xmlns:a16="http://schemas.microsoft.com/office/drawing/2014/main" id="{1AF309D7-65FB-4FD2-B8C3-C53C8E82DC6B}"/>
            </a:ext>
          </a:extLst>
        </xdr:cNvPr>
        <xdr:cNvCxnSpPr/>
      </xdr:nvCxnSpPr>
      <xdr:spPr>
        <a:xfrm>
          <a:off x="13703300" y="185993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10705</xdr:rowOff>
    </xdr:from>
    <xdr:to>
      <xdr:col>67</xdr:col>
      <xdr:colOff>101600</xdr:colOff>
      <xdr:row>108</xdr:row>
      <xdr:rowOff>112305</xdr:rowOff>
    </xdr:to>
    <xdr:sp macro="" textlink="">
      <xdr:nvSpPr>
        <xdr:cNvPr id="787" name="楕円 786">
          <a:extLst>
            <a:ext uri="{FF2B5EF4-FFF2-40B4-BE49-F238E27FC236}">
              <a16:creationId xmlns:a16="http://schemas.microsoft.com/office/drawing/2014/main" id="{5AC6E2D1-6108-40F7-8865-3BA2BBBC230C}"/>
            </a:ext>
          </a:extLst>
        </xdr:cNvPr>
        <xdr:cNvSpPr/>
      </xdr:nvSpPr>
      <xdr:spPr>
        <a:xfrm>
          <a:off x="12763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61505</xdr:rowOff>
    </xdr:from>
    <xdr:to>
      <xdr:col>71</xdr:col>
      <xdr:colOff>177800</xdr:colOff>
      <xdr:row>108</xdr:row>
      <xdr:rowOff>82731</xdr:rowOff>
    </xdr:to>
    <xdr:cxnSp macro="">
      <xdr:nvCxnSpPr>
        <xdr:cNvPr id="788" name="直線コネクタ 787">
          <a:extLst>
            <a:ext uri="{FF2B5EF4-FFF2-40B4-BE49-F238E27FC236}">
              <a16:creationId xmlns:a16="http://schemas.microsoft.com/office/drawing/2014/main" id="{7A311D76-DD03-4889-8C3A-FB831D4053C0}"/>
            </a:ext>
          </a:extLst>
        </xdr:cNvPr>
        <xdr:cNvCxnSpPr/>
      </xdr:nvCxnSpPr>
      <xdr:spPr>
        <a:xfrm>
          <a:off x="12814300" y="1857810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9" name="n_1aveValue【公民館】&#10;有形固定資産減価償却率">
          <a:extLst>
            <a:ext uri="{FF2B5EF4-FFF2-40B4-BE49-F238E27FC236}">
              <a16:creationId xmlns:a16="http://schemas.microsoft.com/office/drawing/2014/main" id="{031C60E3-59DA-4D20-82BC-16EC88F48357}"/>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90" name="n_2aveValue【公民館】&#10;有形固定資産減価償却率">
          <a:extLst>
            <a:ext uri="{FF2B5EF4-FFF2-40B4-BE49-F238E27FC236}">
              <a16:creationId xmlns:a16="http://schemas.microsoft.com/office/drawing/2014/main" id="{0BD2100D-EA29-4EA2-8568-80D1BE929336}"/>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91" name="n_3aveValue【公民館】&#10;有形固定資産減価償却率">
          <a:extLst>
            <a:ext uri="{FF2B5EF4-FFF2-40B4-BE49-F238E27FC236}">
              <a16:creationId xmlns:a16="http://schemas.microsoft.com/office/drawing/2014/main" id="{EF85A035-52C3-4EC6-9355-FA34B16F2972}"/>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2" name="n_4aveValue【公民館】&#10;有形固定資産減価償却率">
          <a:extLst>
            <a:ext uri="{FF2B5EF4-FFF2-40B4-BE49-F238E27FC236}">
              <a16:creationId xmlns:a16="http://schemas.microsoft.com/office/drawing/2014/main" id="{960CBBB3-CAD0-4338-9263-A8F6E30D79A5}"/>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137721</xdr:rowOff>
    </xdr:from>
    <xdr:ext cx="405111" cy="259045"/>
    <xdr:sp macro="" textlink="">
      <xdr:nvSpPr>
        <xdr:cNvPr id="793" name="n_1mainValue【公民館】&#10;有形固定資産減価償却率">
          <a:extLst>
            <a:ext uri="{FF2B5EF4-FFF2-40B4-BE49-F238E27FC236}">
              <a16:creationId xmlns:a16="http://schemas.microsoft.com/office/drawing/2014/main" id="{ADF8BB26-26C1-4484-AC7D-56A43C8279D4}"/>
            </a:ext>
          </a:extLst>
        </xdr:cNvPr>
        <xdr:cNvSpPr txBox="1"/>
      </xdr:nvSpPr>
      <xdr:spPr>
        <a:xfrm>
          <a:off x="15266044" y="186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131190</xdr:rowOff>
    </xdr:from>
    <xdr:ext cx="405111" cy="259045"/>
    <xdr:sp macro="" textlink="">
      <xdr:nvSpPr>
        <xdr:cNvPr id="794" name="n_2mainValue【公民館】&#10;有形固定資産減価償却率">
          <a:extLst>
            <a:ext uri="{FF2B5EF4-FFF2-40B4-BE49-F238E27FC236}">
              <a16:creationId xmlns:a16="http://schemas.microsoft.com/office/drawing/2014/main" id="{59AD82BD-FACE-434F-9159-FD8283016803}"/>
            </a:ext>
          </a:extLst>
        </xdr:cNvPr>
        <xdr:cNvSpPr txBox="1"/>
      </xdr:nvSpPr>
      <xdr:spPr>
        <a:xfrm>
          <a:off x="14389744" y="1864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124658</xdr:rowOff>
    </xdr:from>
    <xdr:ext cx="405111" cy="259045"/>
    <xdr:sp macro="" textlink="">
      <xdr:nvSpPr>
        <xdr:cNvPr id="795" name="n_3mainValue【公民館】&#10;有形固定資産減価償却率">
          <a:extLst>
            <a:ext uri="{FF2B5EF4-FFF2-40B4-BE49-F238E27FC236}">
              <a16:creationId xmlns:a16="http://schemas.microsoft.com/office/drawing/2014/main" id="{33537AB6-0D6F-4E1C-A2A4-C94A24DC57BE}"/>
            </a:ext>
          </a:extLst>
        </xdr:cNvPr>
        <xdr:cNvSpPr txBox="1"/>
      </xdr:nvSpPr>
      <xdr:spPr>
        <a:xfrm>
          <a:off x="13500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103432</xdr:rowOff>
    </xdr:from>
    <xdr:ext cx="405111" cy="259045"/>
    <xdr:sp macro="" textlink="">
      <xdr:nvSpPr>
        <xdr:cNvPr id="796" name="n_4mainValue【公民館】&#10;有形固定資産減価償却率">
          <a:extLst>
            <a:ext uri="{FF2B5EF4-FFF2-40B4-BE49-F238E27FC236}">
              <a16:creationId xmlns:a16="http://schemas.microsoft.com/office/drawing/2014/main" id="{D7790C77-CB80-4D1C-834A-3FADE7DA870A}"/>
            </a:ext>
          </a:extLst>
        </xdr:cNvPr>
        <xdr:cNvSpPr txBox="1"/>
      </xdr:nvSpPr>
      <xdr:spPr>
        <a:xfrm>
          <a:off x="126117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578F815-F487-4042-84E9-F93B4501969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B5321D39-9F8F-4C53-A7C1-3621743701E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4A731FDF-4906-42EF-BD66-CA739565006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5899DD8-9088-49F3-B67D-24DCD3717EF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5013AE6-E5AA-4AD4-BDAD-AB910B96A1F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8C2B165-24C5-4C9F-9309-A19ED62F01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8648AD2-11B6-4167-A8CD-05216B05E90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21C2A72F-0161-4EFE-8B1E-4829198F7A1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980F1540-7537-4CAC-9B04-6695EEF2F90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F998C681-D192-4CF8-8600-80659E2C91E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7" name="直線コネクタ 806">
          <a:extLst>
            <a:ext uri="{FF2B5EF4-FFF2-40B4-BE49-F238E27FC236}">
              <a16:creationId xmlns:a16="http://schemas.microsoft.com/office/drawing/2014/main" id="{BA8F0D55-6776-4453-9B00-F7E15BC1763F}"/>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8" name="テキスト ボックス 807">
          <a:extLst>
            <a:ext uri="{FF2B5EF4-FFF2-40B4-BE49-F238E27FC236}">
              <a16:creationId xmlns:a16="http://schemas.microsoft.com/office/drawing/2014/main" id="{F53BCE3F-0FDD-467F-9555-253CD6F01A55}"/>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C367496E-A8AB-46FD-B3B8-A5BEA7C232B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B440DF26-977F-4853-96C9-E482B56AF18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1" name="直線コネクタ 810">
          <a:extLst>
            <a:ext uri="{FF2B5EF4-FFF2-40B4-BE49-F238E27FC236}">
              <a16:creationId xmlns:a16="http://schemas.microsoft.com/office/drawing/2014/main" id="{B388A7C5-57CC-4EC3-971F-D9B68AF622D5}"/>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2" name="テキスト ボックス 811">
          <a:extLst>
            <a:ext uri="{FF2B5EF4-FFF2-40B4-BE49-F238E27FC236}">
              <a16:creationId xmlns:a16="http://schemas.microsoft.com/office/drawing/2014/main" id="{0A3D4062-3FF4-41D2-AA99-C47829911CA5}"/>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CA7AC3DA-1942-4AEF-B80C-761F0AFAF6C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20A24A49-C402-4B76-92B9-8B43FD778F0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85E10CBE-4937-4790-9435-9BCC293656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6" name="直線コネクタ 815">
          <a:extLst>
            <a:ext uri="{FF2B5EF4-FFF2-40B4-BE49-F238E27FC236}">
              <a16:creationId xmlns:a16="http://schemas.microsoft.com/office/drawing/2014/main" id="{CD693F35-EC1B-4567-A44F-74145A73F023}"/>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7" name="【公民館】&#10;一人当たり面積最小値テキスト">
          <a:extLst>
            <a:ext uri="{FF2B5EF4-FFF2-40B4-BE49-F238E27FC236}">
              <a16:creationId xmlns:a16="http://schemas.microsoft.com/office/drawing/2014/main" id="{9C9CB49D-73C7-41C1-B119-AE03ED1C31DD}"/>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8" name="直線コネクタ 817">
          <a:extLst>
            <a:ext uri="{FF2B5EF4-FFF2-40B4-BE49-F238E27FC236}">
              <a16:creationId xmlns:a16="http://schemas.microsoft.com/office/drawing/2014/main" id="{84B4D496-BA1A-4A26-8F4E-FD4BA03081B1}"/>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9" name="【公民館】&#10;一人当たり面積最大値テキスト">
          <a:extLst>
            <a:ext uri="{FF2B5EF4-FFF2-40B4-BE49-F238E27FC236}">
              <a16:creationId xmlns:a16="http://schemas.microsoft.com/office/drawing/2014/main" id="{A7B197B9-6800-4A6A-A6D1-30AFB11BEFD5}"/>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20" name="直線コネクタ 819">
          <a:extLst>
            <a:ext uri="{FF2B5EF4-FFF2-40B4-BE49-F238E27FC236}">
              <a16:creationId xmlns:a16="http://schemas.microsoft.com/office/drawing/2014/main" id="{80943729-6A94-4741-9C0F-0B72E5EA798F}"/>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21" name="【公民館】&#10;一人当たり面積平均値テキスト">
          <a:extLst>
            <a:ext uri="{FF2B5EF4-FFF2-40B4-BE49-F238E27FC236}">
              <a16:creationId xmlns:a16="http://schemas.microsoft.com/office/drawing/2014/main" id="{098B0B22-CCC4-4D8A-A184-A7B751B2D87A}"/>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22" name="フローチャート: 判断 821">
          <a:extLst>
            <a:ext uri="{FF2B5EF4-FFF2-40B4-BE49-F238E27FC236}">
              <a16:creationId xmlns:a16="http://schemas.microsoft.com/office/drawing/2014/main" id="{12C6FCE3-77C8-4761-B8FA-238BF13C9B01}"/>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3" name="フローチャート: 判断 822">
          <a:extLst>
            <a:ext uri="{FF2B5EF4-FFF2-40B4-BE49-F238E27FC236}">
              <a16:creationId xmlns:a16="http://schemas.microsoft.com/office/drawing/2014/main" id="{77966868-DBBD-4198-A4D0-D5FC19F4C58D}"/>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4" name="フローチャート: 判断 823">
          <a:extLst>
            <a:ext uri="{FF2B5EF4-FFF2-40B4-BE49-F238E27FC236}">
              <a16:creationId xmlns:a16="http://schemas.microsoft.com/office/drawing/2014/main" id="{3665518C-B5A9-48E1-A6E0-177120ACDBBD}"/>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5" name="フローチャート: 判断 824">
          <a:extLst>
            <a:ext uri="{FF2B5EF4-FFF2-40B4-BE49-F238E27FC236}">
              <a16:creationId xmlns:a16="http://schemas.microsoft.com/office/drawing/2014/main" id="{C8D75BB7-A19E-4075-9603-14BCA97D6413}"/>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6" name="フローチャート: 判断 825">
          <a:extLst>
            <a:ext uri="{FF2B5EF4-FFF2-40B4-BE49-F238E27FC236}">
              <a16:creationId xmlns:a16="http://schemas.microsoft.com/office/drawing/2014/main" id="{8C770565-F4C0-4B4F-A53F-ED44B6162411}"/>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7654C34-3E07-4A18-B2EB-A26A53B6BF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55781E86-14FD-4AB8-B3AB-122A756F7E3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9279B04-27D1-4B4F-8C73-27A7305C23E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D13B1F1-4025-4DB0-98AA-8C28444C46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5877A9C-9080-4C03-B11F-F2142805F89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156845</xdr:rowOff>
    </xdr:from>
    <xdr:to>
      <xdr:col>116</xdr:col>
      <xdr:colOff>114300</xdr:colOff>
      <xdr:row>107</xdr:row>
      <xdr:rowOff>86995</xdr:rowOff>
    </xdr:to>
    <xdr:sp macro="" textlink="">
      <xdr:nvSpPr>
        <xdr:cNvPr id="832" name="楕円 831">
          <a:extLst>
            <a:ext uri="{FF2B5EF4-FFF2-40B4-BE49-F238E27FC236}">
              <a16:creationId xmlns:a16="http://schemas.microsoft.com/office/drawing/2014/main" id="{A5CE0830-E6FD-4644-9183-E32A51F75067}"/>
            </a:ext>
          </a:extLst>
        </xdr:cNvPr>
        <xdr:cNvSpPr/>
      </xdr:nvSpPr>
      <xdr:spPr>
        <a:xfrm>
          <a:off x="22110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71772</xdr:rowOff>
    </xdr:from>
    <xdr:ext cx="469744" cy="259045"/>
    <xdr:sp macro="" textlink="">
      <xdr:nvSpPr>
        <xdr:cNvPr id="833" name="【公民館】&#10;一人当たり面積該当値テキスト">
          <a:extLst>
            <a:ext uri="{FF2B5EF4-FFF2-40B4-BE49-F238E27FC236}">
              <a16:creationId xmlns:a16="http://schemas.microsoft.com/office/drawing/2014/main" id="{78C50845-0A47-47B4-A39F-865977EBCCC8}"/>
            </a:ext>
          </a:extLst>
        </xdr:cNvPr>
        <xdr:cNvSpPr txBox="1"/>
      </xdr:nvSpPr>
      <xdr:spPr>
        <a:xfrm>
          <a:off x="22199600" y="1824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159131</xdr:rowOff>
    </xdr:from>
    <xdr:to>
      <xdr:col>112</xdr:col>
      <xdr:colOff>38100</xdr:colOff>
      <xdr:row>107</xdr:row>
      <xdr:rowOff>89281</xdr:rowOff>
    </xdr:to>
    <xdr:sp macro="" textlink="">
      <xdr:nvSpPr>
        <xdr:cNvPr id="834" name="楕円 833">
          <a:extLst>
            <a:ext uri="{FF2B5EF4-FFF2-40B4-BE49-F238E27FC236}">
              <a16:creationId xmlns:a16="http://schemas.microsoft.com/office/drawing/2014/main" id="{3E6C6DB8-7126-4F1C-B919-ED1D464EF04D}"/>
            </a:ext>
          </a:extLst>
        </xdr:cNvPr>
        <xdr:cNvSpPr/>
      </xdr:nvSpPr>
      <xdr:spPr>
        <a:xfrm>
          <a:off x="21272500" y="183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36195</xdr:rowOff>
    </xdr:from>
    <xdr:to>
      <xdr:col>116</xdr:col>
      <xdr:colOff>63500</xdr:colOff>
      <xdr:row>107</xdr:row>
      <xdr:rowOff>38481</xdr:rowOff>
    </xdr:to>
    <xdr:cxnSp macro="">
      <xdr:nvCxnSpPr>
        <xdr:cNvPr id="835" name="直線コネクタ 834">
          <a:extLst>
            <a:ext uri="{FF2B5EF4-FFF2-40B4-BE49-F238E27FC236}">
              <a16:creationId xmlns:a16="http://schemas.microsoft.com/office/drawing/2014/main" id="{C95F24D7-3D47-4B60-9683-CC2C4B359AA3}"/>
            </a:ext>
          </a:extLst>
        </xdr:cNvPr>
        <xdr:cNvCxnSpPr/>
      </xdr:nvCxnSpPr>
      <xdr:spPr>
        <a:xfrm flipV="1">
          <a:off x="21323300" y="18381345"/>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161417</xdr:rowOff>
    </xdr:from>
    <xdr:to>
      <xdr:col>107</xdr:col>
      <xdr:colOff>101600</xdr:colOff>
      <xdr:row>107</xdr:row>
      <xdr:rowOff>91567</xdr:rowOff>
    </xdr:to>
    <xdr:sp macro="" textlink="">
      <xdr:nvSpPr>
        <xdr:cNvPr id="836" name="楕円 835">
          <a:extLst>
            <a:ext uri="{FF2B5EF4-FFF2-40B4-BE49-F238E27FC236}">
              <a16:creationId xmlns:a16="http://schemas.microsoft.com/office/drawing/2014/main" id="{7CBB1519-1DB3-4A9B-823C-58E3300F5089}"/>
            </a:ext>
          </a:extLst>
        </xdr:cNvPr>
        <xdr:cNvSpPr/>
      </xdr:nvSpPr>
      <xdr:spPr>
        <a:xfrm>
          <a:off x="20383500" y="1833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38481</xdr:rowOff>
    </xdr:from>
    <xdr:to>
      <xdr:col>111</xdr:col>
      <xdr:colOff>177800</xdr:colOff>
      <xdr:row>107</xdr:row>
      <xdr:rowOff>40767</xdr:rowOff>
    </xdr:to>
    <xdr:cxnSp macro="">
      <xdr:nvCxnSpPr>
        <xdr:cNvPr id="837" name="直線コネクタ 836">
          <a:extLst>
            <a:ext uri="{FF2B5EF4-FFF2-40B4-BE49-F238E27FC236}">
              <a16:creationId xmlns:a16="http://schemas.microsoft.com/office/drawing/2014/main" id="{BFF1D0D9-7278-448A-A833-85C166286E6D}"/>
            </a:ext>
          </a:extLst>
        </xdr:cNvPr>
        <xdr:cNvCxnSpPr/>
      </xdr:nvCxnSpPr>
      <xdr:spPr>
        <a:xfrm flipV="1">
          <a:off x="20434300" y="1838363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38" name="楕円 837">
          <a:extLst>
            <a:ext uri="{FF2B5EF4-FFF2-40B4-BE49-F238E27FC236}">
              <a16:creationId xmlns:a16="http://schemas.microsoft.com/office/drawing/2014/main" id="{707C88C5-6F18-49F4-A602-8130D2B24B0C}"/>
            </a:ext>
          </a:extLst>
        </xdr:cNvPr>
        <xdr:cNvSpPr/>
      </xdr:nvSpPr>
      <xdr:spPr>
        <a:xfrm>
          <a:off x="19494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40767</xdr:rowOff>
    </xdr:from>
    <xdr:to>
      <xdr:col>107</xdr:col>
      <xdr:colOff>50800</xdr:colOff>
      <xdr:row>107</xdr:row>
      <xdr:rowOff>41911</xdr:rowOff>
    </xdr:to>
    <xdr:cxnSp macro="">
      <xdr:nvCxnSpPr>
        <xdr:cNvPr id="839" name="直線コネクタ 838">
          <a:extLst>
            <a:ext uri="{FF2B5EF4-FFF2-40B4-BE49-F238E27FC236}">
              <a16:creationId xmlns:a16="http://schemas.microsoft.com/office/drawing/2014/main" id="{48062FC1-889A-449E-BC4C-374D73423D97}"/>
            </a:ext>
          </a:extLst>
        </xdr:cNvPr>
        <xdr:cNvCxnSpPr/>
      </xdr:nvCxnSpPr>
      <xdr:spPr>
        <a:xfrm flipV="1">
          <a:off x="19545300" y="18385917"/>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163703</xdr:rowOff>
    </xdr:from>
    <xdr:to>
      <xdr:col>98</xdr:col>
      <xdr:colOff>38100</xdr:colOff>
      <xdr:row>107</xdr:row>
      <xdr:rowOff>93853</xdr:rowOff>
    </xdr:to>
    <xdr:sp macro="" textlink="">
      <xdr:nvSpPr>
        <xdr:cNvPr id="840" name="楕円 839">
          <a:extLst>
            <a:ext uri="{FF2B5EF4-FFF2-40B4-BE49-F238E27FC236}">
              <a16:creationId xmlns:a16="http://schemas.microsoft.com/office/drawing/2014/main" id="{6A41AD37-67CA-4578-B842-121450D95264}"/>
            </a:ext>
          </a:extLst>
        </xdr:cNvPr>
        <xdr:cNvSpPr/>
      </xdr:nvSpPr>
      <xdr:spPr>
        <a:xfrm>
          <a:off x="18605500" y="1833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43053</xdr:rowOff>
    </xdr:to>
    <xdr:cxnSp macro="">
      <xdr:nvCxnSpPr>
        <xdr:cNvPr id="841" name="直線コネクタ 840">
          <a:extLst>
            <a:ext uri="{FF2B5EF4-FFF2-40B4-BE49-F238E27FC236}">
              <a16:creationId xmlns:a16="http://schemas.microsoft.com/office/drawing/2014/main" id="{8D5E3A80-5A6D-41F6-AB12-ECAF81BE93D6}"/>
            </a:ext>
          </a:extLst>
        </xdr:cNvPr>
        <xdr:cNvCxnSpPr/>
      </xdr:nvCxnSpPr>
      <xdr:spPr>
        <a:xfrm flipV="1">
          <a:off x="18656300" y="18387061"/>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42" name="n_1aveValue【公民館】&#10;一人当たり面積">
          <a:extLst>
            <a:ext uri="{FF2B5EF4-FFF2-40B4-BE49-F238E27FC236}">
              <a16:creationId xmlns:a16="http://schemas.microsoft.com/office/drawing/2014/main" id="{66CF868F-B75E-43FE-9E5B-F12FE611C5F8}"/>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43" name="n_2aveValue【公民館】&#10;一人当たり面積">
          <a:extLst>
            <a:ext uri="{FF2B5EF4-FFF2-40B4-BE49-F238E27FC236}">
              <a16:creationId xmlns:a16="http://schemas.microsoft.com/office/drawing/2014/main" id="{C4A9788B-D97D-4C50-9982-6ECAFEE68BFF}"/>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4" name="n_3aveValue【公民館】&#10;一人当たり面積">
          <a:extLst>
            <a:ext uri="{FF2B5EF4-FFF2-40B4-BE49-F238E27FC236}">
              <a16:creationId xmlns:a16="http://schemas.microsoft.com/office/drawing/2014/main" id="{996552A9-FEC3-416D-B65D-040372317095}"/>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45" name="n_4aveValue【公民館】&#10;一人当たり面積">
          <a:extLst>
            <a:ext uri="{FF2B5EF4-FFF2-40B4-BE49-F238E27FC236}">
              <a16:creationId xmlns:a16="http://schemas.microsoft.com/office/drawing/2014/main" id="{F65AC2DD-1D68-450E-9EF7-1BD911E9F676}"/>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80408</xdr:rowOff>
    </xdr:from>
    <xdr:ext cx="469744" cy="259045"/>
    <xdr:sp macro="" textlink="">
      <xdr:nvSpPr>
        <xdr:cNvPr id="846" name="n_1mainValue【公民館】&#10;一人当たり面積">
          <a:extLst>
            <a:ext uri="{FF2B5EF4-FFF2-40B4-BE49-F238E27FC236}">
              <a16:creationId xmlns:a16="http://schemas.microsoft.com/office/drawing/2014/main" id="{31920873-07A4-4999-AD5C-D41D18A9B125}"/>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82694</xdr:rowOff>
    </xdr:from>
    <xdr:ext cx="469744" cy="259045"/>
    <xdr:sp macro="" textlink="">
      <xdr:nvSpPr>
        <xdr:cNvPr id="847" name="n_2mainValue【公民館】&#10;一人当たり面積">
          <a:extLst>
            <a:ext uri="{FF2B5EF4-FFF2-40B4-BE49-F238E27FC236}">
              <a16:creationId xmlns:a16="http://schemas.microsoft.com/office/drawing/2014/main" id="{1C13F0D3-7F76-40EB-9049-F385D7740EF7}"/>
            </a:ext>
          </a:extLst>
        </xdr:cNvPr>
        <xdr:cNvSpPr txBox="1"/>
      </xdr:nvSpPr>
      <xdr:spPr>
        <a:xfrm>
          <a:off x="20199427" y="1842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48" name="n_3mainValue【公民館】&#10;一人当たり面積">
          <a:extLst>
            <a:ext uri="{FF2B5EF4-FFF2-40B4-BE49-F238E27FC236}">
              <a16:creationId xmlns:a16="http://schemas.microsoft.com/office/drawing/2014/main" id="{DE21D63B-7B92-4CFB-9F02-8B9C6A9E6120}"/>
            </a:ext>
          </a:extLst>
        </xdr:cNvPr>
        <xdr:cNvSpPr txBox="1"/>
      </xdr:nvSpPr>
      <xdr:spPr>
        <a:xfrm>
          <a:off x="19310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84980</xdr:rowOff>
    </xdr:from>
    <xdr:ext cx="469744" cy="259045"/>
    <xdr:sp macro="" textlink="">
      <xdr:nvSpPr>
        <xdr:cNvPr id="849" name="n_4mainValue【公民館】&#10;一人当たり面積">
          <a:extLst>
            <a:ext uri="{FF2B5EF4-FFF2-40B4-BE49-F238E27FC236}">
              <a16:creationId xmlns:a16="http://schemas.microsoft.com/office/drawing/2014/main" id="{6D1F8860-41EC-462E-ABFD-8F99FB38D4F3}"/>
            </a:ext>
          </a:extLst>
        </xdr:cNvPr>
        <xdr:cNvSpPr txBox="1"/>
      </xdr:nvSpPr>
      <xdr:spPr>
        <a:xfrm>
          <a:off x="18421427" y="1843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D8343502-CB1E-49E3-9B45-AD7B5629C5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344DFE88-97A6-40BE-8443-459A448A66E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3A8393BD-5F1D-4C6E-8E47-63504846CA2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類似団体と比較して特に有形固定資産減価償却率が高くなっている施設は、公民館、橋りょう・トンネルであり、特に低くなっている施設は、認定こども園・幼稚園・保育所、学校施設である。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93.6</a:t>
          </a:r>
          <a:r>
            <a:rPr kumimoji="1" lang="ja-JP" altLang="en-US" sz="1300">
              <a:latin typeface="ＭＳ Ｐゴシック" panose="020B0600070205080204" pitchFamily="50" charset="-128"/>
              <a:ea typeface="ＭＳ Ｐゴシック" panose="020B0600070205080204" pitchFamily="50" charset="-128"/>
            </a:rPr>
            <a:t>％と非常に高くなっているが、令和６年度から公民館機能を地域文化振興施設に移転・統合したため、今後旧施設を除却することで有形固定資産減価償却率の減少が見込まれる。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橋りょう・トンネルについては、橋梁長寿命化修繕計画に基づき令和８年度に一斉点検を行い、点検結果により今後必要な修繕を行っていくこととしている。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認定こども園・幼稚園・保育所については、既存の保育所及び幼稚園を廃止し、平成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年度及び平成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年度に認定こども園を新設したため有形固定資産減価償却率は類似団体と比べて大きく低下している。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学校施設については、校舎及び屋内運動場の予防改修や大規模改修を順次実施しているため類似団体と比べ有形固定資産減価償却率は低くなっている。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EFE247-AC89-4357-A89E-AE6B94790BC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1445F04-5228-4743-81B7-6EDD78A39E5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88C882-E3CC-407B-85DF-702A7245051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569714-EB4C-49DB-A076-DD9F01BD544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鹿児島県知名町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9E81FBC-061B-4825-AE08-53EEB31619B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DC52C0-D196-4B84-B529-51C440153B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A4A46A-10D8-4668-9799-43EEB078826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50BCEF-9F36-4C62-8A21-1B2CA42F77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64CC4F-1159-4A46-BC80-4E93970A947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881B6E-0BD5-4147-A209-9AAE7D85268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5,383
5,317
53.30
7,224,131
7,079,160
65,143
4,082,799
8,072,967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F1E625D-8AB3-4584-9F42-7B7663A5341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6351EAC-4BE3-486A-B57A-1C60A52D7A4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593DD5-90B7-4A92-919B-3182CB9AD18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019221-32E8-4508-A34D-F6283CF446B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00AAB9-D5E8-4F9E-BFE1-8956665BB9C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73899CC-54A2-475A-843B-EAB1AA9BEEB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0A3907-E0E5-4BC5-9B1E-055C2CEEB2E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770098B-2788-4037-BC04-67D45EC2C6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52F1A0-E8BD-4693-91DF-C0EC4D3976E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7D03D4-97A9-49F5-AA35-6FC5DC8C952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F107198-3424-41A6-A410-8E165FE76FD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F2D8A6-7732-4201-95CA-7D83F0BDBB9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6FC551B-2251-44BD-9C0E-EBCE03CB154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DC55A3-9135-4755-9937-1D0FFAD6C81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EAC590-3ADA-404E-9874-8DCC671BE80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6DC9D2-0AB6-469D-A709-82EA69E5D06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D1B36B-06F5-4A48-A692-C944CAB607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9E909F-CF90-4F04-8C39-D47F7CF493F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05A96DB-DD8C-4A31-AE2C-2D9EED457C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752A41A-95CC-4EF8-B060-ACAD7883026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81B599-03F4-4726-9D24-4DBEA6460BC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667079F-F599-45B4-AF99-9F2B3ABC10E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7DA164-45C0-4912-AB8A-AEE0245197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E230E5-E6DD-4F9E-B381-585C7F6DDCB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1B28696-D7E8-4417-A88D-A1E89AA1CDB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470B5D-DE6A-46C9-A667-B55AC95B61B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7916DD-34C6-49B3-B0CD-95527137418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FC6EF90-42C8-40D8-87B2-76CBAFAC643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BE8A4B-6D02-458C-9559-D6819E98948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A1004D-D2F0-4FE2-85E4-AE7CDE8B8AC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DDA427-1032-4056-8F68-4228265C2A1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0A1E14-BECE-437E-8DDF-BE7A4AC901A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8BF8361-5A1F-42E0-BC3C-6E6FED88350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7EFEAC0-1E41-4B92-B741-6DD0E1EAC8A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CAF245D-C6FF-404D-A213-291CDCE6B5A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590C60C-4290-4020-AFAC-46755BBDAB7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AD313B1-E703-487C-9D37-6DBF96ABE6A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0FC75B1-F188-4C4F-86C6-8AE9C81BF08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56A59A4-5DBE-46E4-BE3E-DB3D8A9D127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3939B18-820A-4CED-A34A-FF0A102ECDD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6845821-D6AF-4C05-B9DA-C58FD486504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760A756-1573-4330-B989-5A5BA7469D4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7BF1B70-EDCB-4294-8DC9-7E87259FF4D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DEB4795-5EDB-4AE4-A089-A55A41D4C59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9F0EA05-0910-4316-A131-A7EAA7BCD0B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DD11FE5-D7C3-4846-B5B7-44665AD6E1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DA9EC08-A488-4134-B0BF-25CD749276C2}"/>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2518298-2625-4F7C-8F44-78574B6EA0D4}"/>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B382F14-C760-4A7E-9F4E-14407EA0A7B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5B7A4B16-31D2-4259-808C-441668AE89D5}"/>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5F7D33E3-B10F-4A14-AC6B-A8ED8B187025}"/>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592C39A1-C3DF-4D82-80B9-C51A671EA12F}"/>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B277FAE8-0F18-4F15-A5B0-96E9B4E3B3AB}"/>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1FAC587B-86E0-4BF8-BE1F-2AB44255517E}"/>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CB0869A1-4013-48A3-B744-32850C674ABA}"/>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29396D5D-8F03-474C-AE06-54DB85024F7C}"/>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F388EDA4-3166-4D92-9707-0C3093078822}"/>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2EA63C-0F32-4A43-8D3C-DFB63B65EB5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83144B5-FAAE-4B21-8A5F-FF6284D083C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9782639-8F51-418D-8EAC-EF06E9A238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B45BECA-6123-475B-800B-8857357E80A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700F7A9-4CF2-4FF3-9E16-84BB2A6E48E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30299</xdr:rowOff>
    </xdr:from>
    <xdr:to>
      <xdr:col>24</xdr:col>
      <xdr:colOff>114300</xdr:colOff>
      <xdr:row>39</xdr:row>
      <xdr:rowOff>131899</xdr:rowOff>
    </xdr:to>
    <xdr:sp macro="" textlink="">
      <xdr:nvSpPr>
        <xdr:cNvPr id="74" name="楕円 73">
          <a:extLst>
            <a:ext uri="{FF2B5EF4-FFF2-40B4-BE49-F238E27FC236}">
              <a16:creationId xmlns:a16="http://schemas.microsoft.com/office/drawing/2014/main" id="{B422BA61-9E89-42A8-A608-3208BE25D265}"/>
            </a:ext>
          </a:extLst>
        </xdr:cNvPr>
        <xdr:cNvSpPr/>
      </xdr:nvSpPr>
      <xdr:spPr>
        <a:xfrm>
          <a:off x="45847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8726</xdr:rowOff>
    </xdr:from>
    <xdr:ext cx="405111" cy="259045"/>
    <xdr:sp macro="" textlink="">
      <xdr:nvSpPr>
        <xdr:cNvPr id="75" name="【図書館】&#10;有形固定資産減価償却率該当値テキスト">
          <a:extLst>
            <a:ext uri="{FF2B5EF4-FFF2-40B4-BE49-F238E27FC236}">
              <a16:creationId xmlns:a16="http://schemas.microsoft.com/office/drawing/2014/main" id="{D47A7A97-F0AB-4B97-B005-5384338DCC2B}"/>
            </a:ext>
          </a:extLst>
        </xdr:cNvPr>
        <xdr:cNvSpPr txBox="1"/>
      </xdr:nvSpPr>
      <xdr:spPr>
        <a:xfrm>
          <a:off x="4673600"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169091</xdr:rowOff>
    </xdr:from>
    <xdr:to>
      <xdr:col>20</xdr:col>
      <xdr:colOff>38100</xdr:colOff>
      <xdr:row>39</xdr:row>
      <xdr:rowOff>99241</xdr:rowOff>
    </xdr:to>
    <xdr:sp macro="" textlink="">
      <xdr:nvSpPr>
        <xdr:cNvPr id="76" name="楕円 75">
          <a:extLst>
            <a:ext uri="{FF2B5EF4-FFF2-40B4-BE49-F238E27FC236}">
              <a16:creationId xmlns:a16="http://schemas.microsoft.com/office/drawing/2014/main" id="{9B7C1BB9-5962-416D-86CE-12BDEB34B93A}"/>
            </a:ext>
          </a:extLst>
        </xdr:cNvPr>
        <xdr:cNvSpPr/>
      </xdr:nvSpPr>
      <xdr:spPr>
        <a:xfrm>
          <a:off x="3746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48441</xdr:rowOff>
    </xdr:from>
    <xdr:to>
      <xdr:col>24</xdr:col>
      <xdr:colOff>63500</xdr:colOff>
      <xdr:row>39</xdr:row>
      <xdr:rowOff>81099</xdr:rowOff>
    </xdr:to>
    <xdr:cxnSp macro="">
      <xdr:nvCxnSpPr>
        <xdr:cNvPr id="77" name="直線コネクタ 76">
          <a:extLst>
            <a:ext uri="{FF2B5EF4-FFF2-40B4-BE49-F238E27FC236}">
              <a16:creationId xmlns:a16="http://schemas.microsoft.com/office/drawing/2014/main" id="{B683BB7B-B073-410C-8167-9DC4C7DF2B8C}"/>
            </a:ext>
          </a:extLst>
        </xdr:cNvPr>
        <xdr:cNvCxnSpPr/>
      </xdr:nvCxnSpPr>
      <xdr:spPr>
        <a:xfrm>
          <a:off x="3797300" y="673499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136434</xdr:rowOff>
    </xdr:from>
    <xdr:to>
      <xdr:col>15</xdr:col>
      <xdr:colOff>101600</xdr:colOff>
      <xdr:row>39</xdr:row>
      <xdr:rowOff>66584</xdr:rowOff>
    </xdr:to>
    <xdr:sp macro="" textlink="">
      <xdr:nvSpPr>
        <xdr:cNvPr id="78" name="楕円 77">
          <a:extLst>
            <a:ext uri="{FF2B5EF4-FFF2-40B4-BE49-F238E27FC236}">
              <a16:creationId xmlns:a16="http://schemas.microsoft.com/office/drawing/2014/main" id="{EA9798F4-B40E-42B6-8A17-7C71EFEC9464}"/>
            </a:ext>
          </a:extLst>
        </xdr:cNvPr>
        <xdr:cNvSpPr/>
      </xdr:nvSpPr>
      <xdr:spPr>
        <a:xfrm>
          <a:off x="2857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15784</xdr:rowOff>
    </xdr:from>
    <xdr:to>
      <xdr:col>19</xdr:col>
      <xdr:colOff>177800</xdr:colOff>
      <xdr:row>39</xdr:row>
      <xdr:rowOff>48441</xdr:rowOff>
    </xdr:to>
    <xdr:cxnSp macro="">
      <xdr:nvCxnSpPr>
        <xdr:cNvPr id="79" name="直線コネクタ 78">
          <a:extLst>
            <a:ext uri="{FF2B5EF4-FFF2-40B4-BE49-F238E27FC236}">
              <a16:creationId xmlns:a16="http://schemas.microsoft.com/office/drawing/2014/main" id="{B9A8362E-68AD-446E-B03A-4FFEF2F0F0DF}"/>
            </a:ext>
          </a:extLst>
        </xdr:cNvPr>
        <xdr:cNvCxnSpPr/>
      </xdr:nvCxnSpPr>
      <xdr:spPr>
        <a:xfrm>
          <a:off x="2908300" y="670233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102144</xdr:rowOff>
    </xdr:from>
    <xdr:to>
      <xdr:col>10</xdr:col>
      <xdr:colOff>165100</xdr:colOff>
      <xdr:row>39</xdr:row>
      <xdr:rowOff>32294</xdr:rowOff>
    </xdr:to>
    <xdr:sp macro="" textlink="">
      <xdr:nvSpPr>
        <xdr:cNvPr id="80" name="楕円 79">
          <a:extLst>
            <a:ext uri="{FF2B5EF4-FFF2-40B4-BE49-F238E27FC236}">
              <a16:creationId xmlns:a16="http://schemas.microsoft.com/office/drawing/2014/main" id="{E2AA8EE9-2DA0-430E-AE4A-00B260C4F91E}"/>
            </a:ext>
          </a:extLst>
        </xdr:cNvPr>
        <xdr:cNvSpPr/>
      </xdr:nvSpPr>
      <xdr:spPr>
        <a:xfrm>
          <a:off x="1968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152944</xdr:rowOff>
    </xdr:from>
    <xdr:to>
      <xdr:col>15</xdr:col>
      <xdr:colOff>50800</xdr:colOff>
      <xdr:row>39</xdr:row>
      <xdr:rowOff>15784</xdr:rowOff>
    </xdr:to>
    <xdr:cxnSp macro="">
      <xdr:nvCxnSpPr>
        <xdr:cNvPr id="81" name="直線コネクタ 80">
          <a:extLst>
            <a:ext uri="{FF2B5EF4-FFF2-40B4-BE49-F238E27FC236}">
              <a16:creationId xmlns:a16="http://schemas.microsoft.com/office/drawing/2014/main" id="{DED8D8DA-01A1-4651-9934-945FCA123B85}"/>
            </a:ext>
          </a:extLst>
        </xdr:cNvPr>
        <xdr:cNvCxnSpPr/>
      </xdr:nvCxnSpPr>
      <xdr:spPr>
        <a:xfrm>
          <a:off x="2019300" y="666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69487</xdr:rowOff>
    </xdr:from>
    <xdr:to>
      <xdr:col>6</xdr:col>
      <xdr:colOff>38100</xdr:colOff>
      <xdr:row>38</xdr:row>
      <xdr:rowOff>171087</xdr:rowOff>
    </xdr:to>
    <xdr:sp macro="" textlink="">
      <xdr:nvSpPr>
        <xdr:cNvPr id="82" name="楕円 81">
          <a:extLst>
            <a:ext uri="{FF2B5EF4-FFF2-40B4-BE49-F238E27FC236}">
              <a16:creationId xmlns:a16="http://schemas.microsoft.com/office/drawing/2014/main" id="{5A9C5A85-E605-4EFB-AEB1-E453B6E323DE}"/>
            </a:ext>
          </a:extLst>
        </xdr:cNvPr>
        <xdr:cNvSpPr/>
      </xdr:nvSpPr>
      <xdr:spPr>
        <a:xfrm>
          <a:off x="1079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120287</xdr:rowOff>
    </xdr:from>
    <xdr:to>
      <xdr:col>10</xdr:col>
      <xdr:colOff>114300</xdr:colOff>
      <xdr:row>38</xdr:row>
      <xdr:rowOff>152944</xdr:rowOff>
    </xdr:to>
    <xdr:cxnSp macro="">
      <xdr:nvCxnSpPr>
        <xdr:cNvPr id="83" name="直線コネクタ 82">
          <a:extLst>
            <a:ext uri="{FF2B5EF4-FFF2-40B4-BE49-F238E27FC236}">
              <a16:creationId xmlns:a16="http://schemas.microsoft.com/office/drawing/2014/main" id="{0F12C9AB-D1EA-49F8-BDE5-8559AE869071}"/>
            </a:ext>
          </a:extLst>
        </xdr:cNvPr>
        <xdr:cNvCxnSpPr/>
      </xdr:nvCxnSpPr>
      <xdr:spPr>
        <a:xfrm>
          <a:off x="1130300" y="66353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F6D1D89C-BF42-4536-B491-6798BED4B5B1}"/>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210AB26C-8929-4A12-ACAB-8F0438FD4323}"/>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09DED154-35B5-49FE-8762-4D31AE7091B6}"/>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F0EFC694-5537-4C6D-BEA7-8725FAC3F1AF}"/>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90368</xdr:rowOff>
    </xdr:from>
    <xdr:ext cx="405111" cy="259045"/>
    <xdr:sp macro="" textlink="">
      <xdr:nvSpPr>
        <xdr:cNvPr id="88" name="n_1mainValue【図書館】&#10;有形固定資産減価償却率">
          <a:extLst>
            <a:ext uri="{FF2B5EF4-FFF2-40B4-BE49-F238E27FC236}">
              <a16:creationId xmlns:a16="http://schemas.microsoft.com/office/drawing/2014/main" id="{D8C8628B-38D7-443E-9749-73DB8753103F}"/>
            </a:ext>
          </a:extLst>
        </xdr:cNvPr>
        <xdr:cNvSpPr txBox="1"/>
      </xdr:nvSpPr>
      <xdr:spPr>
        <a:xfrm>
          <a:off x="3582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57711</xdr:rowOff>
    </xdr:from>
    <xdr:ext cx="405111" cy="259045"/>
    <xdr:sp macro="" textlink="">
      <xdr:nvSpPr>
        <xdr:cNvPr id="89" name="n_2mainValue【図書館】&#10;有形固定資産減価償却率">
          <a:extLst>
            <a:ext uri="{FF2B5EF4-FFF2-40B4-BE49-F238E27FC236}">
              <a16:creationId xmlns:a16="http://schemas.microsoft.com/office/drawing/2014/main" id="{7F182907-88CE-400B-AE0C-E8979950D3F2}"/>
            </a:ext>
          </a:extLst>
        </xdr:cNvPr>
        <xdr:cNvSpPr txBox="1"/>
      </xdr:nvSpPr>
      <xdr:spPr>
        <a:xfrm>
          <a:off x="2705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48821</xdr:rowOff>
    </xdr:from>
    <xdr:ext cx="405111" cy="259045"/>
    <xdr:sp macro="" textlink="">
      <xdr:nvSpPr>
        <xdr:cNvPr id="90" name="n_3mainValue【図書館】&#10;有形固定資産減価償却率">
          <a:extLst>
            <a:ext uri="{FF2B5EF4-FFF2-40B4-BE49-F238E27FC236}">
              <a16:creationId xmlns:a16="http://schemas.microsoft.com/office/drawing/2014/main" id="{E07895DD-4A8B-4C51-A859-7601CE1ACBAE}"/>
            </a:ext>
          </a:extLst>
        </xdr:cNvPr>
        <xdr:cNvSpPr txBox="1"/>
      </xdr:nvSpPr>
      <xdr:spPr>
        <a:xfrm>
          <a:off x="1816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16164</xdr:rowOff>
    </xdr:from>
    <xdr:ext cx="405111" cy="259045"/>
    <xdr:sp macro="" textlink="">
      <xdr:nvSpPr>
        <xdr:cNvPr id="91" name="n_4mainValue【図書館】&#10;有形固定資産減価償却率">
          <a:extLst>
            <a:ext uri="{FF2B5EF4-FFF2-40B4-BE49-F238E27FC236}">
              <a16:creationId xmlns:a16="http://schemas.microsoft.com/office/drawing/2014/main" id="{3B27912E-1303-4644-B4DD-DDBEB3C6236B}"/>
            </a:ext>
          </a:extLst>
        </xdr:cNvPr>
        <xdr:cNvSpPr txBox="1"/>
      </xdr:nvSpPr>
      <xdr:spPr>
        <a:xfrm>
          <a:off x="927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DBC13A1-EA83-4082-88AF-4D215C3D45E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78F81EC-1970-46B7-8CC2-C7F5069F93D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41C75D1-769B-4C2F-B3D1-0B8883A070E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FF7C3AD-5369-48AA-BE60-708845C8577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CCE646C-84FE-4D29-97C1-A0FC007855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93AB5B-8D79-411C-953A-DEC374B97E9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1895DC5-DC56-4ECB-816A-C88C4DF9FFD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EFEF043-C742-4C7F-9C91-C6918039373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CF7D386-702F-45B4-BEBC-5F72344C222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24EEF9B-B28D-444A-8464-920C0B423C2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3691A44-EA8E-4798-B2D2-4F704FC7B5F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D591084-D0A5-4A8A-A811-68FB64B3943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968BFC9-A834-4F41-84CE-AE418F7C342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53D7EF8-32B6-480A-A83C-1D726C69DC7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85FDCFD-BE01-4C6A-B70E-BE0FA8284A6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F8E1C0B-CA56-4955-B461-33B57234272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952D8B1-2CA0-4A0D-807C-F4BD5407359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B1C4B0B-5361-4A30-A7F0-0ACF0201EFF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AEED8B3-7C63-40EB-9ED7-B233AF57C0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E449A3D-EDD3-41E6-9381-D2E87127658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6AA68C0-8599-4E05-984C-E6C7BED4457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CF90A185-E724-44DA-B96A-D77714B9577D}"/>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22334553-74D1-40A0-8B08-EBD6547A523B}"/>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9C085D45-02B3-4042-947C-A143CA802EB6}"/>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2C8ECD7E-664A-4AF0-9D49-417646F70300}"/>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B1F2D7C6-1355-494D-9F19-6F8D8AD9070E}"/>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D2D99A87-E609-4100-B6E4-F94937874D96}"/>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1FA2EC25-0ED4-4D84-898B-67FE1BB317F2}"/>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0CBC30BC-01E5-4FBA-BBED-298C95354CE8}"/>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C91B71BE-4FF8-48A1-8C60-E6D449551D16}"/>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CF4A9C76-475E-423C-AD10-06C925F09BB8}"/>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1CAE6FDA-CA5E-4D2C-825B-2E9FA29409F8}"/>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323C4FE-88A0-464E-BAC1-9FFF5E79911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90C1C0D-CEBD-45DA-AEA7-7FFC218550C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4E9EDB7-D13C-43E7-92E5-36498C3A796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04270C-46C9-45C8-91CF-1BB119E0C2B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520D42D-407D-46E0-8A26-DDA1BE55233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27686</xdr:rowOff>
    </xdr:from>
    <xdr:to>
      <xdr:col>55</xdr:col>
      <xdr:colOff>50800</xdr:colOff>
      <xdr:row>40</xdr:row>
      <xdr:rowOff>129286</xdr:rowOff>
    </xdr:to>
    <xdr:sp macro="" textlink="">
      <xdr:nvSpPr>
        <xdr:cNvPr id="129" name="楕円 128">
          <a:extLst>
            <a:ext uri="{FF2B5EF4-FFF2-40B4-BE49-F238E27FC236}">
              <a16:creationId xmlns:a16="http://schemas.microsoft.com/office/drawing/2014/main" id="{52CAFB05-4ABA-44B6-82CA-F9E898B1B332}"/>
            </a:ext>
          </a:extLst>
        </xdr:cNvPr>
        <xdr:cNvSpPr/>
      </xdr:nvSpPr>
      <xdr:spPr>
        <a:xfrm>
          <a:off x="104267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6113</xdr:rowOff>
    </xdr:from>
    <xdr:ext cx="469744" cy="259045"/>
    <xdr:sp macro="" textlink="">
      <xdr:nvSpPr>
        <xdr:cNvPr id="130" name="【図書館】&#10;一人当たり面積該当値テキスト">
          <a:extLst>
            <a:ext uri="{FF2B5EF4-FFF2-40B4-BE49-F238E27FC236}">
              <a16:creationId xmlns:a16="http://schemas.microsoft.com/office/drawing/2014/main" id="{895E7FC2-E5F5-47A8-84C7-84BEDAFCB09C}"/>
            </a:ext>
          </a:extLst>
        </xdr:cNvPr>
        <xdr:cNvSpPr txBox="1"/>
      </xdr:nvSpPr>
      <xdr:spPr>
        <a:xfrm>
          <a:off x="10515600"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32258</xdr:rowOff>
    </xdr:from>
    <xdr:to>
      <xdr:col>50</xdr:col>
      <xdr:colOff>165100</xdr:colOff>
      <xdr:row>40</xdr:row>
      <xdr:rowOff>133858</xdr:rowOff>
    </xdr:to>
    <xdr:sp macro="" textlink="">
      <xdr:nvSpPr>
        <xdr:cNvPr id="131" name="楕円 130">
          <a:extLst>
            <a:ext uri="{FF2B5EF4-FFF2-40B4-BE49-F238E27FC236}">
              <a16:creationId xmlns:a16="http://schemas.microsoft.com/office/drawing/2014/main" id="{6AB3EBE2-1721-4728-B6C1-F589C812E418}"/>
            </a:ext>
          </a:extLst>
        </xdr:cNvPr>
        <xdr:cNvSpPr/>
      </xdr:nvSpPr>
      <xdr:spPr>
        <a:xfrm>
          <a:off x="9588500" y="68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78486</xdr:rowOff>
    </xdr:from>
    <xdr:to>
      <xdr:col>55</xdr:col>
      <xdr:colOff>0</xdr:colOff>
      <xdr:row>40</xdr:row>
      <xdr:rowOff>83058</xdr:rowOff>
    </xdr:to>
    <xdr:cxnSp macro="">
      <xdr:nvCxnSpPr>
        <xdr:cNvPr id="132" name="直線コネクタ 131">
          <a:extLst>
            <a:ext uri="{FF2B5EF4-FFF2-40B4-BE49-F238E27FC236}">
              <a16:creationId xmlns:a16="http://schemas.microsoft.com/office/drawing/2014/main" id="{CD184715-FF00-4C80-823F-56AA67EFBF54}"/>
            </a:ext>
          </a:extLst>
        </xdr:cNvPr>
        <xdr:cNvCxnSpPr/>
      </xdr:nvCxnSpPr>
      <xdr:spPr>
        <a:xfrm flipV="1">
          <a:off x="9639300" y="693648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36830</xdr:rowOff>
    </xdr:from>
    <xdr:to>
      <xdr:col>46</xdr:col>
      <xdr:colOff>38100</xdr:colOff>
      <xdr:row>40</xdr:row>
      <xdr:rowOff>138430</xdr:rowOff>
    </xdr:to>
    <xdr:sp macro="" textlink="">
      <xdr:nvSpPr>
        <xdr:cNvPr id="133" name="楕円 132">
          <a:extLst>
            <a:ext uri="{FF2B5EF4-FFF2-40B4-BE49-F238E27FC236}">
              <a16:creationId xmlns:a16="http://schemas.microsoft.com/office/drawing/2014/main" id="{11ECF85C-D853-4DCF-9A6B-7EFFCE477FA1}"/>
            </a:ext>
          </a:extLst>
        </xdr:cNvPr>
        <xdr:cNvSpPr/>
      </xdr:nvSpPr>
      <xdr:spPr>
        <a:xfrm>
          <a:off x="8699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83058</xdr:rowOff>
    </xdr:from>
    <xdr:to>
      <xdr:col>50</xdr:col>
      <xdr:colOff>114300</xdr:colOff>
      <xdr:row>40</xdr:row>
      <xdr:rowOff>87630</xdr:rowOff>
    </xdr:to>
    <xdr:cxnSp macro="">
      <xdr:nvCxnSpPr>
        <xdr:cNvPr id="134" name="直線コネクタ 133">
          <a:extLst>
            <a:ext uri="{FF2B5EF4-FFF2-40B4-BE49-F238E27FC236}">
              <a16:creationId xmlns:a16="http://schemas.microsoft.com/office/drawing/2014/main" id="{1630DCB8-1E57-4705-BDA4-E57430A9B398}"/>
            </a:ext>
          </a:extLst>
        </xdr:cNvPr>
        <xdr:cNvCxnSpPr/>
      </xdr:nvCxnSpPr>
      <xdr:spPr>
        <a:xfrm flipV="1">
          <a:off x="8750300" y="69410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41402</xdr:rowOff>
    </xdr:from>
    <xdr:to>
      <xdr:col>41</xdr:col>
      <xdr:colOff>101600</xdr:colOff>
      <xdr:row>40</xdr:row>
      <xdr:rowOff>143002</xdr:rowOff>
    </xdr:to>
    <xdr:sp macro="" textlink="">
      <xdr:nvSpPr>
        <xdr:cNvPr id="135" name="楕円 134">
          <a:extLst>
            <a:ext uri="{FF2B5EF4-FFF2-40B4-BE49-F238E27FC236}">
              <a16:creationId xmlns:a16="http://schemas.microsoft.com/office/drawing/2014/main" id="{A7AEE825-8A46-4609-B547-38F0286E87A0}"/>
            </a:ext>
          </a:extLst>
        </xdr:cNvPr>
        <xdr:cNvSpPr/>
      </xdr:nvSpPr>
      <xdr:spPr>
        <a:xfrm>
          <a:off x="7810500" y="689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87630</xdr:rowOff>
    </xdr:from>
    <xdr:to>
      <xdr:col>45</xdr:col>
      <xdr:colOff>177800</xdr:colOff>
      <xdr:row>40</xdr:row>
      <xdr:rowOff>92202</xdr:rowOff>
    </xdr:to>
    <xdr:cxnSp macro="">
      <xdr:nvCxnSpPr>
        <xdr:cNvPr id="136" name="直線コネクタ 135">
          <a:extLst>
            <a:ext uri="{FF2B5EF4-FFF2-40B4-BE49-F238E27FC236}">
              <a16:creationId xmlns:a16="http://schemas.microsoft.com/office/drawing/2014/main" id="{EFEEE9D0-63D9-4794-95A8-EE55722BE199}"/>
            </a:ext>
          </a:extLst>
        </xdr:cNvPr>
        <xdr:cNvCxnSpPr/>
      </xdr:nvCxnSpPr>
      <xdr:spPr>
        <a:xfrm flipV="1">
          <a:off x="7861300" y="694563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43688</xdr:rowOff>
    </xdr:from>
    <xdr:to>
      <xdr:col>36</xdr:col>
      <xdr:colOff>165100</xdr:colOff>
      <xdr:row>40</xdr:row>
      <xdr:rowOff>145288</xdr:rowOff>
    </xdr:to>
    <xdr:sp macro="" textlink="">
      <xdr:nvSpPr>
        <xdr:cNvPr id="137" name="楕円 136">
          <a:extLst>
            <a:ext uri="{FF2B5EF4-FFF2-40B4-BE49-F238E27FC236}">
              <a16:creationId xmlns:a16="http://schemas.microsoft.com/office/drawing/2014/main" id="{065F77B4-756B-4C46-B85E-AC8EBFFB80DF}"/>
            </a:ext>
          </a:extLst>
        </xdr:cNvPr>
        <xdr:cNvSpPr/>
      </xdr:nvSpPr>
      <xdr:spPr>
        <a:xfrm>
          <a:off x="6921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92202</xdr:rowOff>
    </xdr:from>
    <xdr:to>
      <xdr:col>41</xdr:col>
      <xdr:colOff>50800</xdr:colOff>
      <xdr:row>40</xdr:row>
      <xdr:rowOff>94488</xdr:rowOff>
    </xdr:to>
    <xdr:cxnSp macro="">
      <xdr:nvCxnSpPr>
        <xdr:cNvPr id="138" name="直線コネクタ 137">
          <a:extLst>
            <a:ext uri="{FF2B5EF4-FFF2-40B4-BE49-F238E27FC236}">
              <a16:creationId xmlns:a16="http://schemas.microsoft.com/office/drawing/2014/main" id="{C6D52FCE-0516-40D3-9527-32BF54F3AC99}"/>
            </a:ext>
          </a:extLst>
        </xdr:cNvPr>
        <xdr:cNvCxnSpPr/>
      </xdr:nvCxnSpPr>
      <xdr:spPr>
        <a:xfrm flipV="1">
          <a:off x="6972300" y="69502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559FE5B8-5D21-410D-9F0B-8F37907D4089}"/>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7685C726-85C1-4D8A-A9A7-E4181F59EF62}"/>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D712DF26-01C4-4F7C-ABA4-E5DE2A96F0F6}"/>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5D2764A6-4C21-4D4D-A706-423FFD055B8F}"/>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124985</xdr:rowOff>
    </xdr:from>
    <xdr:ext cx="469744" cy="259045"/>
    <xdr:sp macro="" textlink="">
      <xdr:nvSpPr>
        <xdr:cNvPr id="143" name="n_1mainValue【図書館】&#10;一人当たり面積">
          <a:extLst>
            <a:ext uri="{FF2B5EF4-FFF2-40B4-BE49-F238E27FC236}">
              <a16:creationId xmlns:a16="http://schemas.microsoft.com/office/drawing/2014/main" id="{BE5B15F1-E516-48C2-9CFD-51A15D4D23E1}"/>
            </a:ext>
          </a:extLst>
        </xdr:cNvPr>
        <xdr:cNvSpPr txBox="1"/>
      </xdr:nvSpPr>
      <xdr:spPr>
        <a:xfrm>
          <a:off x="9391727" y="698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129557</xdr:rowOff>
    </xdr:from>
    <xdr:ext cx="469744" cy="259045"/>
    <xdr:sp macro="" textlink="">
      <xdr:nvSpPr>
        <xdr:cNvPr id="144" name="n_2mainValue【図書館】&#10;一人当たり面積">
          <a:extLst>
            <a:ext uri="{FF2B5EF4-FFF2-40B4-BE49-F238E27FC236}">
              <a16:creationId xmlns:a16="http://schemas.microsoft.com/office/drawing/2014/main" id="{B53B746F-3A30-431C-A18E-671221D85053}"/>
            </a:ext>
          </a:extLst>
        </xdr:cNvPr>
        <xdr:cNvSpPr txBox="1"/>
      </xdr:nvSpPr>
      <xdr:spPr>
        <a:xfrm>
          <a:off x="851542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134129</xdr:rowOff>
    </xdr:from>
    <xdr:ext cx="469744" cy="259045"/>
    <xdr:sp macro="" textlink="">
      <xdr:nvSpPr>
        <xdr:cNvPr id="145" name="n_3mainValue【図書館】&#10;一人当たり面積">
          <a:extLst>
            <a:ext uri="{FF2B5EF4-FFF2-40B4-BE49-F238E27FC236}">
              <a16:creationId xmlns:a16="http://schemas.microsoft.com/office/drawing/2014/main" id="{27F375BD-AF6B-4EC9-AEEC-C4123E057BDA}"/>
            </a:ext>
          </a:extLst>
        </xdr:cNvPr>
        <xdr:cNvSpPr txBox="1"/>
      </xdr:nvSpPr>
      <xdr:spPr>
        <a:xfrm>
          <a:off x="7626427"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136415</xdr:rowOff>
    </xdr:from>
    <xdr:ext cx="469744" cy="259045"/>
    <xdr:sp macro="" textlink="">
      <xdr:nvSpPr>
        <xdr:cNvPr id="146" name="n_4mainValue【図書館】&#10;一人当たり面積">
          <a:extLst>
            <a:ext uri="{FF2B5EF4-FFF2-40B4-BE49-F238E27FC236}">
              <a16:creationId xmlns:a16="http://schemas.microsoft.com/office/drawing/2014/main" id="{90427842-CDA7-4B3F-B57D-1443C679A3C3}"/>
            </a:ext>
          </a:extLst>
        </xdr:cNvPr>
        <xdr:cNvSpPr txBox="1"/>
      </xdr:nvSpPr>
      <xdr:spPr>
        <a:xfrm>
          <a:off x="6737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6A44674-913B-4677-AB21-31DD7EF1373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9BFC515-30E8-4D87-B456-9554B48D1C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D141018-249C-4AE3-AA4D-9B306B01F4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E3682B4-2E99-4A0E-84B3-848F3D6D5B7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EE82EE3-BEF2-4256-B0E3-319740B65B5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EF20099-B792-4E30-9205-29E717359A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93B8482-30BC-4FFE-8684-0007312B475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C9424C9-47DF-4522-8674-95E76FFE8AC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741FAD5-19A8-4DCB-8922-B207C626182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BB07C21-D598-4EF9-9918-40CD1F55526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5DC102B-1673-4079-A450-2CEF5407577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AC1A90F1-4586-432F-9EA6-3E88E6DC674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DB7E9673-EFF4-41B7-9BCE-F2848ECAA8C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BF8EDB7-F5BD-4E81-B390-AFDFEC53C64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70482899-1628-4A4E-9776-6628F6FFA63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AE701910-D633-4082-83CD-65400C2ABE5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6CAE8CC0-778E-4D2E-BF1C-ED972EE3FCF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88A76A7F-3E5A-4DBF-BAEA-998A97E9D65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7B34568E-D08C-4017-AFD7-8CAE3F519ED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F6F7A092-96FC-45D0-A627-BF7816A9558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E408CE64-59D8-4A49-A61F-1E5987350A2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8CF341C-6EEE-44B9-9569-1CAA826173B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FF9BC8EC-61DE-4438-A5E0-06B1D772F4A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86623AF-D8EF-444F-BD3C-82D6C2517F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88976AEE-6DF1-4FDE-AF8A-D16B95C2F2F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F3DA8620-F58C-4BBF-A80C-8FB057313B35}"/>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DE356A5-D2AE-4B28-9D02-01E93007DC9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56CA945B-F9F1-4E0E-BAF2-531DB53C24C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2DAAAA7F-5771-4711-81DB-9EAC1B111F1E}"/>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37EB7A7D-A787-48A0-9E36-9A5DCC3B230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18F39C3C-DF6D-4714-B113-6873658FB762}"/>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AB053714-CEC5-4C24-B6DE-19BE4838E624}"/>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A7D72250-CD70-4BBC-B94D-433785AE3026}"/>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5906AD86-C417-49F9-B451-8F7D2AC0D562}"/>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C5E19CA4-D51B-4107-AD23-A74C6704B061}"/>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145825A4-B54F-41D5-9D76-A0BDFE6DB6DB}"/>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F93523C-2B72-46DA-8066-D12B2A24B41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EAAE8F-813B-4FF7-96F7-E1E6B0B99CE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9D62743-EB5C-4E6D-9E0F-499D8AADDD6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5D727FB-CE9F-4183-9BA8-A7482258D6B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FD12735-DECB-40B6-8952-BE463D1FB36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151674</xdr:rowOff>
    </xdr:from>
    <xdr:to>
      <xdr:col>24</xdr:col>
      <xdr:colOff>114300</xdr:colOff>
      <xdr:row>63</xdr:row>
      <xdr:rowOff>81824</xdr:rowOff>
    </xdr:to>
    <xdr:sp macro="" textlink="">
      <xdr:nvSpPr>
        <xdr:cNvPr id="188" name="楕円 187">
          <a:extLst>
            <a:ext uri="{FF2B5EF4-FFF2-40B4-BE49-F238E27FC236}">
              <a16:creationId xmlns:a16="http://schemas.microsoft.com/office/drawing/2014/main" id="{0D915E6A-80B0-437C-A5A1-A68BEB157CF9}"/>
            </a:ext>
          </a:extLst>
        </xdr:cNvPr>
        <xdr:cNvSpPr/>
      </xdr:nvSpPr>
      <xdr:spPr>
        <a:xfrm>
          <a:off x="45847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130101</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9DC65EE4-B2F0-4C1F-BAF7-514C176AF0E6}"/>
            </a:ext>
          </a:extLst>
        </xdr:cNvPr>
        <xdr:cNvSpPr txBox="1"/>
      </xdr:nvSpPr>
      <xdr:spPr>
        <a:xfrm>
          <a:off x="4673600"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115751</xdr:rowOff>
    </xdr:from>
    <xdr:to>
      <xdr:col>20</xdr:col>
      <xdr:colOff>38100</xdr:colOff>
      <xdr:row>63</xdr:row>
      <xdr:rowOff>45901</xdr:rowOff>
    </xdr:to>
    <xdr:sp macro="" textlink="">
      <xdr:nvSpPr>
        <xdr:cNvPr id="190" name="楕円 189">
          <a:extLst>
            <a:ext uri="{FF2B5EF4-FFF2-40B4-BE49-F238E27FC236}">
              <a16:creationId xmlns:a16="http://schemas.microsoft.com/office/drawing/2014/main" id="{F0129883-9BD9-4B5F-83BD-BD8D54634AA7}"/>
            </a:ext>
          </a:extLst>
        </xdr:cNvPr>
        <xdr:cNvSpPr/>
      </xdr:nvSpPr>
      <xdr:spPr>
        <a:xfrm>
          <a:off x="3746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166551</xdr:rowOff>
    </xdr:from>
    <xdr:to>
      <xdr:col>24</xdr:col>
      <xdr:colOff>63500</xdr:colOff>
      <xdr:row>63</xdr:row>
      <xdr:rowOff>31024</xdr:rowOff>
    </xdr:to>
    <xdr:cxnSp macro="">
      <xdr:nvCxnSpPr>
        <xdr:cNvPr id="191" name="直線コネクタ 190">
          <a:extLst>
            <a:ext uri="{FF2B5EF4-FFF2-40B4-BE49-F238E27FC236}">
              <a16:creationId xmlns:a16="http://schemas.microsoft.com/office/drawing/2014/main" id="{1293CE76-F7F7-4D4F-AEDE-5B0FB0EB37F2}"/>
            </a:ext>
          </a:extLst>
        </xdr:cNvPr>
        <xdr:cNvCxnSpPr/>
      </xdr:nvCxnSpPr>
      <xdr:spPr>
        <a:xfrm>
          <a:off x="3797300" y="1079645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79828</xdr:rowOff>
    </xdr:from>
    <xdr:to>
      <xdr:col>15</xdr:col>
      <xdr:colOff>101600</xdr:colOff>
      <xdr:row>63</xdr:row>
      <xdr:rowOff>9978</xdr:rowOff>
    </xdr:to>
    <xdr:sp macro="" textlink="">
      <xdr:nvSpPr>
        <xdr:cNvPr id="192" name="楕円 191">
          <a:extLst>
            <a:ext uri="{FF2B5EF4-FFF2-40B4-BE49-F238E27FC236}">
              <a16:creationId xmlns:a16="http://schemas.microsoft.com/office/drawing/2014/main" id="{D691291A-1FFF-479C-8E08-FD6488DBE121}"/>
            </a:ext>
          </a:extLst>
        </xdr:cNvPr>
        <xdr:cNvSpPr/>
      </xdr:nvSpPr>
      <xdr:spPr>
        <a:xfrm>
          <a:off x="28575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130628</xdr:rowOff>
    </xdr:from>
    <xdr:to>
      <xdr:col>19</xdr:col>
      <xdr:colOff>177800</xdr:colOff>
      <xdr:row>62</xdr:row>
      <xdr:rowOff>166551</xdr:rowOff>
    </xdr:to>
    <xdr:cxnSp macro="">
      <xdr:nvCxnSpPr>
        <xdr:cNvPr id="193" name="直線コネクタ 192">
          <a:extLst>
            <a:ext uri="{FF2B5EF4-FFF2-40B4-BE49-F238E27FC236}">
              <a16:creationId xmlns:a16="http://schemas.microsoft.com/office/drawing/2014/main" id="{CFB0416D-A887-4265-A160-9FA3C83A391A}"/>
            </a:ext>
          </a:extLst>
        </xdr:cNvPr>
        <xdr:cNvCxnSpPr/>
      </xdr:nvCxnSpPr>
      <xdr:spPr>
        <a:xfrm>
          <a:off x="2908300" y="107605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42273</xdr:rowOff>
    </xdr:from>
    <xdr:to>
      <xdr:col>10</xdr:col>
      <xdr:colOff>165100</xdr:colOff>
      <xdr:row>62</xdr:row>
      <xdr:rowOff>143873</xdr:rowOff>
    </xdr:to>
    <xdr:sp macro="" textlink="">
      <xdr:nvSpPr>
        <xdr:cNvPr id="194" name="楕円 193">
          <a:extLst>
            <a:ext uri="{FF2B5EF4-FFF2-40B4-BE49-F238E27FC236}">
              <a16:creationId xmlns:a16="http://schemas.microsoft.com/office/drawing/2014/main" id="{0D66FD8B-47D7-4000-9745-3707C09A28F2}"/>
            </a:ext>
          </a:extLst>
        </xdr:cNvPr>
        <xdr:cNvSpPr/>
      </xdr:nvSpPr>
      <xdr:spPr>
        <a:xfrm>
          <a:off x="1968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93073</xdr:rowOff>
    </xdr:from>
    <xdr:to>
      <xdr:col>15</xdr:col>
      <xdr:colOff>50800</xdr:colOff>
      <xdr:row>62</xdr:row>
      <xdr:rowOff>130628</xdr:rowOff>
    </xdr:to>
    <xdr:cxnSp macro="">
      <xdr:nvCxnSpPr>
        <xdr:cNvPr id="195" name="直線コネクタ 194">
          <a:extLst>
            <a:ext uri="{FF2B5EF4-FFF2-40B4-BE49-F238E27FC236}">
              <a16:creationId xmlns:a16="http://schemas.microsoft.com/office/drawing/2014/main" id="{A5120545-2299-49D7-B2C2-0F99F2A14CEA}"/>
            </a:ext>
          </a:extLst>
        </xdr:cNvPr>
        <xdr:cNvCxnSpPr/>
      </xdr:nvCxnSpPr>
      <xdr:spPr>
        <a:xfrm>
          <a:off x="2019300" y="1072297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16147</xdr:rowOff>
    </xdr:from>
    <xdr:to>
      <xdr:col>6</xdr:col>
      <xdr:colOff>38100</xdr:colOff>
      <xdr:row>62</xdr:row>
      <xdr:rowOff>117747</xdr:rowOff>
    </xdr:to>
    <xdr:sp macro="" textlink="">
      <xdr:nvSpPr>
        <xdr:cNvPr id="196" name="楕円 195">
          <a:extLst>
            <a:ext uri="{FF2B5EF4-FFF2-40B4-BE49-F238E27FC236}">
              <a16:creationId xmlns:a16="http://schemas.microsoft.com/office/drawing/2014/main" id="{5151BF0B-18AA-4A24-A0A7-0389938869F1}"/>
            </a:ext>
          </a:extLst>
        </xdr:cNvPr>
        <xdr:cNvSpPr/>
      </xdr:nvSpPr>
      <xdr:spPr>
        <a:xfrm>
          <a:off x="1079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66947</xdr:rowOff>
    </xdr:from>
    <xdr:to>
      <xdr:col>10</xdr:col>
      <xdr:colOff>114300</xdr:colOff>
      <xdr:row>62</xdr:row>
      <xdr:rowOff>93073</xdr:rowOff>
    </xdr:to>
    <xdr:cxnSp macro="">
      <xdr:nvCxnSpPr>
        <xdr:cNvPr id="197" name="直線コネクタ 196">
          <a:extLst>
            <a:ext uri="{FF2B5EF4-FFF2-40B4-BE49-F238E27FC236}">
              <a16:creationId xmlns:a16="http://schemas.microsoft.com/office/drawing/2014/main" id="{68522290-7B71-4CC6-8A3D-F0D40B7C92D8}"/>
            </a:ext>
          </a:extLst>
        </xdr:cNvPr>
        <xdr:cNvCxnSpPr/>
      </xdr:nvCxnSpPr>
      <xdr:spPr>
        <a:xfrm>
          <a:off x="1130300" y="1069684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B9AA2268-41DD-4A2F-93CB-31ABFF4AB29E}"/>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0C4462ED-2927-441B-80C3-9C4C0FBF36EA}"/>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E6F40898-E6D7-47AF-A35C-76F92DA1D459}"/>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5BC114D3-DD83-4536-B6C8-8A2A0EB0D744}"/>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37028</xdr:rowOff>
    </xdr:from>
    <xdr:ext cx="405111" cy="259045"/>
    <xdr:sp macro="" textlink="">
      <xdr:nvSpPr>
        <xdr:cNvPr id="202" name="n_1mainValue【体育館・プール】&#10;有形固定資産減価償却率">
          <a:extLst>
            <a:ext uri="{FF2B5EF4-FFF2-40B4-BE49-F238E27FC236}">
              <a16:creationId xmlns:a16="http://schemas.microsoft.com/office/drawing/2014/main" id="{5575DB44-E8E0-471F-9EDA-0D5DBA92923E}"/>
            </a:ext>
          </a:extLst>
        </xdr:cNvPr>
        <xdr:cNvSpPr txBox="1"/>
      </xdr:nvSpPr>
      <xdr:spPr>
        <a:xfrm>
          <a:off x="3582044" y="1083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1105</xdr:rowOff>
    </xdr:from>
    <xdr:ext cx="405111" cy="259045"/>
    <xdr:sp macro="" textlink="">
      <xdr:nvSpPr>
        <xdr:cNvPr id="203" name="n_2mainValue【体育館・プール】&#10;有形固定資産減価償却率">
          <a:extLst>
            <a:ext uri="{FF2B5EF4-FFF2-40B4-BE49-F238E27FC236}">
              <a16:creationId xmlns:a16="http://schemas.microsoft.com/office/drawing/2014/main" id="{6116841A-0A16-4BB8-B485-B4EE3C2B9F04}"/>
            </a:ext>
          </a:extLst>
        </xdr:cNvPr>
        <xdr:cNvSpPr txBox="1"/>
      </xdr:nvSpPr>
      <xdr:spPr>
        <a:xfrm>
          <a:off x="2705744" y="1080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135000</xdr:rowOff>
    </xdr:from>
    <xdr:ext cx="405111" cy="259045"/>
    <xdr:sp macro="" textlink="">
      <xdr:nvSpPr>
        <xdr:cNvPr id="204" name="n_3mainValue【体育館・プール】&#10;有形固定資産減価償却率">
          <a:extLst>
            <a:ext uri="{FF2B5EF4-FFF2-40B4-BE49-F238E27FC236}">
              <a16:creationId xmlns:a16="http://schemas.microsoft.com/office/drawing/2014/main" id="{91C46062-DC77-4AFA-BEF5-B393986D66BC}"/>
            </a:ext>
          </a:extLst>
        </xdr:cNvPr>
        <xdr:cNvSpPr txBox="1"/>
      </xdr:nvSpPr>
      <xdr:spPr>
        <a:xfrm>
          <a:off x="1816744" y="1076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108874</xdr:rowOff>
    </xdr:from>
    <xdr:ext cx="405111" cy="259045"/>
    <xdr:sp macro="" textlink="">
      <xdr:nvSpPr>
        <xdr:cNvPr id="205" name="n_4mainValue【体育館・プール】&#10;有形固定資産減価償却率">
          <a:extLst>
            <a:ext uri="{FF2B5EF4-FFF2-40B4-BE49-F238E27FC236}">
              <a16:creationId xmlns:a16="http://schemas.microsoft.com/office/drawing/2014/main" id="{3D289508-CA69-42AC-A25E-2C06CACE6A80}"/>
            </a:ext>
          </a:extLst>
        </xdr:cNvPr>
        <xdr:cNvSpPr txBox="1"/>
      </xdr:nvSpPr>
      <xdr:spPr>
        <a:xfrm>
          <a:off x="9277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274ADE4-255F-42AC-8832-4BE130E0F58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B09A186-61F2-44BB-A7F7-1A7F1E070FB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F9F5CCE-BC9C-41E9-BE80-2EDB0603D18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C527B9F-3316-427C-8F43-E35128B4BA3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5D3C2F1-F117-440B-AFCE-1A0F980535A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363BB8D-D82F-4871-BDF9-1ECB3566EAE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286E369-CB5F-4F6B-AF45-6F47213BB5E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4F53ACD-E75F-4579-8226-A5C53ED4937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745C85D-11B9-40AD-A177-55E1F57EDA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1EAABC7-FCF8-44B8-A6A5-AE2F6C17553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19B73C8-6FA9-4F25-9EF5-BE1AB88C6D0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58F7B060-34CC-47FB-833E-FCD1BD94126E}"/>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999CF56D-565F-4768-AADF-74318DF2981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59CB6A92-26C1-40F8-BAD6-9357BFDAD7EB}"/>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1992A818-4EFA-4577-A871-3BCD2BFD529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A9D27AAA-96A3-421C-A221-939589D121F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6841680-6C89-4C2A-BFB3-FC0112836BC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8DF385C3-307B-41F0-9298-4300F2D7940E}"/>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EFD31D2-F986-4AF6-8AB8-F7B8B7C55E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76F7E9F1-BD33-4335-AF99-FBBF7364D68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4C649326-F042-4ADE-8556-C69FD8C0851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F4E36876-02E2-4019-8669-9B37FAD9633F}"/>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E1C9EAEF-1AE6-4D76-B05E-80D12C64DD59}"/>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C90A5B40-ABB5-42E1-81D9-51BF655B16FD}"/>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519B0FD3-B7BC-4256-9418-7D6D1CEDB1B8}"/>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AEAE64ED-D811-481E-AABD-CAF28B768515}"/>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D59D5E6D-2761-4C2D-A5F0-D9DAF3755AD8}"/>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39E33BDF-D9F9-440C-BE2D-302BB2BFD21D}"/>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74A787EB-42CC-4A8C-8599-FB79DBCBC79C}"/>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6252F879-63BE-4619-9886-B5B63221AD61}"/>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0AEFFD3C-0E04-4358-BF55-4F0880DFE931}"/>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F639A8A9-841B-4AA2-86CB-9C1DD3452707}"/>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A7E582B-8550-4307-B5CA-F946C4607E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6DBDA4B-5E04-4162-B3D2-528606BA40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75B2FBD-E7C0-4FF8-B9DD-988D4A666F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8FC7914-7C80-457E-9E38-CC806950C34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9BBE973-96FC-4FA1-88EA-404CFD0DBB9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72644</xdr:rowOff>
    </xdr:from>
    <xdr:to>
      <xdr:col>55</xdr:col>
      <xdr:colOff>50800</xdr:colOff>
      <xdr:row>62</xdr:row>
      <xdr:rowOff>2794</xdr:rowOff>
    </xdr:to>
    <xdr:sp macro="" textlink="">
      <xdr:nvSpPr>
        <xdr:cNvPr id="243" name="楕円 242">
          <a:extLst>
            <a:ext uri="{FF2B5EF4-FFF2-40B4-BE49-F238E27FC236}">
              <a16:creationId xmlns:a16="http://schemas.microsoft.com/office/drawing/2014/main" id="{A35A9976-58C9-44BB-AEB2-01822BB04C6A}"/>
            </a:ext>
          </a:extLst>
        </xdr:cNvPr>
        <xdr:cNvSpPr/>
      </xdr:nvSpPr>
      <xdr:spPr>
        <a:xfrm>
          <a:off x="104267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95521</xdr:rowOff>
    </xdr:from>
    <xdr:ext cx="469744" cy="259045"/>
    <xdr:sp macro="" textlink="">
      <xdr:nvSpPr>
        <xdr:cNvPr id="244" name="【体育館・プール】&#10;一人当たり面積該当値テキスト">
          <a:extLst>
            <a:ext uri="{FF2B5EF4-FFF2-40B4-BE49-F238E27FC236}">
              <a16:creationId xmlns:a16="http://schemas.microsoft.com/office/drawing/2014/main" id="{5315700C-4A1E-4097-AF96-6E2271B89ACD}"/>
            </a:ext>
          </a:extLst>
        </xdr:cNvPr>
        <xdr:cNvSpPr txBox="1"/>
      </xdr:nvSpPr>
      <xdr:spPr>
        <a:xfrm>
          <a:off x="10515600" y="1038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81788</xdr:rowOff>
    </xdr:from>
    <xdr:to>
      <xdr:col>50</xdr:col>
      <xdr:colOff>165100</xdr:colOff>
      <xdr:row>62</xdr:row>
      <xdr:rowOff>11938</xdr:rowOff>
    </xdr:to>
    <xdr:sp macro="" textlink="">
      <xdr:nvSpPr>
        <xdr:cNvPr id="245" name="楕円 244">
          <a:extLst>
            <a:ext uri="{FF2B5EF4-FFF2-40B4-BE49-F238E27FC236}">
              <a16:creationId xmlns:a16="http://schemas.microsoft.com/office/drawing/2014/main" id="{459A6BEF-F4D5-427F-9111-287D570AEF49}"/>
            </a:ext>
          </a:extLst>
        </xdr:cNvPr>
        <xdr:cNvSpPr/>
      </xdr:nvSpPr>
      <xdr:spPr>
        <a:xfrm>
          <a:off x="9588500" y="1054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123444</xdr:rowOff>
    </xdr:from>
    <xdr:to>
      <xdr:col>55</xdr:col>
      <xdr:colOff>0</xdr:colOff>
      <xdr:row>61</xdr:row>
      <xdr:rowOff>132588</xdr:rowOff>
    </xdr:to>
    <xdr:cxnSp macro="">
      <xdr:nvCxnSpPr>
        <xdr:cNvPr id="246" name="直線コネクタ 245">
          <a:extLst>
            <a:ext uri="{FF2B5EF4-FFF2-40B4-BE49-F238E27FC236}">
              <a16:creationId xmlns:a16="http://schemas.microsoft.com/office/drawing/2014/main" id="{EB8E9F90-8D0E-49E5-B9D3-664786A4AE9A}"/>
            </a:ext>
          </a:extLst>
        </xdr:cNvPr>
        <xdr:cNvCxnSpPr/>
      </xdr:nvCxnSpPr>
      <xdr:spPr>
        <a:xfrm flipV="1">
          <a:off x="9639300" y="1058189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90018</xdr:rowOff>
    </xdr:from>
    <xdr:to>
      <xdr:col>46</xdr:col>
      <xdr:colOff>38100</xdr:colOff>
      <xdr:row>62</xdr:row>
      <xdr:rowOff>20168</xdr:rowOff>
    </xdr:to>
    <xdr:sp macro="" textlink="">
      <xdr:nvSpPr>
        <xdr:cNvPr id="247" name="楕円 246">
          <a:extLst>
            <a:ext uri="{FF2B5EF4-FFF2-40B4-BE49-F238E27FC236}">
              <a16:creationId xmlns:a16="http://schemas.microsoft.com/office/drawing/2014/main" id="{E37AEF08-BC3E-4165-B617-2014A9C85774}"/>
            </a:ext>
          </a:extLst>
        </xdr:cNvPr>
        <xdr:cNvSpPr/>
      </xdr:nvSpPr>
      <xdr:spPr>
        <a:xfrm>
          <a:off x="8699500" y="105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132588</xdr:rowOff>
    </xdr:from>
    <xdr:to>
      <xdr:col>50</xdr:col>
      <xdr:colOff>114300</xdr:colOff>
      <xdr:row>61</xdr:row>
      <xdr:rowOff>140818</xdr:rowOff>
    </xdr:to>
    <xdr:cxnSp macro="">
      <xdr:nvCxnSpPr>
        <xdr:cNvPr id="248" name="直線コネクタ 247">
          <a:extLst>
            <a:ext uri="{FF2B5EF4-FFF2-40B4-BE49-F238E27FC236}">
              <a16:creationId xmlns:a16="http://schemas.microsoft.com/office/drawing/2014/main" id="{EA44E996-2B40-4FDC-86D2-BE6A07FBB86C}"/>
            </a:ext>
          </a:extLst>
        </xdr:cNvPr>
        <xdr:cNvCxnSpPr/>
      </xdr:nvCxnSpPr>
      <xdr:spPr>
        <a:xfrm flipV="1">
          <a:off x="8750300" y="10591038"/>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96418</xdr:rowOff>
    </xdr:from>
    <xdr:to>
      <xdr:col>41</xdr:col>
      <xdr:colOff>101600</xdr:colOff>
      <xdr:row>62</xdr:row>
      <xdr:rowOff>26568</xdr:rowOff>
    </xdr:to>
    <xdr:sp macro="" textlink="">
      <xdr:nvSpPr>
        <xdr:cNvPr id="249" name="楕円 248">
          <a:extLst>
            <a:ext uri="{FF2B5EF4-FFF2-40B4-BE49-F238E27FC236}">
              <a16:creationId xmlns:a16="http://schemas.microsoft.com/office/drawing/2014/main" id="{4386D715-AB5A-42F7-8571-BD4C419179A4}"/>
            </a:ext>
          </a:extLst>
        </xdr:cNvPr>
        <xdr:cNvSpPr/>
      </xdr:nvSpPr>
      <xdr:spPr>
        <a:xfrm>
          <a:off x="7810500" y="1055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140818</xdr:rowOff>
    </xdr:from>
    <xdr:to>
      <xdr:col>45</xdr:col>
      <xdr:colOff>177800</xdr:colOff>
      <xdr:row>61</xdr:row>
      <xdr:rowOff>147218</xdr:rowOff>
    </xdr:to>
    <xdr:cxnSp macro="">
      <xdr:nvCxnSpPr>
        <xdr:cNvPr id="250" name="直線コネクタ 249">
          <a:extLst>
            <a:ext uri="{FF2B5EF4-FFF2-40B4-BE49-F238E27FC236}">
              <a16:creationId xmlns:a16="http://schemas.microsoft.com/office/drawing/2014/main" id="{52AFDC99-B343-45C1-8CF2-9FD9B18ABDC8}"/>
            </a:ext>
          </a:extLst>
        </xdr:cNvPr>
        <xdr:cNvCxnSpPr/>
      </xdr:nvCxnSpPr>
      <xdr:spPr>
        <a:xfrm flipV="1">
          <a:off x="7861300" y="10599268"/>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100533</xdr:rowOff>
    </xdr:from>
    <xdr:to>
      <xdr:col>36</xdr:col>
      <xdr:colOff>165100</xdr:colOff>
      <xdr:row>62</xdr:row>
      <xdr:rowOff>30683</xdr:rowOff>
    </xdr:to>
    <xdr:sp macro="" textlink="">
      <xdr:nvSpPr>
        <xdr:cNvPr id="251" name="楕円 250">
          <a:extLst>
            <a:ext uri="{FF2B5EF4-FFF2-40B4-BE49-F238E27FC236}">
              <a16:creationId xmlns:a16="http://schemas.microsoft.com/office/drawing/2014/main" id="{21802683-07CD-43B9-BE08-9057B0038975}"/>
            </a:ext>
          </a:extLst>
        </xdr:cNvPr>
        <xdr:cNvSpPr/>
      </xdr:nvSpPr>
      <xdr:spPr>
        <a:xfrm>
          <a:off x="6921500" y="105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147218</xdr:rowOff>
    </xdr:from>
    <xdr:to>
      <xdr:col>41</xdr:col>
      <xdr:colOff>50800</xdr:colOff>
      <xdr:row>61</xdr:row>
      <xdr:rowOff>151333</xdr:rowOff>
    </xdr:to>
    <xdr:cxnSp macro="">
      <xdr:nvCxnSpPr>
        <xdr:cNvPr id="252" name="直線コネクタ 251">
          <a:extLst>
            <a:ext uri="{FF2B5EF4-FFF2-40B4-BE49-F238E27FC236}">
              <a16:creationId xmlns:a16="http://schemas.microsoft.com/office/drawing/2014/main" id="{0461235E-A8FD-4EE8-A18D-C3E14FC9EBE9}"/>
            </a:ext>
          </a:extLst>
        </xdr:cNvPr>
        <xdr:cNvCxnSpPr/>
      </xdr:nvCxnSpPr>
      <xdr:spPr>
        <a:xfrm flipV="1">
          <a:off x="6972300" y="1060566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39F6BCAA-F16C-474E-A6A3-812C21A741FA}"/>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F027BB73-988C-448A-86B9-E8A8520C6990}"/>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CF763157-A329-4B98-AA2C-F102AEED740A}"/>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F5F40834-FF09-4F12-AA82-6E26EBF8DC65}"/>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28465</xdr:rowOff>
    </xdr:from>
    <xdr:ext cx="469744" cy="259045"/>
    <xdr:sp macro="" textlink="">
      <xdr:nvSpPr>
        <xdr:cNvPr id="257" name="n_1mainValue【体育館・プール】&#10;一人当たり面積">
          <a:extLst>
            <a:ext uri="{FF2B5EF4-FFF2-40B4-BE49-F238E27FC236}">
              <a16:creationId xmlns:a16="http://schemas.microsoft.com/office/drawing/2014/main" id="{FAA6880C-7A10-47B4-9FF5-E27B5CE1ABA4}"/>
            </a:ext>
          </a:extLst>
        </xdr:cNvPr>
        <xdr:cNvSpPr txBox="1"/>
      </xdr:nvSpPr>
      <xdr:spPr>
        <a:xfrm>
          <a:off x="9391727" y="1031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36695</xdr:rowOff>
    </xdr:from>
    <xdr:ext cx="469744" cy="259045"/>
    <xdr:sp macro="" textlink="">
      <xdr:nvSpPr>
        <xdr:cNvPr id="258" name="n_2mainValue【体育館・プール】&#10;一人当たり面積">
          <a:extLst>
            <a:ext uri="{FF2B5EF4-FFF2-40B4-BE49-F238E27FC236}">
              <a16:creationId xmlns:a16="http://schemas.microsoft.com/office/drawing/2014/main" id="{A3930F66-275A-463C-B1FB-DC34981899CA}"/>
            </a:ext>
          </a:extLst>
        </xdr:cNvPr>
        <xdr:cNvSpPr txBox="1"/>
      </xdr:nvSpPr>
      <xdr:spPr>
        <a:xfrm>
          <a:off x="8515427" y="1032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43095</xdr:rowOff>
    </xdr:from>
    <xdr:ext cx="469744" cy="259045"/>
    <xdr:sp macro="" textlink="">
      <xdr:nvSpPr>
        <xdr:cNvPr id="259" name="n_3mainValue【体育館・プール】&#10;一人当たり面積">
          <a:extLst>
            <a:ext uri="{FF2B5EF4-FFF2-40B4-BE49-F238E27FC236}">
              <a16:creationId xmlns:a16="http://schemas.microsoft.com/office/drawing/2014/main" id="{E7F8A371-D7C1-41E7-B18D-37E3556C29BF}"/>
            </a:ext>
          </a:extLst>
        </xdr:cNvPr>
        <xdr:cNvSpPr txBox="1"/>
      </xdr:nvSpPr>
      <xdr:spPr>
        <a:xfrm>
          <a:off x="7626427" y="103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47210</xdr:rowOff>
    </xdr:from>
    <xdr:ext cx="469744" cy="259045"/>
    <xdr:sp macro="" textlink="">
      <xdr:nvSpPr>
        <xdr:cNvPr id="260" name="n_4mainValue【体育館・プール】&#10;一人当たり面積">
          <a:extLst>
            <a:ext uri="{FF2B5EF4-FFF2-40B4-BE49-F238E27FC236}">
              <a16:creationId xmlns:a16="http://schemas.microsoft.com/office/drawing/2014/main" id="{B7600942-6336-497F-8CF9-6713EDAAB3AD}"/>
            </a:ext>
          </a:extLst>
        </xdr:cNvPr>
        <xdr:cNvSpPr txBox="1"/>
      </xdr:nvSpPr>
      <xdr:spPr>
        <a:xfrm>
          <a:off x="6737427" y="1033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CD0D7C3E-CB92-4CCD-91AF-FAF00FD027E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127AB29E-3130-4A23-A399-B1ECE688069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CBC1AB1-6DAE-454F-85A1-8F83C8AB089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F381275-D63C-4024-B293-F5B8C3DBFE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E6ED3554-93A4-4144-A3E1-4B5FCBEA75E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38BE415A-880F-4F0D-A521-6AFA13F70F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551D1AD-000E-4107-9C23-4FBCB659769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E765DAE-7CF8-4E23-B630-C8262F30B7D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E0A81E3-B989-41A8-8068-82945CAEA4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52B82E9E-9B4B-4906-9662-EF7DFA33DD3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FCDFC61-E225-4550-B533-6F89D86DB3D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7F8B3FCA-5B29-4164-8EA0-4B7F6C00557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C469752E-D28A-4317-9D91-15940955DFB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EBAF7908-E545-4185-844C-BA36C929E6E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3C8BDEA7-6B7A-458F-AEE4-6D03C7F052D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A5B78669-2B9F-4D49-968C-83797474402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E6C6102E-6702-4D81-85D2-BE337D6E9A3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9694BAED-5B72-45F3-82AF-BB82B9AADB6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D4CFE2-7C34-4F2C-87BC-9CB591157CE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1CD3FF6-DF88-41BE-A775-07370513041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48E321E-380C-4DDA-974C-FC28E7B842C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CC69673-8C1B-46EE-8A50-862F31CADC4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51D4F3B-6BC3-4C2D-8617-C4FFE594C50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998C7D1C-AB2B-421B-A076-B90DB8AAD3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F27D94FF-CA42-4A40-8E59-4CFB880A92E2}"/>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EE1AD01E-B1E5-46FC-AC59-B697014DF2E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5A577A8A-645C-417B-9773-F6D9B54C0C4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ED325B2F-E088-463E-8F67-F5218C930FA9}"/>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7F54B7F7-FD23-4882-AE6E-EFFDEFF50FD9}"/>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A2B2B22D-4399-470C-9019-C2F8EEF8D3F3}"/>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6CE10959-6962-41B7-9478-9847E5F86E34}"/>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846BF9FA-1E7D-44CF-9E64-0878FA315942}"/>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577C5FF9-2F42-4497-BFA5-662AEA5B8530}"/>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0A6E5A43-FEC5-4461-AFB8-9AF4FB579385}"/>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9C541A2A-4185-4DDB-8D01-7E81956402A2}"/>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7A6015D-3A44-499D-9F90-1770BC35F23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F36CA7B-0DE5-4741-AE29-F6182CC3F10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5C3D5B5-00F9-4A74-A01E-1C865F504EB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D2373A0-C576-4E21-A523-E37D4E258D3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92EC7D-79E6-4EC8-8262-6CB1DBBE4CD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162561</xdr:rowOff>
    </xdr:from>
    <xdr:to>
      <xdr:col>24</xdr:col>
      <xdr:colOff>114300</xdr:colOff>
      <xdr:row>86</xdr:row>
      <xdr:rowOff>92711</xdr:rowOff>
    </xdr:to>
    <xdr:sp macro="" textlink="">
      <xdr:nvSpPr>
        <xdr:cNvPr id="301" name="楕円 300">
          <a:extLst>
            <a:ext uri="{FF2B5EF4-FFF2-40B4-BE49-F238E27FC236}">
              <a16:creationId xmlns:a16="http://schemas.microsoft.com/office/drawing/2014/main" id="{9E2CC7F4-6489-4C5E-A48A-E8C2E3220808}"/>
            </a:ext>
          </a:extLst>
        </xdr:cNvPr>
        <xdr:cNvSpPr/>
      </xdr:nvSpPr>
      <xdr:spPr>
        <a:xfrm>
          <a:off x="45847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77488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4E8243A1-14CB-424A-878A-D87C087A61FE}"/>
            </a:ext>
          </a:extLst>
        </xdr:cNvPr>
        <xdr:cNvSpPr txBox="1"/>
      </xdr:nvSpPr>
      <xdr:spPr>
        <a:xfrm>
          <a:off x="4673600" y="1465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139700</xdr:rowOff>
    </xdr:from>
    <xdr:to>
      <xdr:col>20</xdr:col>
      <xdr:colOff>38100</xdr:colOff>
      <xdr:row>86</xdr:row>
      <xdr:rowOff>69850</xdr:rowOff>
    </xdr:to>
    <xdr:sp macro="" textlink="">
      <xdr:nvSpPr>
        <xdr:cNvPr id="303" name="楕円 302">
          <a:extLst>
            <a:ext uri="{FF2B5EF4-FFF2-40B4-BE49-F238E27FC236}">
              <a16:creationId xmlns:a16="http://schemas.microsoft.com/office/drawing/2014/main" id="{A3DCC300-C170-4699-8D66-B9105B232EE2}"/>
            </a:ext>
          </a:extLst>
        </xdr:cNvPr>
        <xdr:cNvSpPr/>
      </xdr:nvSpPr>
      <xdr:spPr>
        <a:xfrm>
          <a:off x="3746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19050</xdr:rowOff>
    </xdr:from>
    <xdr:to>
      <xdr:col>24</xdr:col>
      <xdr:colOff>63500</xdr:colOff>
      <xdr:row>86</xdr:row>
      <xdr:rowOff>41911</xdr:rowOff>
    </xdr:to>
    <xdr:cxnSp macro="">
      <xdr:nvCxnSpPr>
        <xdr:cNvPr id="304" name="直線コネクタ 303">
          <a:extLst>
            <a:ext uri="{FF2B5EF4-FFF2-40B4-BE49-F238E27FC236}">
              <a16:creationId xmlns:a16="http://schemas.microsoft.com/office/drawing/2014/main" id="{4378BCC8-4D14-4C62-937B-FC444F5F03EA}"/>
            </a:ext>
          </a:extLst>
        </xdr:cNvPr>
        <xdr:cNvCxnSpPr/>
      </xdr:nvCxnSpPr>
      <xdr:spPr>
        <a:xfrm>
          <a:off x="3797300" y="147637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116839</xdr:rowOff>
    </xdr:from>
    <xdr:to>
      <xdr:col>15</xdr:col>
      <xdr:colOff>101600</xdr:colOff>
      <xdr:row>86</xdr:row>
      <xdr:rowOff>46989</xdr:rowOff>
    </xdr:to>
    <xdr:sp macro="" textlink="">
      <xdr:nvSpPr>
        <xdr:cNvPr id="305" name="楕円 304">
          <a:extLst>
            <a:ext uri="{FF2B5EF4-FFF2-40B4-BE49-F238E27FC236}">
              <a16:creationId xmlns:a16="http://schemas.microsoft.com/office/drawing/2014/main" id="{2ABD762F-3DA8-4CF7-AC4C-D87D82F70C70}"/>
            </a:ext>
          </a:extLst>
        </xdr:cNvPr>
        <xdr:cNvSpPr/>
      </xdr:nvSpPr>
      <xdr:spPr>
        <a:xfrm>
          <a:off x="2857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167639</xdr:rowOff>
    </xdr:from>
    <xdr:to>
      <xdr:col>19</xdr:col>
      <xdr:colOff>177800</xdr:colOff>
      <xdr:row>86</xdr:row>
      <xdr:rowOff>19050</xdr:rowOff>
    </xdr:to>
    <xdr:cxnSp macro="">
      <xdr:nvCxnSpPr>
        <xdr:cNvPr id="306" name="直線コネクタ 305">
          <a:extLst>
            <a:ext uri="{FF2B5EF4-FFF2-40B4-BE49-F238E27FC236}">
              <a16:creationId xmlns:a16="http://schemas.microsoft.com/office/drawing/2014/main" id="{147235AA-C2CA-4DA9-B400-4396904B2AC6}"/>
            </a:ext>
          </a:extLst>
        </xdr:cNvPr>
        <xdr:cNvCxnSpPr/>
      </xdr:nvCxnSpPr>
      <xdr:spPr>
        <a:xfrm>
          <a:off x="2908300" y="147408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93980</xdr:rowOff>
    </xdr:from>
    <xdr:to>
      <xdr:col>10</xdr:col>
      <xdr:colOff>165100</xdr:colOff>
      <xdr:row>86</xdr:row>
      <xdr:rowOff>24130</xdr:rowOff>
    </xdr:to>
    <xdr:sp macro="" textlink="">
      <xdr:nvSpPr>
        <xdr:cNvPr id="307" name="楕円 306">
          <a:extLst>
            <a:ext uri="{FF2B5EF4-FFF2-40B4-BE49-F238E27FC236}">
              <a16:creationId xmlns:a16="http://schemas.microsoft.com/office/drawing/2014/main" id="{22772B36-1DFA-49BD-9C79-6332115BF25C}"/>
            </a:ext>
          </a:extLst>
        </xdr:cNvPr>
        <xdr:cNvSpPr/>
      </xdr:nvSpPr>
      <xdr:spPr>
        <a:xfrm>
          <a:off x="1968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144780</xdr:rowOff>
    </xdr:from>
    <xdr:to>
      <xdr:col>15</xdr:col>
      <xdr:colOff>50800</xdr:colOff>
      <xdr:row>85</xdr:row>
      <xdr:rowOff>167639</xdr:rowOff>
    </xdr:to>
    <xdr:cxnSp macro="">
      <xdr:nvCxnSpPr>
        <xdr:cNvPr id="308" name="直線コネクタ 307">
          <a:extLst>
            <a:ext uri="{FF2B5EF4-FFF2-40B4-BE49-F238E27FC236}">
              <a16:creationId xmlns:a16="http://schemas.microsoft.com/office/drawing/2014/main" id="{1923DADB-EF19-48CC-AF16-3359ABD50371}"/>
            </a:ext>
          </a:extLst>
        </xdr:cNvPr>
        <xdr:cNvCxnSpPr/>
      </xdr:nvCxnSpPr>
      <xdr:spPr>
        <a:xfrm>
          <a:off x="2019300" y="147180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71120</xdr:rowOff>
    </xdr:from>
    <xdr:to>
      <xdr:col>6</xdr:col>
      <xdr:colOff>38100</xdr:colOff>
      <xdr:row>86</xdr:row>
      <xdr:rowOff>1270</xdr:rowOff>
    </xdr:to>
    <xdr:sp macro="" textlink="">
      <xdr:nvSpPr>
        <xdr:cNvPr id="309" name="楕円 308">
          <a:extLst>
            <a:ext uri="{FF2B5EF4-FFF2-40B4-BE49-F238E27FC236}">
              <a16:creationId xmlns:a16="http://schemas.microsoft.com/office/drawing/2014/main" id="{BBF08B36-C76A-4750-BC01-3FF5F7410EF0}"/>
            </a:ext>
          </a:extLst>
        </xdr:cNvPr>
        <xdr:cNvSpPr/>
      </xdr:nvSpPr>
      <xdr:spPr>
        <a:xfrm>
          <a:off x="1079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121920</xdr:rowOff>
    </xdr:from>
    <xdr:to>
      <xdr:col>10</xdr:col>
      <xdr:colOff>114300</xdr:colOff>
      <xdr:row>85</xdr:row>
      <xdr:rowOff>144780</xdr:rowOff>
    </xdr:to>
    <xdr:cxnSp macro="">
      <xdr:nvCxnSpPr>
        <xdr:cNvPr id="310" name="直線コネクタ 309">
          <a:extLst>
            <a:ext uri="{FF2B5EF4-FFF2-40B4-BE49-F238E27FC236}">
              <a16:creationId xmlns:a16="http://schemas.microsoft.com/office/drawing/2014/main" id="{891924D0-908C-4EA4-81A5-A1B2433AD459}"/>
            </a:ext>
          </a:extLst>
        </xdr:cNvPr>
        <xdr:cNvCxnSpPr/>
      </xdr:nvCxnSpPr>
      <xdr:spPr>
        <a:xfrm>
          <a:off x="1130300" y="146951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F7B17A29-92A1-46A1-8B9F-74C26C130A28}"/>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9D11C566-1134-4690-824C-46C41DDF2652}"/>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9B688BE2-52D2-4E24-8557-9467D528AA5A}"/>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76E7E40D-FF81-477B-A7E7-36B789789B90}"/>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60977</xdr:rowOff>
    </xdr:from>
    <xdr:ext cx="405111" cy="259045"/>
    <xdr:sp macro="" textlink="">
      <xdr:nvSpPr>
        <xdr:cNvPr id="315" name="n_1mainValue【福祉施設】&#10;有形固定資産減価償却率">
          <a:extLst>
            <a:ext uri="{FF2B5EF4-FFF2-40B4-BE49-F238E27FC236}">
              <a16:creationId xmlns:a16="http://schemas.microsoft.com/office/drawing/2014/main" id="{9FF63497-CB79-440C-B040-B8460600B082}"/>
            </a:ext>
          </a:extLst>
        </xdr:cNvPr>
        <xdr:cNvSpPr txBox="1"/>
      </xdr:nvSpPr>
      <xdr:spPr>
        <a:xfrm>
          <a:off x="3582044"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38116</xdr:rowOff>
    </xdr:from>
    <xdr:ext cx="405111" cy="259045"/>
    <xdr:sp macro="" textlink="">
      <xdr:nvSpPr>
        <xdr:cNvPr id="316" name="n_2mainValue【福祉施設】&#10;有形固定資産減価償却率">
          <a:extLst>
            <a:ext uri="{FF2B5EF4-FFF2-40B4-BE49-F238E27FC236}">
              <a16:creationId xmlns:a16="http://schemas.microsoft.com/office/drawing/2014/main" id="{D4BDE01B-97D1-408E-AE2B-3E0555170EB9}"/>
            </a:ext>
          </a:extLst>
        </xdr:cNvPr>
        <xdr:cNvSpPr txBox="1"/>
      </xdr:nvSpPr>
      <xdr:spPr>
        <a:xfrm>
          <a:off x="2705744"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15257</xdr:rowOff>
    </xdr:from>
    <xdr:ext cx="405111" cy="259045"/>
    <xdr:sp macro="" textlink="">
      <xdr:nvSpPr>
        <xdr:cNvPr id="317" name="n_3mainValue【福祉施設】&#10;有形固定資産減価償却率">
          <a:extLst>
            <a:ext uri="{FF2B5EF4-FFF2-40B4-BE49-F238E27FC236}">
              <a16:creationId xmlns:a16="http://schemas.microsoft.com/office/drawing/2014/main" id="{2FB5B0CB-BFAE-4402-977E-36043AC2077D}"/>
            </a:ext>
          </a:extLst>
        </xdr:cNvPr>
        <xdr:cNvSpPr txBox="1"/>
      </xdr:nvSpPr>
      <xdr:spPr>
        <a:xfrm>
          <a:off x="1816744"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163847</xdr:rowOff>
    </xdr:from>
    <xdr:ext cx="405111" cy="259045"/>
    <xdr:sp macro="" textlink="">
      <xdr:nvSpPr>
        <xdr:cNvPr id="318" name="n_4mainValue【福祉施設】&#10;有形固定資産減価償却率">
          <a:extLst>
            <a:ext uri="{FF2B5EF4-FFF2-40B4-BE49-F238E27FC236}">
              <a16:creationId xmlns:a16="http://schemas.microsoft.com/office/drawing/2014/main" id="{2BE2E137-6B17-4C35-9B42-4E8516A4B51B}"/>
            </a:ext>
          </a:extLst>
        </xdr:cNvPr>
        <xdr:cNvSpPr txBox="1"/>
      </xdr:nvSpPr>
      <xdr:spPr>
        <a:xfrm>
          <a:off x="927744"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B4DA1E3-218A-4CDB-A540-2143504044E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F403A0C-85E2-47F6-BB45-26F85B25E82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94DE2EC-E1F9-41D8-9B25-A987D6DC8AC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BFD95AF-01D3-49C7-A4BA-D778348C92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FD5B4F5-FB24-417C-B5BB-F288996A24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62520A7-2A2B-4595-B03A-D611092B60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CEC1DEA-900C-4834-BF50-C393A1A3DA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1E00D35-7953-460B-8D03-FC17CF9787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6289259-8C37-43E1-8D81-9232234AF51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2D04C4DF-EA96-4FC1-AD43-8564D15FAA0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CEC7087-E2DB-4B9F-86A8-51CD18A6946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9D73CBE-9FC0-4833-9CB0-095BB86129D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522060C-BC76-4032-96A1-C52FFE79568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407707DF-E33B-440E-8CFD-38827446735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B856B0E9-281D-4EF2-8710-963BDF3AFA4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D414C817-9A49-4A81-835C-AD20C331B30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C34E700-ACBB-4961-84F6-F72B8475D7C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ECB86121-E043-4425-A095-4F43DC82AF7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5904E5B4-DB94-4A22-9B2D-D93FF0021BB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723209DC-BB06-469F-84C4-FF061A2029B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64F9578-2D2C-42AD-8B55-64084A42BF6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2146CCD-0F43-47FD-A0EB-55395571FE6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49F798B8-C2F6-4662-96CD-AC9A90E91BB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1B8F8750-AC96-4C38-AC16-C87155CD22B1}"/>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BF3044C8-FB7A-49BC-8DE0-BCD4E483BD84}"/>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BBD124C1-7E61-4431-9301-57D4D8889612}"/>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DEA26DF3-36AA-48BB-AD28-830BB9531638}"/>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CF1FED52-C2DB-4CAA-AF1C-190C831824E0}"/>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ED7E8DF9-70B5-4A77-B16B-C1D0237BB532}"/>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4E3A7C96-24AA-4B34-8AED-F33455159A61}"/>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D7E0A8D3-5544-4667-AA88-8CF7F60D4E2E}"/>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AE39864D-D11E-4C0D-9DF4-EE87E7A1D456}"/>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0D652382-D1DB-4329-BBEE-94F4AA5B71A5}"/>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CE978041-00F2-4E05-A2A2-9C97A1A93310}"/>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76BB764-9962-43F5-9171-D9AF6624AA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ED6DE01-5462-4480-A8CE-AE4EA585875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7AC9622-27F0-4E60-BDBF-19EB5E8AE3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492A94-8A91-4345-95C1-568AF1E66D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B830059-2730-4830-AD3B-A4931FD8D1F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101219</xdr:rowOff>
    </xdr:from>
    <xdr:to>
      <xdr:col>55</xdr:col>
      <xdr:colOff>50800</xdr:colOff>
      <xdr:row>86</xdr:row>
      <xdr:rowOff>31369</xdr:rowOff>
    </xdr:to>
    <xdr:sp macro="" textlink="">
      <xdr:nvSpPr>
        <xdr:cNvPr id="358" name="楕円 357">
          <a:extLst>
            <a:ext uri="{FF2B5EF4-FFF2-40B4-BE49-F238E27FC236}">
              <a16:creationId xmlns:a16="http://schemas.microsoft.com/office/drawing/2014/main" id="{6E885D5C-292D-4F56-BC7D-7F48106087DF}"/>
            </a:ext>
          </a:extLst>
        </xdr:cNvPr>
        <xdr:cNvSpPr/>
      </xdr:nvSpPr>
      <xdr:spPr>
        <a:xfrm>
          <a:off x="10426700" y="146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79646</xdr:rowOff>
    </xdr:from>
    <xdr:ext cx="469744" cy="259045"/>
    <xdr:sp macro="" textlink="">
      <xdr:nvSpPr>
        <xdr:cNvPr id="359" name="【福祉施設】&#10;一人当たり面積該当値テキスト">
          <a:extLst>
            <a:ext uri="{FF2B5EF4-FFF2-40B4-BE49-F238E27FC236}">
              <a16:creationId xmlns:a16="http://schemas.microsoft.com/office/drawing/2014/main" id="{D077CF0C-098B-46B5-AAAD-F4BB53F647CE}"/>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104267</xdr:rowOff>
    </xdr:from>
    <xdr:to>
      <xdr:col>50</xdr:col>
      <xdr:colOff>165100</xdr:colOff>
      <xdr:row>86</xdr:row>
      <xdr:rowOff>34417</xdr:rowOff>
    </xdr:to>
    <xdr:sp macro="" textlink="">
      <xdr:nvSpPr>
        <xdr:cNvPr id="360" name="楕円 359">
          <a:extLst>
            <a:ext uri="{FF2B5EF4-FFF2-40B4-BE49-F238E27FC236}">
              <a16:creationId xmlns:a16="http://schemas.microsoft.com/office/drawing/2014/main" id="{32A7F7AF-C305-4126-8131-0A954555ABD2}"/>
            </a:ext>
          </a:extLst>
        </xdr:cNvPr>
        <xdr:cNvSpPr/>
      </xdr:nvSpPr>
      <xdr:spPr>
        <a:xfrm>
          <a:off x="9588500" y="146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152019</xdr:rowOff>
    </xdr:from>
    <xdr:to>
      <xdr:col>55</xdr:col>
      <xdr:colOff>0</xdr:colOff>
      <xdr:row>85</xdr:row>
      <xdr:rowOff>155067</xdr:rowOff>
    </xdr:to>
    <xdr:cxnSp macro="">
      <xdr:nvCxnSpPr>
        <xdr:cNvPr id="361" name="直線コネクタ 360">
          <a:extLst>
            <a:ext uri="{FF2B5EF4-FFF2-40B4-BE49-F238E27FC236}">
              <a16:creationId xmlns:a16="http://schemas.microsoft.com/office/drawing/2014/main" id="{5CBBF8B7-61FC-4E25-85BB-5F9E3C83DC85}"/>
            </a:ext>
          </a:extLst>
        </xdr:cNvPr>
        <xdr:cNvCxnSpPr/>
      </xdr:nvCxnSpPr>
      <xdr:spPr>
        <a:xfrm flipV="1">
          <a:off x="9639300" y="14725269"/>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107314</xdr:rowOff>
    </xdr:from>
    <xdr:to>
      <xdr:col>46</xdr:col>
      <xdr:colOff>38100</xdr:colOff>
      <xdr:row>86</xdr:row>
      <xdr:rowOff>37464</xdr:rowOff>
    </xdr:to>
    <xdr:sp macro="" textlink="">
      <xdr:nvSpPr>
        <xdr:cNvPr id="362" name="楕円 361">
          <a:extLst>
            <a:ext uri="{FF2B5EF4-FFF2-40B4-BE49-F238E27FC236}">
              <a16:creationId xmlns:a16="http://schemas.microsoft.com/office/drawing/2014/main" id="{33879BB1-5A64-4021-BF94-D65402BDA3F6}"/>
            </a:ext>
          </a:extLst>
        </xdr:cNvPr>
        <xdr:cNvSpPr/>
      </xdr:nvSpPr>
      <xdr:spPr>
        <a:xfrm>
          <a:off x="8699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155067</xdr:rowOff>
    </xdr:from>
    <xdr:to>
      <xdr:col>50</xdr:col>
      <xdr:colOff>114300</xdr:colOff>
      <xdr:row>85</xdr:row>
      <xdr:rowOff>158114</xdr:rowOff>
    </xdr:to>
    <xdr:cxnSp macro="">
      <xdr:nvCxnSpPr>
        <xdr:cNvPr id="363" name="直線コネクタ 362">
          <a:extLst>
            <a:ext uri="{FF2B5EF4-FFF2-40B4-BE49-F238E27FC236}">
              <a16:creationId xmlns:a16="http://schemas.microsoft.com/office/drawing/2014/main" id="{7E49FC5A-7705-4F59-89AC-032146D21B7A}"/>
            </a:ext>
          </a:extLst>
        </xdr:cNvPr>
        <xdr:cNvCxnSpPr/>
      </xdr:nvCxnSpPr>
      <xdr:spPr>
        <a:xfrm flipV="1">
          <a:off x="8750300" y="14728317"/>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109601</xdr:rowOff>
    </xdr:from>
    <xdr:to>
      <xdr:col>41</xdr:col>
      <xdr:colOff>101600</xdr:colOff>
      <xdr:row>86</xdr:row>
      <xdr:rowOff>39751</xdr:rowOff>
    </xdr:to>
    <xdr:sp macro="" textlink="">
      <xdr:nvSpPr>
        <xdr:cNvPr id="364" name="楕円 363">
          <a:extLst>
            <a:ext uri="{FF2B5EF4-FFF2-40B4-BE49-F238E27FC236}">
              <a16:creationId xmlns:a16="http://schemas.microsoft.com/office/drawing/2014/main" id="{895F6362-B560-45A1-A9F6-2C79C6DBCF24}"/>
            </a:ext>
          </a:extLst>
        </xdr:cNvPr>
        <xdr:cNvSpPr/>
      </xdr:nvSpPr>
      <xdr:spPr>
        <a:xfrm>
          <a:off x="7810500" y="1468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158114</xdr:rowOff>
    </xdr:from>
    <xdr:to>
      <xdr:col>45</xdr:col>
      <xdr:colOff>177800</xdr:colOff>
      <xdr:row>85</xdr:row>
      <xdr:rowOff>160401</xdr:rowOff>
    </xdr:to>
    <xdr:cxnSp macro="">
      <xdr:nvCxnSpPr>
        <xdr:cNvPr id="365" name="直線コネクタ 364">
          <a:extLst>
            <a:ext uri="{FF2B5EF4-FFF2-40B4-BE49-F238E27FC236}">
              <a16:creationId xmlns:a16="http://schemas.microsoft.com/office/drawing/2014/main" id="{8D4FB2A1-5B2D-4AFD-9EFE-1BF0636842CB}"/>
            </a:ext>
          </a:extLst>
        </xdr:cNvPr>
        <xdr:cNvCxnSpPr/>
      </xdr:nvCxnSpPr>
      <xdr:spPr>
        <a:xfrm flipV="1">
          <a:off x="7861300" y="1473136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110744</xdr:rowOff>
    </xdr:from>
    <xdr:to>
      <xdr:col>36</xdr:col>
      <xdr:colOff>165100</xdr:colOff>
      <xdr:row>86</xdr:row>
      <xdr:rowOff>40894</xdr:rowOff>
    </xdr:to>
    <xdr:sp macro="" textlink="">
      <xdr:nvSpPr>
        <xdr:cNvPr id="366" name="楕円 365">
          <a:extLst>
            <a:ext uri="{FF2B5EF4-FFF2-40B4-BE49-F238E27FC236}">
              <a16:creationId xmlns:a16="http://schemas.microsoft.com/office/drawing/2014/main" id="{3953CCD0-DD87-474B-A96E-E9E328AC5BDB}"/>
            </a:ext>
          </a:extLst>
        </xdr:cNvPr>
        <xdr:cNvSpPr/>
      </xdr:nvSpPr>
      <xdr:spPr>
        <a:xfrm>
          <a:off x="69215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160401</xdr:rowOff>
    </xdr:from>
    <xdr:to>
      <xdr:col>41</xdr:col>
      <xdr:colOff>50800</xdr:colOff>
      <xdr:row>85</xdr:row>
      <xdr:rowOff>161544</xdr:rowOff>
    </xdr:to>
    <xdr:cxnSp macro="">
      <xdr:nvCxnSpPr>
        <xdr:cNvPr id="367" name="直線コネクタ 366">
          <a:extLst>
            <a:ext uri="{FF2B5EF4-FFF2-40B4-BE49-F238E27FC236}">
              <a16:creationId xmlns:a16="http://schemas.microsoft.com/office/drawing/2014/main" id="{5433D5E0-2603-4048-B046-1D85248C11C1}"/>
            </a:ext>
          </a:extLst>
        </xdr:cNvPr>
        <xdr:cNvCxnSpPr/>
      </xdr:nvCxnSpPr>
      <xdr:spPr>
        <a:xfrm flipV="1">
          <a:off x="6972300" y="1473365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8D9CF699-BF08-4AD7-AB7B-A05A7CAE0FA3}"/>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006A19D2-80F9-4594-9AE3-47724EA2793C}"/>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09A9F9CB-55DA-4EAA-9285-1797174C30F8}"/>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5AE2E02E-D668-4E03-8C52-937E42156B4A}"/>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25544</xdr:rowOff>
    </xdr:from>
    <xdr:ext cx="469744" cy="259045"/>
    <xdr:sp macro="" textlink="">
      <xdr:nvSpPr>
        <xdr:cNvPr id="372" name="n_1mainValue【福祉施設】&#10;一人当たり面積">
          <a:extLst>
            <a:ext uri="{FF2B5EF4-FFF2-40B4-BE49-F238E27FC236}">
              <a16:creationId xmlns:a16="http://schemas.microsoft.com/office/drawing/2014/main" id="{9D8B2DC7-6C89-4D4D-A3E4-C3389F6C2956}"/>
            </a:ext>
          </a:extLst>
        </xdr:cNvPr>
        <xdr:cNvSpPr txBox="1"/>
      </xdr:nvSpPr>
      <xdr:spPr>
        <a:xfrm>
          <a:off x="9391727" y="147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28591</xdr:rowOff>
    </xdr:from>
    <xdr:ext cx="469744" cy="259045"/>
    <xdr:sp macro="" textlink="">
      <xdr:nvSpPr>
        <xdr:cNvPr id="373" name="n_2mainValue【福祉施設】&#10;一人当たり面積">
          <a:extLst>
            <a:ext uri="{FF2B5EF4-FFF2-40B4-BE49-F238E27FC236}">
              <a16:creationId xmlns:a16="http://schemas.microsoft.com/office/drawing/2014/main" id="{3B5F163B-0C5D-4306-880B-0754A5D784CF}"/>
            </a:ext>
          </a:extLst>
        </xdr:cNvPr>
        <xdr:cNvSpPr txBox="1"/>
      </xdr:nvSpPr>
      <xdr:spPr>
        <a:xfrm>
          <a:off x="8515427"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30878</xdr:rowOff>
    </xdr:from>
    <xdr:ext cx="469744" cy="259045"/>
    <xdr:sp macro="" textlink="">
      <xdr:nvSpPr>
        <xdr:cNvPr id="374" name="n_3mainValue【福祉施設】&#10;一人当たり面積">
          <a:extLst>
            <a:ext uri="{FF2B5EF4-FFF2-40B4-BE49-F238E27FC236}">
              <a16:creationId xmlns:a16="http://schemas.microsoft.com/office/drawing/2014/main" id="{64EBDC9F-EBD8-4CBA-A16F-1375F5C7AFAD}"/>
            </a:ext>
          </a:extLst>
        </xdr:cNvPr>
        <xdr:cNvSpPr txBox="1"/>
      </xdr:nvSpPr>
      <xdr:spPr>
        <a:xfrm>
          <a:off x="7626427" y="1477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32021</xdr:rowOff>
    </xdr:from>
    <xdr:ext cx="469744" cy="259045"/>
    <xdr:sp macro="" textlink="">
      <xdr:nvSpPr>
        <xdr:cNvPr id="375" name="n_4mainValue【福祉施設】&#10;一人当たり面積">
          <a:extLst>
            <a:ext uri="{FF2B5EF4-FFF2-40B4-BE49-F238E27FC236}">
              <a16:creationId xmlns:a16="http://schemas.microsoft.com/office/drawing/2014/main" id="{E88003AE-0324-41E1-8B03-62305C37AA50}"/>
            </a:ext>
          </a:extLst>
        </xdr:cNvPr>
        <xdr:cNvSpPr txBox="1"/>
      </xdr:nvSpPr>
      <xdr:spPr>
        <a:xfrm>
          <a:off x="6737427" y="1477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A8D25E0-8584-4641-A8EB-598AC086090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89BF497-3298-43A5-942C-978606FCA1A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B24D45B-A9FD-4093-8AC8-F34B167127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8BF595F-634E-4158-95A9-A837CF2834B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4BD2997-FB05-4CCF-9BB4-5AAF9FC95F2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0397053-9114-4B5B-8A2E-B04D38873ED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D24AFAD-39BF-4658-B17A-3E5F4AE3B36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6B4E408-51C8-44D7-88E8-76E19D4F148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2C94D66-3E1A-4787-9279-392CB51471A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2F6B189-0F8F-40D1-A1E2-0BBE72C2C36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B059B16-D627-4A57-A4F2-8BBE14289EC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1CA6CD3-39D6-488C-80DB-8593E745D32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A49FD6F-3119-4131-B871-F219C109D9B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F5CCE598-A61B-4A99-B0F9-F7FC9A9FBFB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0375BE4-FEFF-46AA-A806-DD5D378960E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61054A5-416A-4BCB-9CE5-E46D35CE733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DA23BDD-3E8F-4AE2-8CF5-F538260AD69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18367DC2-A40D-4DF9-B4D6-041139FB86D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04B35FC-BA5A-4B16-BF46-DF7C8608CD9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9DBCA58-C1D1-4E66-9F6D-6959BAACF1E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C83496E-27C4-4C3F-B0FB-B7EB73CF32F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FBC22B1-1A6D-4933-BA3C-2BE9BAF96D4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59D7887-F750-416B-800D-F894A99D85D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31C96EB-F0F3-47A1-877C-A5C7A49B63B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AD6CA6D-958F-4816-A14D-54B9DACB4F5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96D3C9CE-3C05-46D4-90BE-626B7087C4CF}"/>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D5EEDB8-09C3-45A2-B912-F17FA32D9B6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D65E3F34-9B2B-4C17-882C-534F03170D5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B40C7C59-2FAB-4809-94F5-9386C624834A}"/>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AABC2E73-F953-49C9-BC7E-D9C8E9AE3AE1}"/>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CEC1DE6A-C759-41B3-9252-1CF80884FACF}"/>
            </a:ext>
          </a:extLst>
        </xdr:cNvPr>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FF8254B4-B9A9-467A-9639-8B4EFFDFD427}"/>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5B1AC3A5-5E48-4A1A-A12F-A8A5BA931FBA}"/>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23767FEF-797C-4456-8E92-09AC1BDA0860}"/>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C4BF4083-A61A-43BA-9A94-FD40D5B83419}"/>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15CF43FF-8549-4464-840E-18D9E9FE2510}"/>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ED301A2-2DCF-4A9F-80BD-3FE66AF8923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BFA0A09-587A-4337-8034-E00D6DEE4DC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9C6508A-4878-4D55-B87C-96D80F9A2F9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8FE8C58-D2D4-48B5-AF0D-89439572BA3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66A8224-3B59-4CA2-9030-E3F1373AB8C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54792</xdr:rowOff>
    </xdr:from>
    <xdr:to>
      <xdr:col>24</xdr:col>
      <xdr:colOff>114300</xdr:colOff>
      <xdr:row>104</xdr:row>
      <xdr:rowOff>156392</xdr:rowOff>
    </xdr:to>
    <xdr:sp macro="" textlink="">
      <xdr:nvSpPr>
        <xdr:cNvPr id="417" name="楕円 416">
          <a:extLst>
            <a:ext uri="{FF2B5EF4-FFF2-40B4-BE49-F238E27FC236}">
              <a16:creationId xmlns:a16="http://schemas.microsoft.com/office/drawing/2014/main" id="{0516C127-67FB-4B71-85E0-17A0A0DA7C8E}"/>
            </a:ext>
          </a:extLst>
        </xdr:cNvPr>
        <xdr:cNvSpPr/>
      </xdr:nvSpPr>
      <xdr:spPr>
        <a:xfrm>
          <a:off x="45847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77669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C8B0AF0-037B-4847-83CB-2068D5D7AAFD}"/>
            </a:ext>
          </a:extLst>
        </xdr:cNvPr>
        <xdr:cNvSpPr txBox="1"/>
      </xdr:nvSpPr>
      <xdr:spPr>
        <a:xfrm>
          <a:off x="4673600" y="17737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23768</xdr:rowOff>
    </xdr:from>
    <xdr:to>
      <xdr:col>20</xdr:col>
      <xdr:colOff>38100</xdr:colOff>
      <xdr:row>104</xdr:row>
      <xdr:rowOff>125368</xdr:rowOff>
    </xdr:to>
    <xdr:sp macro="" textlink="">
      <xdr:nvSpPr>
        <xdr:cNvPr id="419" name="楕円 418">
          <a:extLst>
            <a:ext uri="{FF2B5EF4-FFF2-40B4-BE49-F238E27FC236}">
              <a16:creationId xmlns:a16="http://schemas.microsoft.com/office/drawing/2014/main" id="{690DD9F2-C8F2-4685-BCA9-CB698C86327E}"/>
            </a:ext>
          </a:extLst>
        </xdr:cNvPr>
        <xdr:cNvSpPr/>
      </xdr:nvSpPr>
      <xdr:spPr>
        <a:xfrm>
          <a:off x="3746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74568</xdr:rowOff>
    </xdr:from>
    <xdr:to>
      <xdr:col>24</xdr:col>
      <xdr:colOff>63500</xdr:colOff>
      <xdr:row>104</xdr:row>
      <xdr:rowOff>105592</xdr:rowOff>
    </xdr:to>
    <xdr:cxnSp macro="">
      <xdr:nvCxnSpPr>
        <xdr:cNvPr id="420" name="直線コネクタ 419">
          <a:extLst>
            <a:ext uri="{FF2B5EF4-FFF2-40B4-BE49-F238E27FC236}">
              <a16:creationId xmlns:a16="http://schemas.microsoft.com/office/drawing/2014/main" id="{49DDCB95-F9ED-4698-A831-B637E67E96CA}"/>
            </a:ext>
          </a:extLst>
        </xdr:cNvPr>
        <xdr:cNvCxnSpPr/>
      </xdr:nvCxnSpPr>
      <xdr:spPr>
        <a:xfrm>
          <a:off x="3797300" y="1790536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169092</xdr:rowOff>
    </xdr:from>
    <xdr:to>
      <xdr:col>15</xdr:col>
      <xdr:colOff>101600</xdr:colOff>
      <xdr:row>104</xdr:row>
      <xdr:rowOff>99242</xdr:rowOff>
    </xdr:to>
    <xdr:sp macro="" textlink="">
      <xdr:nvSpPr>
        <xdr:cNvPr id="421" name="楕円 420">
          <a:extLst>
            <a:ext uri="{FF2B5EF4-FFF2-40B4-BE49-F238E27FC236}">
              <a16:creationId xmlns:a16="http://schemas.microsoft.com/office/drawing/2014/main" id="{E4E0E518-7E43-4EF0-9436-5CE6574FE31B}"/>
            </a:ext>
          </a:extLst>
        </xdr:cNvPr>
        <xdr:cNvSpPr/>
      </xdr:nvSpPr>
      <xdr:spPr>
        <a:xfrm>
          <a:off x="28575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48442</xdr:rowOff>
    </xdr:from>
    <xdr:to>
      <xdr:col>19</xdr:col>
      <xdr:colOff>177800</xdr:colOff>
      <xdr:row>104</xdr:row>
      <xdr:rowOff>74568</xdr:rowOff>
    </xdr:to>
    <xdr:cxnSp macro="">
      <xdr:nvCxnSpPr>
        <xdr:cNvPr id="422" name="直線コネクタ 421">
          <a:extLst>
            <a:ext uri="{FF2B5EF4-FFF2-40B4-BE49-F238E27FC236}">
              <a16:creationId xmlns:a16="http://schemas.microsoft.com/office/drawing/2014/main" id="{86E5F7E5-D6B6-465E-9422-7EB02B9D4E19}"/>
            </a:ext>
          </a:extLst>
        </xdr:cNvPr>
        <xdr:cNvCxnSpPr/>
      </xdr:nvCxnSpPr>
      <xdr:spPr>
        <a:xfrm>
          <a:off x="2908300" y="1787924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133169</xdr:rowOff>
    </xdr:from>
    <xdr:to>
      <xdr:col>10</xdr:col>
      <xdr:colOff>165100</xdr:colOff>
      <xdr:row>104</xdr:row>
      <xdr:rowOff>63319</xdr:rowOff>
    </xdr:to>
    <xdr:sp macro="" textlink="">
      <xdr:nvSpPr>
        <xdr:cNvPr id="423" name="楕円 422">
          <a:extLst>
            <a:ext uri="{FF2B5EF4-FFF2-40B4-BE49-F238E27FC236}">
              <a16:creationId xmlns:a16="http://schemas.microsoft.com/office/drawing/2014/main" id="{1A401D4C-82EB-4D35-AF48-02795790501A}"/>
            </a:ext>
          </a:extLst>
        </xdr:cNvPr>
        <xdr:cNvSpPr/>
      </xdr:nvSpPr>
      <xdr:spPr>
        <a:xfrm>
          <a:off x="1968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12519</xdr:rowOff>
    </xdr:from>
    <xdr:to>
      <xdr:col>15</xdr:col>
      <xdr:colOff>50800</xdr:colOff>
      <xdr:row>104</xdr:row>
      <xdr:rowOff>48442</xdr:rowOff>
    </xdr:to>
    <xdr:cxnSp macro="">
      <xdr:nvCxnSpPr>
        <xdr:cNvPr id="424" name="直線コネクタ 423">
          <a:extLst>
            <a:ext uri="{FF2B5EF4-FFF2-40B4-BE49-F238E27FC236}">
              <a16:creationId xmlns:a16="http://schemas.microsoft.com/office/drawing/2014/main" id="{E4696ECB-2AC2-4C77-9D8F-78BE933B93FA}"/>
            </a:ext>
          </a:extLst>
        </xdr:cNvPr>
        <xdr:cNvCxnSpPr/>
      </xdr:nvCxnSpPr>
      <xdr:spPr>
        <a:xfrm>
          <a:off x="2019300" y="178433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97245</xdr:rowOff>
    </xdr:from>
    <xdr:to>
      <xdr:col>6</xdr:col>
      <xdr:colOff>38100</xdr:colOff>
      <xdr:row>104</xdr:row>
      <xdr:rowOff>27395</xdr:rowOff>
    </xdr:to>
    <xdr:sp macro="" textlink="">
      <xdr:nvSpPr>
        <xdr:cNvPr id="425" name="楕円 424">
          <a:extLst>
            <a:ext uri="{FF2B5EF4-FFF2-40B4-BE49-F238E27FC236}">
              <a16:creationId xmlns:a16="http://schemas.microsoft.com/office/drawing/2014/main" id="{D807FFE6-8BE2-4EB7-BFEF-5D5B4D90EE9D}"/>
            </a:ext>
          </a:extLst>
        </xdr:cNvPr>
        <xdr:cNvSpPr/>
      </xdr:nvSpPr>
      <xdr:spPr>
        <a:xfrm>
          <a:off x="1079500" y="177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148045</xdr:rowOff>
    </xdr:from>
    <xdr:to>
      <xdr:col>10</xdr:col>
      <xdr:colOff>114300</xdr:colOff>
      <xdr:row>104</xdr:row>
      <xdr:rowOff>12519</xdr:rowOff>
    </xdr:to>
    <xdr:cxnSp macro="">
      <xdr:nvCxnSpPr>
        <xdr:cNvPr id="426" name="直線コネクタ 425">
          <a:extLst>
            <a:ext uri="{FF2B5EF4-FFF2-40B4-BE49-F238E27FC236}">
              <a16:creationId xmlns:a16="http://schemas.microsoft.com/office/drawing/2014/main" id="{A57DD6ED-17A2-4A8E-8E87-0EFA9D711C0B}"/>
            </a:ext>
          </a:extLst>
        </xdr:cNvPr>
        <xdr:cNvCxnSpPr/>
      </xdr:nvCxnSpPr>
      <xdr:spPr>
        <a:xfrm>
          <a:off x="1130300" y="1780739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427" name="n_1aveValue【市民会館】&#10;有形固定資産減価償却率">
          <a:extLst>
            <a:ext uri="{FF2B5EF4-FFF2-40B4-BE49-F238E27FC236}">
              <a16:creationId xmlns:a16="http://schemas.microsoft.com/office/drawing/2014/main" id="{8076D508-318F-40AD-8395-0BE5674E2351}"/>
            </a:ext>
          </a:extLst>
        </xdr:cNvPr>
        <xdr:cNvSpPr txBox="1"/>
      </xdr:nvSpPr>
      <xdr:spPr>
        <a:xfrm>
          <a:off x="35820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428" name="n_2aveValue【市民会館】&#10;有形固定資産減価償却率">
          <a:extLst>
            <a:ext uri="{FF2B5EF4-FFF2-40B4-BE49-F238E27FC236}">
              <a16:creationId xmlns:a16="http://schemas.microsoft.com/office/drawing/2014/main" id="{3A2160AF-BFE9-435E-9EB9-0DDD67B51EB0}"/>
            </a:ext>
          </a:extLst>
        </xdr:cNvPr>
        <xdr:cNvSpPr txBox="1"/>
      </xdr:nvSpPr>
      <xdr:spPr>
        <a:xfrm>
          <a:off x="2705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429" name="n_3aveValue【市民会館】&#10;有形固定資産減価償却率">
          <a:extLst>
            <a:ext uri="{FF2B5EF4-FFF2-40B4-BE49-F238E27FC236}">
              <a16:creationId xmlns:a16="http://schemas.microsoft.com/office/drawing/2014/main" id="{5B400DFA-9C4D-44DF-9140-3D7502CF814A}"/>
            </a:ext>
          </a:extLst>
        </xdr:cNvPr>
        <xdr:cNvSpPr txBox="1"/>
      </xdr:nvSpPr>
      <xdr:spPr>
        <a:xfrm>
          <a:off x="1816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430" name="n_4aveValue【市民会館】&#10;有形固定資産減価償却率">
          <a:extLst>
            <a:ext uri="{FF2B5EF4-FFF2-40B4-BE49-F238E27FC236}">
              <a16:creationId xmlns:a16="http://schemas.microsoft.com/office/drawing/2014/main" id="{3C9E833D-9771-4725-BB31-DC7D3F947B23}"/>
            </a:ext>
          </a:extLst>
        </xdr:cNvPr>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141895</xdr:rowOff>
    </xdr:from>
    <xdr:ext cx="405111" cy="259045"/>
    <xdr:sp macro="" textlink="">
      <xdr:nvSpPr>
        <xdr:cNvPr id="431" name="n_1mainValue【市民会館】&#10;有形固定資産減価償却率">
          <a:extLst>
            <a:ext uri="{FF2B5EF4-FFF2-40B4-BE49-F238E27FC236}">
              <a16:creationId xmlns:a16="http://schemas.microsoft.com/office/drawing/2014/main" id="{434EDC7C-E48E-4D43-8F36-A4DA02906D8D}"/>
            </a:ext>
          </a:extLst>
        </xdr:cNvPr>
        <xdr:cNvSpPr txBox="1"/>
      </xdr:nvSpPr>
      <xdr:spPr>
        <a:xfrm>
          <a:off x="35820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115769</xdr:rowOff>
    </xdr:from>
    <xdr:ext cx="405111" cy="259045"/>
    <xdr:sp macro="" textlink="">
      <xdr:nvSpPr>
        <xdr:cNvPr id="432" name="n_2mainValue【市民会館】&#10;有形固定資産減価償却率">
          <a:extLst>
            <a:ext uri="{FF2B5EF4-FFF2-40B4-BE49-F238E27FC236}">
              <a16:creationId xmlns:a16="http://schemas.microsoft.com/office/drawing/2014/main" id="{124CC350-3393-4BC6-8BB6-ED0DC5DEF1F8}"/>
            </a:ext>
          </a:extLst>
        </xdr:cNvPr>
        <xdr:cNvSpPr txBox="1"/>
      </xdr:nvSpPr>
      <xdr:spPr>
        <a:xfrm>
          <a:off x="2705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79846</xdr:rowOff>
    </xdr:from>
    <xdr:ext cx="405111" cy="259045"/>
    <xdr:sp macro="" textlink="">
      <xdr:nvSpPr>
        <xdr:cNvPr id="433" name="n_3mainValue【市民会館】&#10;有形固定資産減価償却率">
          <a:extLst>
            <a:ext uri="{FF2B5EF4-FFF2-40B4-BE49-F238E27FC236}">
              <a16:creationId xmlns:a16="http://schemas.microsoft.com/office/drawing/2014/main" id="{5937BADB-CBCD-4F6C-BE7F-E0F6C00D8116}"/>
            </a:ext>
          </a:extLst>
        </xdr:cNvPr>
        <xdr:cNvSpPr txBox="1"/>
      </xdr:nvSpPr>
      <xdr:spPr>
        <a:xfrm>
          <a:off x="18167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43922</xdr:rowOff>
    </xdr:from>
    <xdr:ext cx="405111" cy="259045"/>
    <xdr:sp macro="" textlink="">
      <xdr:nvSpPr>
        <xdr:cNvPr id="434" name="n_4mainValue【市民会館】&#10;有形固定資産減価償却率">
          <a:extLst>
            <a:ext uri="{FF2B5EF4-FFF2-40B4-BE49-F238E27FC236}">
              <a16:creationId xmlns:a16="http://schemas.microsoft.com/office/drawing/2014/main" id="{71FFF740-16AF-4691-BB01-1761C48A2AD1}"/>
            </a:ext>
          </a:extLst>
        </xdr:cNvPr>
        <xdr:cNvSpPr txBox="1"/>
      </xdr:nvSpPr>
      <xdr:spPr>
        <a:xfrm>
          <a:off x="927744" y="175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E34EE95-E6BF-46B5-8146-208AD88A7D8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0177A24-F266-452D-815E-284EAC8E162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EA67B80-A958-4EA8-869F-0DB8A162980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E2DC9F4-2D59-4219-B53E-F4D2D4780A7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0D39D5F-0ED8-405E-84C6-44E600DB2F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DBB70A2-DA28-4466-961F-A044C47570A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5B54DB8-B743-49D9-8318-0C54294F6F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BA61577-A5F4-421E-A8F2-9480739B4D3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FAB92BBB-1DF8-4C91-BCAC-3DBD16F73F7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FC9F857-E809-484C-A2F1-BB504245C9C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3718497B-A313-47A5-BCF4-BAF15EFA685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10B35DA0-C2A5-4697-887D-010EDC9F805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5DE43CE-F6D2-4E67-B3E2-3129C82D161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7D4CD537-117C-4D06-A5B4-4B87CD8DA195}"/>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73DF2E25-5F37-45DB-8838-412E68802533}"/>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5041F6EA-DA86-410F-8504-FF5BF8119045}"/>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6E74768D-9386-4125-BF9E-83D247135A0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189CF7AF-B3EF-4A1F-B11D-0AB57E897FBE}"/>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4662220F-5D42-4C91-8DA6-D09117D60348}"/>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A1E14B49-4C5E-4106-B229-D1FA793E777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192FB3D2-11FB-47F1-9BC0-EA3F9D79E9E7}"/>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09548D89-AB75-4FD5-A106-E4831934E4E7}"/>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94A3F06-BB55-4765-A0F2-61925B3352B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D70303C9-CE31-4B80-BDB6-AB29B367AA8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F320F707-4407-408B-8560-733BFC2EBB3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9860C945-7506-40FB-9112-CAC3D2A4BD03}"/>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1ABB78C2-2DB6-4843-AA54-D869736D68CF}"/>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B739303F-AACD-4B26-8D40-39C98D3D4658}"/>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442CA51D-7E7F-4059-B429-519F2AB9873B}"/>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5FE55453-CDB4-4D6A-BF6E-0D9669B6FC46}"/>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465" name="【市民会館】&#10;一人当たり面積平均値テキスト">
          <a:extLst>
            <a:ext uri="{FF2B5EF4-FFF2-40B4-BE49-F238E27FC236}">
              <a16:creationId xmlns:a16="http://schemas.microsoft.com/office/drawing/2014/main" id="{8D9E57CD-A523-444B-8BFE-2D654AB71603}"/>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264E69D6-F92E-4CA7-8F65-4622DD47CA14}"/>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B54A7E3A-E55F-45D8-8DFF-F6CD2F5A66EF}"/>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93C2AAB6-4221-4418-A499-432C37506AA9}"/>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3C016AAD-82CF-40F8-BDE2-E42FAB261F56}"/>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A8DA6DCC-321D-4298-A2D7-CC465739F9D1}"/>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7C0C945-3A00-467E-A4CE-EDACA69DACE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29FDD79-5906-4B04-9F54-CA2BD86D58A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52BF840-5208-43E3-B857-6FBB80AED08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64662AA-FD98-4324-BB7F-37273A8983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2564F78-8302-4036-AE0A-91E72590513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116295</xdr:rowOff>
    </xdr:from>
    <xdr:to>
      <xdr:col>55</xdr:col>
      <xdr:colOff>50800</xdr:colOff>
      <xdr:row>106</xdr:row>
      <xdr:rowOff>46445</xdr:rowOff>
    </xdr:to>
    <xdr:sp macro="" textlink="">
      <xdr:nvSpPr>
        <xdr:cNvPr id="476" name="楕円 475">
          <a:extLst>
            <a:ext uri="{FF2B5EF4-FFF2-40B4-BE49-F238E27FC236}">
              <a16:creationId xmlns:a16="http://schemas.microsoft.com/office/drawing/2014/main" id="{2A080204-6155-43C9-8189-4EE6D4904E16}"/>
            </a:ext>
          </a:extLst>
        </xdr:cNvPr>
        <xdr:cNvSpPr/>
      </xdr:nvSpPr>
      <xdr:spPr>
        <a:xfrm>
          <a:off x="10426700" y="1811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94722</xdr:rowOff>
    </xdr:from>
    <xdr:ext cx="469744" cy="259045"/>
    <xdr:sp macro="" textlink="">
      <xdr:nvSpPr>
        <xdr:cNvPr id="477" name="【市民会館】&#10;一人当たり面積該当値テキスト">
          <a:extLst>
            <a:ext uri="{FF2B5EF4-FFF2-40B4-BE49-F238E27FC236}">
              <a16:creationId xmlns:a16="http://schemas.microsoft.com/office/drawing/2014/main" id="{EBDC6417-87AD-41C8-8C71-82FACFE7946A}"/>
            </a:ext>
          </a:extLst>
        </xdr:cNvPr>
        <xdr:cNvSpPr txBox="1"/>
      </xdr:nvSpPr>
      <xdr:spPr>
        <a:xfrm>
          <a:off x="10515600" y="1809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129358</xdr:rowOff>
    </xdr:from>
    <xdr:to>
      <xdr:col>50</xdr:col>
      <xdr:colOff>165100</xdr:colOff>
      <xdr:row>106</xdr:row>
      <xdr:rowOff>59508</xdr:rowOff>
    </xdr:to>
    <xdr:sp macro="" textlink="">
      <xdr:nvSpPr>
        <xdr:cNvPr id="478" name="楕円 477">
          <a:extLst>
            <a:ext uri="{FF2B5EF4-FFF2-40B4-BE49-F238E27FC236}">
              <a16:creationId xmlns:a16="http://schemas.microsoft.com/office/drawing/2014/main" id="{585C279A-FA6F-492D-AF6C-F5BAE48E199D}"/>
            </a:ext>
          </a:extLst>
        </xdr:cNvPr>
        <xdr:cNvSpPr/>
      </xdr:nvSpPr>
      <xdr:spPr>
        <a:xfrm>
          <a:off x="9588500" y="1813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167095</xdr:rowOff>
    </xdr:from>
    <xdr:to>
      <xdr:col>55</xdr:col>
      <xdr:colOff>0</xdr:colOff>
      <xdr:row>106</xdr:row>
      <xdr:rowOff>8708</xdr:rowOff>
    </xdr:to>
    <xdr:cxnSp macro="">
      <xdr:nvCxnSpPr>
        <xdr:cNvPr id="479" name="直線コネクタ 478">
          <a:extLst>
            <a:ext uri="{FF2B5EF4-FFF2-40B4-BE49-F238E27FC236}">
              <a16:creationId xmlns:a16="http://schemas.microsoft.com/office/drawing/2014/main" id="{98B981FC-91CB-44EE-A539-1F9F1DF669E8}"/>
            </a:ext>
          </a:extLst>
        </xdr:cNvPr>
        <xdr:cNvCxnSpPr/>
      </xdr:nvCxnSpPr>
      <xdr:spPr>
        <a:xfrm flipV="1">
          <a:off x="9639300" y="18169345"/>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141332</xdr:rowOff>
    </xdr:from>
    <xdr:to>
      <xdr:col>46</xdr:col>
      <xdr:colOff>38100</xdr:colOff>
      <xdr:row>106</xdr:row>
      <xdr:rowOff>71482</xdr:rowOff>
    </xdr:to>
    <xdr:sp macro="" textlink="">
      <xdr:nvSpPr>
        <xdr:cNvPr id="480" name="楕円 479">
          <a:extLst>
            <a:ext uri="{FF2B5EF4-FFF2-40B4-BE49-F238E27FC236}">
              <a16:creationId xmlns:a16="http://schemas.microsoft.com/office/drawing/2014/main" id="{59FF7284-0E75-4262-96F4-1007ABC006B1}"/>
            </a:ext>
          </a:extLst>
        </xdr:cNvPr>
        <xdr:cNvSpPr/>
      </xdr:nvSpPr>
      <xdr:spPr>
        <a:xfrm>
          <a:off x="86995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8708</xdr:rowOff>
    </xdr:from>
    <xdr:to>
      <xdr:col>50</xdr:col>
      <xdr:colOff>114300</xdr:colOff>
      <xdr:row>106</xdr:row>
      <xdr:rowOff>20682</xdr:rowOff>
    </xdr:to>
    <xdr:cxnSp macro="">
      <xdr:nvCxnSpPr>
        <xdr:cNvPr id="481" name="直線コネクタ 480">
          <a:extLst>
            <a:ext uri="{FF2B5EF4-FFF2-40B4-BE49-F238E27FC236}">
              <a16:creationId xmlns:a16="http://schemas.microsoft.com/office/drawing/2014/main" id="{643E8D9F-2FC4-442A-8F00-0A3AC05B8CC2}"/>
            </a:ext>
          </a:extLst>
        </xdr:cNvPr>
        <xdr:cNvCxnSpPr/>
      </xdr:nvCxnSpPr>
      <xdr:spPr>
        <a:xfrm flipV="1">
          <a:off x="8750300" y="18182408"/>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150042</xdr:rowOff>
    </xdr:from>
    <xdr:to>
      <xdr:col>41</xdr:col>
      <xdr:colOff>101600</xdr:colOff>
      <xdr:row>106</xdr:row>
      <xdr:rowOff>80192</xdr:rowOff>
    </xdr:to>
    <xdr:sp macro="" textlink="">
      <xdr:nvSpPr>
        <xdr:cNvPr id="482" name="楕円 481">
          <a:extLst>
            <a:ext uri="{FF2B5EF4-FFF2-40B4-BE49-F238E27FC236}">
              <a16:creationId xmlns:a16="http://schemas.microsoft.com/office/drawing/2014/main" id="{1297866D-3BAC-4840-BDF3-D346E787C5F6}"/>
            </a:ext>
          </a:extLst>
        </xdr:cNvPr>
        <xdr:cNvSpPr/>
      </xdr:nvSpPr>
      <xdr:spPr>
        <a:xfrm>
          <a:off x="7810500" y="1815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20682</xdr:rowOff>
    </xdr:from>
    <xdr:to>
      <xdr:col>45</xdr:col>
      <xdr:colOff>177800</xdr:colOff>
      <xdr:row>106</xdr:row>
      <xdr:rowOff>29392</xdr:rowOff>
    </xdr:to>
    <xdr:cxnSp macro="">
      <xdr:nvCxnSpPr>
        <xdr:cNvPr id="483" name="直線コネクタ 482">
          <a:extLst>
            <a:ext uri="{FF2B5EF4-FFF2-40B4-BE49-F238E27FC236}">
              <a16:creationId xmlns:a16="http://schemas.microsoft.com/office/drawing/2014/main" id="{CD9958DB-23D0-49A4-8E97-F539D9FF5039}"/>
            </a:ext>
          </a:extLst>
        </xdr:cNvPr>
        <xdr:cNvCxnSpPr/>
      </xdr:nvCxnSpPr>
      <xdr:spPr>
        <a:xfrm flipV="1">
          <a:off x="7861300" y="18194382"/>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156573</xdr:rowOff>
    </xdr:from>
    <xdr:to>
      <xdr:col>36</xdr:col>
      <xdr:colOff>165100</xdr:colOff>
      <xdr:row>106</xdr:row>
      <xdr:rowOff>86723</xdr:rowOff>
    </xdr:to>
    <xdr:sp macro="" textlink="">
      <xdr:nvSpPr>
        <xdr:cNvPr id="484" name="楕円 483">
          <a:extLst>
            <a:ext uri="{FF2B5EF4-FFF2-40B4-BE49-F238E27FC236}">
              <a16:creationId xmlns:a16="http://schemas.microsoft.com/office/drawing/2014/main" id="{D99CED87-3B11-44C8-9099-415449D86589}"/>
            </a:ext>
          </a:extLst>
        </xdr:cNvPr>
        <xdr:cNvSpPr/>
      </xdr:nvSpPr>
      <xdr:spPr>
        <a:xfrm>
          <a:off x="6921500" y="1815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29392</xdr:rowOff>
    </xdr:from>
    <xdr:to>
      <xdr:col>41</xdr:col>
      <xdr:colOff>50800</xdr:colOff>
      <xdr:row>106</xdr:row>
      <xdr:rowOff>35923</xdr:rowOff>
    </xdr:to>
    <xdr:cxnSp macro="">
      <xdr:nvCxnSpPr>
        <xdr:cNvPr id="485" name="直線コネクタ 484">
          <a:extLst>
            <a:ext uri="{FF2B5EF4-FFF2-40B4-BE49-F238E27FC236}">
              <a16:creationId xmlns:a16="http://schemas.microsoft.com/office/drawing/2014/main" id="{45F56730-9313-4CFE-B9A0-BAF9F27F2166}"/>
            </a:ext>
          </a:extLst>
        </xdr:cNvPr>
        <xdr:cNvCxnSpPr/>
      </xdr:nvCxnSpPr>
      <xdr:spPr>
        <a:xfrm flipV="1">
          <a:off x="6972300" y="182030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86" name="n_1aveValue【市民会館】&#10;一人当たり面積">
          <a:extLst>
            <a:ext uri="{FF2B5EF4-FFF2-40B4-BE49-F238E27FC236}">
              <a16:creationId xmlns:a16="http://schemas.microsoft.com/office/drawing/2014/main" id="{0B967908-53EF-4A9C-ADCF-CC9417661FA0}"/>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103976</xdr:rowOff>
    </xdr:from>
    <xdr:ext cx="469744" cy="259045"/>
    <xdr:sp macro="" textlink="">
      <xdr:nvSpPr>
        <xdr:cNvPr id="487" name="n_2aveValue【市民会館】&#10;一人当たり面積">
          <a:extLst>
            <a:ext uri="{FF2B5EF4-FFF2-40B4-BE49-F238E27FC236}">
              <a16:creationId xmlns:a16="http://schemas.microsoft.com/office/drawing/2014/main" id="{301CFDD8-088B-4A75-A998-13EC9EB073D1}"/>
            </a:ext>
          </a:extLst>
        </xdr:cNvPr>
        <xdr:cNvSpPr txBox="1"/>
      </xdr:nvSpPr>
      <xdr:spPr>
        <a:xfrm>
          <a:off x="8515427" y="1827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488" name="n_3aveValue【市民会館】&#10;一人当たり面積">
          <a:extLst>
            <a:ext uri="{FF2B5EF4-FFF2-40B4-BE49-F238E27FC236}">
              <a16:creationId xmlns:a16="http://schemas.microsoft.com/office/drawing/2014/main" id="{9C8FE443-CFCC-411C-94A9-39EB4B818299}"/>
            </a:ext>
          </a:extLst>
        </xdr:cNvPr>
        <xdr:cNvSpPr txBox="1"/>
      </xdr:nvSpPr>
      <xdr:spPr>
        <a:xfrm>
          <a:off x="7626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115950</xdr:rowOff>
    </xdr:from>
    <xdr:ext cx="469744" cy="259045"/>
    <xdr:sp macro="" textlink="">
      <xdr:nvSpPr>
        <xdr:cNvPr id="489" name="n_4aveValue【市民会館】&#10;一人当たり面積">
          <a:extLst>
            <a:ext uri="{FF2B5EF4-FFF2-40B4-BE49-F238E27FC236}">
              <a16:creationId xmlns:a16="http://schemas.microsoft.com/office/drawing/2014/main" id="{98C8D332-5EA0-4E0A-A22E-CC7E258CD7FD}"/>
            </a:ext>
          </a:extLst>
        </xdr:cNvPr>
        <xdr:cNvSpPr txBox="1"/>
      </xdr:nvSpPr>
      <xdr:spPr>
        <a:xfrm>
          <a:off x="6737427" y="1828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50635</xdr:rowOff>
    </xdr:from>
    <xdr:ext cx="469744" cy="259045"/>
    <xdr:sp macro="" textlink="">
      <xdr:nvSpPr>
        <xdr:cNvPr id="490" name="n_1mainValue【市民会館】&#10;一人当たり面積">
          <a:extLst>
            <a:ext uri="{FF2B5EF4-FFF2-40B4-BE49-F238E27FC236}">
              <a16:creationId xmlns:a16="http://schemas.microsoft.com/office/drawing/2014/main" id="{6B020327-E7F4-4DBD-9A15-591FD0F3D3AB}"/>
            </a:ext>
          </a:extLst>
        </xdr:cNvPr>
        <xdr:cNvSpPr txBox="1"/>
      </xdr:nvSpPr>
      <xdr:spPr>
        <a:xfrm>
          <a:off x="9391727" y="1822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88009</xdr:rowOff>
    </xdr:from>
    <xdr:ext cx="469744" cy="259045"/>
    <xdr:sp macro="" textlink="">
      <xdr:nvSpPr>
        <xdr:cNvPr id="491" name="n_2mainValue【市民会館】&#10;一人当たり面積">
          <a:extLst>
            <a:ext uri="{FF2B5EF4-FFF2-40B4-BE49-F238E27FC236}">
              <a16:creationId xmlns:a16="http://schemas.microsoft.com/office/drawing/2014/main" id="{37937FCE-8E25-44AD-9B8F-CC2FAAB0BAF3}"/>
            </a:ext>
          </a:extLst>
        </xdr:cNvPr>
        <xdr:cNvSpPr txBox="1"/>
      </xdr:nvSpPr>
      <xdr:spPr>
        <a:xfrm>
          <a:off x="8515427" y="179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96719</xdr:rowOff>
    </xdr:from>
    <xdr:ext cx="469744" cy="259045"/>
    <xdr:sp macro="" textlink="">
      <xdr:nvSpPr>
        <xdr:cNvPr id="492" name="n_3mainValue【市民会館】&#10;一人当たり面積">
          <a:extLst>
            <a:ext uri="{FF2B5EF4-FFF2-40B4-BE49-F238E27FC236}">
              <a16:creationId xmlns:a16="http://schemas.microsoft.com/office/drawing/2014/main" id="{6AAEE58C-B78F-4762-B501-DBAC83A283A3}"/>
            </a:ext>
          </a:extLst>
        </xdr:cNvPr>
        <xdr:cNvSpPr txBox="1"/>
      </xdr:nvSpPr>
      <xdr:spPr>
        <a:xfrm>
          <a:off x="7626427" y="1792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103250</xdr:rowOff>
    </xdr:from>
    <xdr:ext cx="469744" cy="259045"/>
    <xdr:sp macro="" textlink="">
      <xdr:nvSpPr>
        <xdr:cNvPr id="493" name="n_4mainValue【市民会館】&#10;一人当たり面積">
          <a:extLst>
            <a:ext uri="{FF2B5EF4-FFF2-40B4-BE49-F238E27FC236}">
              <a16:creationId xmlns:a16="http://schemas.microsoft.com/office/drawing/2014/main" id="{1E016A26-0F6B-4429-93D7-D533133DDD2E}"/>
            </a:ext>
          </a:extLst>
        </xdr:cNvPr>
        <xdr:cNvSpPr txBox="1"/>
      </xdr:nvSpPr>
      <xdr:spPr>
        <a:xfrm>
          <a:off x="6737427" y="1793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5330375-45DA-471E-84DD-DBA76E96D5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F09B8C2D-9CA4-4C29-98AB-FDA57EE7D89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A47D05D-49EB-4FDB-B995-AE8FF066D99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EA024B1-754A-40C7-B86A-2A1116AD5F3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C297141-8BDB-403C-A3A2-73D8AAEECD3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099D6F9-7649-4C36-B3AB-AC3D18BF967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42DEEA9-E0FE-4AD9-BAF4-87FB64B0F4E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EFA7C85-D366-465B-9E33-BFD70F9483C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F3D59F85-8406-42CA-ADA7-12446CBBE62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368F2FC6-B46A-4E45-9EB9-3709AB357F1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74E969D-210E-4DF1-8437-8AB6936FD97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5CBE3B34-08CD-4EA7-B7B2-E0CC2E4221B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4198977C-0E8A-4E03-88AA-14E07D18D0E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E2F8FF80-1DEA-4C01-B210-6560140A06C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E7D651CF-28F5-4B8F-A34D-D5652FC5DDE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AA6BA2F0-B398-4529-ABEA-B00A8B8B904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304A9F4F-2229-4E66-B462-FBD4E22EACF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80211D59-983B-4C63-AABD-9A2D8D66904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D726052C-65C2-4A1C-BE81-C3302E56377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50D92AAE-0A8C-4B56-89CA-640712D40E1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BD30C6AD-968F-4826-8180-B96A4E69BC5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DBDA9F47-094D-4AA8-9B33-20E41FF4AEC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B1CED840-A434-486E-B4BC-ABEE629FBF6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7439624-E43E-4D56-8A70-F0D2A63A800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8" name="直線コネクタ 517">
          <a:extLst>
            <a:ext uri="{FF2B5EF4-FFF2-40B4-BE49-F238E27FC236}">
              <a16:creationId xmlns:a16="http://schemas.microsoft.com/office/drawing/2014/main" id="{C452BBF7-4F7E-4C01-8482-C1C0483857E3}"/>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579E8282-2B63-484B-9D73-1C62485E7254}"/>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20" name="直線コネクタ 519">
          <a:extLst>
            <a:ext uri="{FF2B5EF4-FFF2-40B4-BE49-F238E27FC236}">
              <a16:creationId xmlns:a16="http://schemas.microsoft.com/office/drawing/2014/main" id="{858B952B-39F4-4FF6-8607-0A9521FDE126}"/>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6188939A-31E1-4DB9-A8FA-E9C397108F33}"/>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2" name="直線コネクタ 521">
          <a:extLst>
            <a:ext uri="{FF2B5EF4-FFF2-40B4-BE49-F238E27FC236}">
              <a16:creationId xmlns:a16="http://schemas.microsoft.com/office/drawing/2014/main" id="{B429CBC5-7325-4D12-B70F-F23E5507CCC2}"/>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1F4DDADF-FB82-4B84-97BB-054721743239}"/>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4" name="フローチャート: 判断 523">
          <a:extLst>
            <a:ext uri="{FF2B5EF4-FFF2-40B4-BE49-F238E27FC236}">
              <a16:creationId xmlns:a16="http://schemas.microsoft.com/office/drawing/2014/main" id="{253DC456-C3E9-4C7B-B38A-04079043A624}"/>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5" name="フローチャート: 判断 524">
          <a:extLst>
            <a:ext uri="{FF2B5EF4-FFF2-40B4-BE49-F238E27FC236}">
              <a16:creationId xmlns:a16="http://schemas.microsoft.com/office/drawing/2014/main" id="{3A25404F-51AC-46EE-BB6B-8D1045DFC409}"/>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6" name="フローチャート: 判断 525">
          <a:extLst>
            <a:ext uri="{FF2B5EF4-FFF2-40B4-BE49-F238E27FC236}">
              <a16:creationId xmlns:a16="http://schemas.microsoft.com/office/drawing/2014/main" id="{1A33716D-C81C-46BB-9B3B-34A1EE8EF430}"/>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482CA6A1-50EF-4EC3-852A-7226D87B4945}"/>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8" name="フローチャート: 判断 527">
          <a:extLst>
            <a:ext uri="{FF2B5EF4-FFF2-40B4-BE49-F238E27FC236}">
              <a16:creationId xmlns:a16="http://schemas.microsoft.com/office/drawing/2014/main" id="{59D90EAA-2F1D-4FDB-8C68-3A54271D8A1A}"/>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0C460E4-1726-4C7A-B297-D777400B296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826C86E-1ED5-4C3E-83CD-97CA9C444C5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40BAEAA-EA33-4AE6-925D-BB27528AA95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A49F881-AE5F-42C5-9397-28A3723E48F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681A051-2C2C-44E4-8001-CB10BB4D52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116840</xdr:rowOff>
    </xdr:from>
    <xdr:to>
      <xdr:col>85</xdr:col>
      <xdr:colOff>177800</xdr:colOff>
      <xdr:row>38</xdr:row>
      <xdr:rowOff>46990</xdr:rowOff>
    </xdr:to>
    <xdr:sp macro="" textlink="">
      <xdr:nvSpPr>
        <xdr:cNvPr id="534" name="楕円 533">
          <a:extLst>
            <a:ext uri="{FF2B5EF4-FFF2-40B4-BE49-F238E27FC236}">
              <a16:creationId xmlns:a16="http://schemas.microsoft.com/office/drawing/2014/main" id="{9310ED13-638D-4820-8F1E-076588EB6EFE}"/>
            </a:ext>
          </a:extLst>
        </xdr:cNvPr>
        <xdr:cNvSpPr/>
      </xdr:nvSpPr>
      <xdr:spPr>
        <a:xfrm>
          <a:off x="162687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95267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A6DA5CBD-C4FA-4F70-B2FB-215F90A00B28}"/>
            </a:ext>
          </a:extLst>
        </xdr:cNvPr>
        <xdr:cNvSpPr txBox="1"/>
      </xdr:nvSpPr>
      <xdr:spPr>
        <a:xfrm>
          <a:off x="16357600"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147320</xdr:rowOff>
    </xdr:from>
    <xdr:to>
      <xdr:col>81</xdr:col>
      <xdr:colOff>101600</xdr:colOff>
      <xdr:row>38</xdr:row>
      <xdr:rowOff>77470</xdr:rowOff>
    </xdr:to>
    <xdr:sp macro="" textlink="">
      <xdr:nvSpPr>
        <xdr:cNvPr id="536" name="楕円 535">
          <a:extLst>
            <a:ext uri="{FF2B5EF4-FFF2-40B4-BE49-F238E27FC236}">
              <a16:creationId xmlns:a16="http://schemas.microsoft.com/office/drawing/2014/main" id="{1C322EDB-D2C3-4E1D-B446-B08AA863574E}"/>
            </a:ext>
          </a:extLst>
        </xdr:cNvPr>
        <xdr:cNvSpPr/>
      </xdr:nvSpPr>
      <xdr:spPr>
        <a:xfrm>
          <a:off x="15430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26670</xdr:rowOff>
    </xdr:to>
    <xdr:cxnSp macro="">
      <xdr:nvCxnSpPr>
        <xdr:cNvPr id="537" name="直線コネクタ 536">
          <a:extLst>
            <a:ext uri="{FF2B5EF4-FFF2-40B4-BE49-F238E27FC236}">
              <a16:creationId xmlns:a16="http://schemas.microsoft.com/office/drawing/2014/main" id="{A53345FF-8353-4FD6-9142-A186C2368685}"/>
            </a:ext>
          </a:extLst>
        </xdr:cNvPr>
        <xdr:cNvCxnSpPr/>
      </xdr:nvCxnSpPr>
      <xdr:spPr>
        <a:xfrm flipV="1">
          <a:off x="15481300" y="65112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55880</xdr:rowOff>
    </xdr:from>
    <xdr:to>
      <xdr:col>76</xdr:col>
      <xdr:colOff>165100</xdr:colOff>
      <xdr:row>37</xdr:row>
      <xdr:rowOff>157480</xdr:rowOff>
    </xdr:to>
    <xdr:sp macro="" textlink="">
      <xdr:nvSpPr>
        <xdr:cNvPr id="538" name="楕円 537">
          <a:extLst>
            <a:ext uri="{FF2B5EF4-FFF2-40B4-BE49-F238E27FC236}">
              <a16:creationId xmlns:a16="http://schemas.microsoft.com/office/drawing/2014/main" id="{906F4351-FEC3-4CC8-8175-4442CBA08E8C}"/>
            </a:ext>
          </a:extLst>
        </xdr:cNvPr>
        <xdr:cNvSpPr/>
      </xdr:nvSpPr>
      <xdr:spPr>
        <a:xfrm>
          <a:off x="14541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106680</xdr:rowOff>
    </xdr:from>
    <xdr:to>
      <xdr:col>81</xdr:col>
      <xdr:colOff>50800</xdr:colOff>
      <xdr:row>38</xdr:row>
      <xdr:rowOff>26670</xdr:rowOff>
    </xdr:to>
    <xdr:cxnSp macro="">
      <xdr:nvCxnSpPr>
        <xdr:cNvPr id="539" name="直線コネクタ 538">
          <a:extLst>
            <a:ext uri="{FF2B5EF4-FFF2-40B4-BE49-F238E27FC236}">
              <a16:creationId xmlns:a16="http://schemas.microsoft.com/office/drawing/2014/main" id="{337931B2-D636-452D-8DBD-321F48933D6F}"/>
            </a:ext>
          </a:extLst>
        </xdr:cNvPr>
        <xdr:cNvCxnSpPr/>
      </xdr:nvCxnSpPr>
      <xdr:spPr>
        <a:xfrm>
          <a:off x="14592300" y="64503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xdr:rowOff>
    </xdr:from>
    <xdr:to>
      <xdr:col>67</xdr:col>
      <xdr:colOff>101600</xdr:colOff>
      <xdr:row>37</xdr:row>
      <xdr:rowOff>115570</xdr:rowOff>
    </xdr:to>
    <xdr:sp macro="" textlink="">
      <xdr:nvSpPr>
        <xdr:cNvPr id="540" name="楕円 539">
          <a:extLst>
            <a:ext uri="{FF2B5EF4-FFF2-40B4-BE49-F238E27FC236}">
              <a16:creationId xmlns:a16="http://schemas.microsoft.com/office/drawing/2014/main" id="{63382608-B659-43F3-9260-1B86FFA084C9}"/>
            </a:ext>
          </a:extLst>
        </xdr:cNvPr>
        <xdr:cNvSpPr/>
      </xdr:nvSpPr>
      <xdr:spPr>
        <a:xfrm>
          <a:off x="12763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154957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4DD3FEB0-42DD-44A0-ABA9-4A82D016DF25}"/>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79C54C15-8B2A-4BD0-8FCB-D643460C438A}"/>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683EDA7E-EBFB-41F8-B216-D1161649DC2A}"/>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EDCA9697-D030-4A43-A280-FF8A78C63BEB}"/>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68597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D9ED961-12E5-4781-ABF7-5994060C368F}"/>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148607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BB80825B-61DC-473D-A349-54D09AA12FA2}"/>
            </a:ext>
          </a:extLst>
        </xdr:cNvPr>
        <xdr:cNvSpPr txBox="1"/>
      </xdr:nvSpPr>
      <xdr:spPr>
        <a:xfrm>
          <a:off x="143897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132097</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1CDAE2CA-7F62-4B5F-8B0E-BEDDCDF65FE2}"/>
            </a:ext>
          </a:extLst>
        </xdr:cNvPr>
        <xdr:cNvSpPr txBox="1"/>
      </xdr:nvSpPr>
      <xdr:spPr>
        <a:xfrm>
          <a:off x="12611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C6975D63-6ADC-4A32-A977-15560E8C856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0F41E2E4-C1E2-4B0C-91F6-70D9668019D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73F81F0C-FDEF-4D99-A3C4-1F0912FEB45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4BD519B0-4F52-4709-996F-BAF9B49432C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059696E1-8F8E-4C3D-B166-F8064841D10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C8D2D10D-2347-4747-A50E-26C4C6F195C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AB7D7433-3EF2-4F08-B45A-8EA0704BB02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1BC9EAC9-161E-43F8-B3FE-468FBA367F4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53FD1D27-7750-457D-8019-390653CEA07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CB24916B-C858-41EF-9E0E-0BB78236AD2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8" name="直線コネクタ 557">
          <a:extLst>
            <a:ext uri="{FF2B5EF4-FFF2-40B4-BE49-F238E27FC236}">
              <a16:creationId xmlns:a16="http://schemas.microsoft.com/office/drawing/2014/main" id="{4D954A06-43C4-4A58-9BFA-2AEF4699BD6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9" name="テキスト ボックス 558">
          <a:extLst>
            <a:ext uri="{FF2B5EF4-FFF2-40B4-BE49-F238E27FC236}">
              <a16:creationId xmlns:a16="http://schemas.microsoft.com/office/drawing/2014/main" id="{8B2D6B89-6CC6-489E-91EA-BFF85990958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0" name="直線コネクタ 559">
          <a:extLst>
            <a:ext uri="{FF2B5EF4-FFF2-40B4-BE49-F238E27FC236}">
              <a16:creationId xmlns:a16="http://schemas.microsoft.com/office/drawing/2014/main" id="{3671006D-E145-488C-BF33-3391BD928A6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1" name="テキスト ボックス 560">
          <a:extLst>
            <a:ext uri="{FF2B5EF4-FFF2-40B4-BE49-F238E27FC236}">
              <a16:creationId xmlns:a16="http://schemas.microsoft.com/office/drawing/2014/main" id="{73474B1E-9AC6-4676-AECD-1579F29DD39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2" name="直線コネクタ 561">
          <a:extLst>
            <a:ext uri="{FF2B5EF4-FFF2-40B4-BE49-F238E27FC236}">
              <a16:creationId xmlns:a16="http://schemas.microsoft.com/office/drawing/2014/main" id="{837A6B47-6965-41A9-B572-CE5F69E3675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3" name="テキスト ボックス 562">
          <a:extLst>
            <a:ext uri="{FF2B5EF4-FFF2-40B4-BE49-F238E27FC236}">
              <a16:creationId xmlns:a16="http://schemas.microsoft.com/office/drawing/2014/main" id="{A24C4BDD-BCBB-49E8-91D6-91B545AE4FB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4" name="直線コネクタ 563">
          <a:extLst>
            <a:ext uri="{FF2B5EF4-FFF2-40B4-BE49-F238E27FC236}">
              <a16:creationId xmlns:a16="http://schemas.microsoft.com/office/drawing/2014/main" id="{F1346355-283D-4C70-94B3-07EB424D508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5" name="テキスト ボックス 564">
          <a:extLst>
            <a:ext uri="{FF2B5EF4-FFF2-40B4-BE49-F238E27FC236}">
              <a16:creationId xmlns:a16="http://schemas.microsoft.com/office/drawing/2014/main" id="{84C46118-19C4-4F66-A75D-947EB3FC007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6" name="直線コネクタ 565">
          <a:extLst>
            <a:ext uri="{FF2B5EF4-FFF2-40B4-BE49-F238E27FC236}">
              <a16:creationId xmlns:a16="http://schemas.microsoft.com/office/drawing/2014/main" id="{51601B1A-33DA-4F06-A082-9A57E34E5D8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7" name="テキスト ボックス 566">
          <a:extLst>
            <a:ext uri="{FF2B5EF4-FFF2-40B4-BE49-F238E27FC236}">
              <a16:creationId xmlns:a16="http://schemas.microsoft.com/office/drawing/2014/main" id="{D99C9FD7-48E6-48C1-8CBE-3A97DC6BEEB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5D8F3738-E8E1-441F-82B0-197662A2AD2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9" name="テキスト ボックス 568">
          <a:extLst>
            <a:ext uri="{FF2B5EF4-FFF2-40B4-BE49-F238E27FC236}">
              <a16:creationId xmlns:a16="http://schemas.microsoft.com/office/drawing/2014/main" id="{6AEC4A6C-4E29-456A-8A62-6187F6A62319}"/>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一般廃棄物処理施設】&#10;一人当たり有形固定資産（償却資産）額グラフ枠">
          <a:extLst>
            <a:ext uri="{FF2B5EF4-FFF2-40B4-BE49-F238E27FC236}">
              <a16:creationId xmlns:a16="http://schemas.microsoft.com/office/drawing/2014/main" id="{25321131-5259-4AD0-9B79-73EAAAF6412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1" name="直線コネクタ 570">
          <a:extLst>
            <a:ext uri="{FF2B5EF4-FFF2-40B4-BE49-F238E27FC236}">
              <a16:creationId xmlns:a16="http://schemas.microsoft.com/office/drawing/2014/main" id="{06CC2147-C5D7-4070-88E8-27B169A28002}"/>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2" name="【一般廃棄物処理施設】&#10;一人当たり有形固定資産（償却資産）額最小値テキスト">
          <a:extLst>
            <a:ext uri="{FF2B5EF4-FFF2-40B4-BE49-F238E27FC236}">
              <a16:creationId xmlns:a16="http://schemas.microsoft.com/office/drawing/2014/main" id="{51463805-E34C-4824-94FC-57557A323CD6}"/>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3" name="直線コネクタ 572">
          <a:extLst>
            <a:ext uri="{FF2B5EF4-FFF2-40B4-BE49-F238E27FC236}">
              <a16:creationId xmlns:a16="http://schemas.microsoft.com/office/drawing/2014/main" id="{33541109-FF93-4328-B41B-FA2418E4663F}"/>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4" name="【一般廃棄物処理施設】&#10;一人当たり有形固定資産（償却資産）額最大値テキスト">
          <a:extLst>
            <a:ext uri="{FF2B5EF4-FFF2-40B4-BE49-F238E27FC236}">
              <a16:creationId xmlns:a16="http://schemas.microsoft.com/office/drawing/2014/main" id="{83E09141-A7D6-48C3-9379-584C198B0676}"/>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5" name="直線コネクタ 574">
          <a:extLst>
            <a:ext uri="{FF2B5EF4-FFF2-40B4-BE49-F238E27FC236}">
              <a16:creationId xmlns:a16="http://schemas.microsoft.com/office/drawing/2014/main" id="{00A47FA4-0E9A-415A-9933-DEFF0C984C2C}"/>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576" name="【一般廃棄物処理施設】&#10;一人当たり有形固定資産（償却資産）額平均値テキスト">
          <a:extLst>
            <a:ext uri="{FF2B5EF4-FFF2-40B4-BE49-F238E27FC236}">
              <a16:creationId xmlns:a16="http://schemas.microsoft.com/office/drawing/2014/main" id="{5F1638AB-1C3E-4EC0-AA68-B632B9A48A9F}"/>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77" name="フローチャート: 判断 576">
          <a:extLst>
            <a:ext uri="{FF2B5EF4-FFF2-40B4-BE49-F238E27FC236}">
              <a16:creationId xmlns:a16="http://schemas.microsoft.com/office/drawing/2014/main" id="{B5FB6FD8-B9CB-42C6-82DC-883EEDE8C12D}"/>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78" name="フローチャート: 判断 577">
          <a:extLst>
            <a:ext uri="{FF2B5EF4-FFF2-40B4-BE49-F238E27FC236}">
              <a16:creationId xmlns:a16="http://schemas.microsoft.com/office/drawing/2014/main" id="{6AECE148-171E-4805-8394-5208CFB071CA}"/>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79" name="フローチャート: 判断 578">
          <a:extLst>
            <a:ext uri="{FF2B5EF4-FFF2-40B4-BE49-F238E27FC236}">
              <a16:creationId xmlns:a16="http://schemas.microsoft.com/office/drawing/2014/main" id="{1EE46402-24A6-4411-90CD-DF685557BF42}"/>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0" name="フローチャート: 判断 579">
          <a:extLst>
            <a:ext uri="{FF2B5EF4-FFF2-40B4-BE49-F238E27FC236}">
              <a16:creationId xmlns:a16="http://schemas.microsoft.com/office/drawing/2014/main" id="{2CC3DFB6-4885-451B-A460-F816611139B4}"/>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1" name="フローチャート: 判断 580">
          <a:extLst>
            <a:ext uri="{FF2B5EF4-FFF2-40B4-BE49-F238E27FC236}">
              <a16:creationId xmlns:a16="http://schemas.microsoft.com/office/drawing/2014/main" id="{7CFE17A2-D812-40AF-BF36-CF749492319F}"/>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3A02308-36E4-412F-8607-E3A63BF95B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0F6020B-98A3-4762-B719-37820567ACD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9B3BA54-BA49-4DB5-BB7D-5066D56674F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D18BE22-06D3-4EFA-8DC1-D228CDF89F2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D526EA9-BF8F-47BE-83AB-E1FFDC4D540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89793</xdr:rowOff>
    </xdr:from>
    <xdr:to>
      <xdr:col>116</xdr:col>
      <xdr:colOff>114300</xdr:colOff>
      <xdr:row>37</xdr:row>
      <xdr:rowOff>19943</xdr:rowOff>
    </xdr:to>
    <xdr:sp macro="" textlink="">
      <xdr:nvSpPr>
        <xdr:cNvPr id="587" name="楕円 586">
          <a:extLst>
            <a:ext uri="{FF2B5EF4-FFF2-40B4-BE49-F238E27FC236}">
              <a16:creationId xmlns:a16="http://schemas.microsoft.com/office/drawing/2014/main" id="{CAF2645C-7C9A-4534-AA26-E583F9774D20}"/>
            </a:ext>
          </a:extLst>
        </xdr:cNvPr>
        <xdr:cNvSpPr/>
      </xdr:nvSpPr>
      <xdr:spPr>
        <a:xfrm>
          <a:off x="22110700" y="626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112670</xdr:rowOff>
    </xdr:from>
    <xdr:ext cx="599010" cy="259045"/>
    <xdr:sp macro="" textlink="">
      <xdr:nvSpPr>
        <xdr:cNvPr id="588" name="【一般廃棄物処理施設】&#10;一人当たり有形固定資産（償却資産）額該当値テキスト">
          <a:extLst>
            <a:ext uri="{FF2B5EF4-FFF2-40B4-BE49-F238E27FC236}">
              <a16:creationId xmlns:a16="http://schemas.microsoft.com/office/drawing/2014/main" id="{88C73EB0-DB62-4575-A4F8-26637AF91011}"/>
            </a:ext>
          </a:extLst>
        </xdr:cNvPr>
        <xdr:cNvSpPr txBox="1"/>
      </xdr:nvSpPr>
      <xdr:spPr>
        <a:xfrm>
          <a:off x="22199600" y="6113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5355</xdr:rowOff>
    </xdr:from>
    <xdr:to>
      <xdr:col>112</xdr:col>
      <xdr:colOff>38100</xdr:colOff>
      <xdr:row>37</xdr:row>
      <xdr:rowOff>106955</xdr:rowOff>
    </xdr:to>
    <xdr:sp macro="" textlink="">
      <xdr:nvSpPr>
        <xdr:cNvPr id="589" name="楕円 588">
          <a:extLst>
            <a:ext uri="{FF2B5EF4-FFF2-40B4-BE49-F238E27FC236}">
              <a16:creationId xmlns:a16="http://schemas.microsoft.com/office/drawing/2014/main" id="{020E2F29-48BF-4DA3-AACD-1EA84A2216B0}"/>
            </a:ext>
          </a:extLst>
        </xdr:cNvPr>
        <xdr:cNvSpPr/>
      </xdr:nvSpPr>
      <xdr:spPr>
        <a:xfrm>
          <a:off x="21272500" y="634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140593</xdr:rowOff>
    </xdr:from>
    <xdr:to>
      <xdr:col>116</xdr:col>
      <xdr:colOff>63500</xdr:colOff>
      <xdr:row>37</xdr:row>
      <xdr:rowOff>56155</xdr:rowOff>
    </xdr:to>
    <xdr:cxnSp macro="">
      <xdr:nvCxnSpPr>
        <xdr:cNvPr id="590" name="直線コネクタ 589">
          <a:extLst>
            <a:ext uri="{FF2B5EF4-FFF2-40B4-BE49-F238E27FC236}">
              <a16:creationId xmlns:a16="http://schemas.microsoft.com/office/drawing/2014/main" id="{CBAF9E80-93A4-453F-95A4-F7DBA558C85F}"/>
            </a:ext>
          </a:extLst>
        </xdr:cNvPr>
        <xdr:cNvCxnSpPr/>
      </xdr:nvCxnSpPr>
      <xdr:spPr>
        <a:xfrm flipV="1">
          <a:off x="21323300" y="6312793"/>
          <a:ext cx="838200" cy="8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142592</xdr:rowOff>
    </xdr:from>
    <xdr:to>
      <xdr:col>107</xdr:col>
      <xdr:colOff>101600</xdr:colOff>
      <xdr:row>37</xdr:row>
      <xdr:rowOff>72742</xdr:rowOff>
    </xdr:to>
    <xdr:sp macro="" textlink="">
      <xdr:nvSpPr>
        <xdr:cNvPr id="591" name="楕円 590">
          <a:extLst>
            <a:ext uri="{FF2B5EF4-FFF2-40B4-BE49-F238E27FC236}">
              <a16:creationId xmlns:a16="http://schemas.microsoft.com/office/drawing/2014/main" id="{1E0876D2-337B-40F8-8730-4B18FFFDC96A}"/>
            </a:ext>
          </a:extLst>
        </xdr:cNvPr>
        <xdr:cNvSpPr/>
      </xdr:nvSpPr>
      <xdr:spPr>
        <a:xfrm>
          <a:off x="20383500" y="631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21942</xdr:rowOff>
    </xdr:from>
    <xdr:to>
      <xdr:col>111</xdr:col>
      <xdr:colOff>177800</xdr:colOff>
      <xdr:row>37</xdr:row>
      <xdr:rowOff>56155</xdr:rowOff>
    </xdr:to>
    <xdr:cxnSp macro="">
      <xdr:nvCxnSpPr>
        <xdr:cNvPr id="592" name="直線コネクタ 591">
          <a:extLst>
            <a:ext uri="{FF2B5EF4-FFF2-40B4-BE49-F238E27FC236}">
              <a16:creationId xmlns:a16="http://schemas.microsoft.com/office/drawing/2014/main" id="{9EE352F0-B126-4F22-AAD0-AF9035D73168}"/>
            </a:ext>
          </a:extLst>
        </xdr:cNvPr>
        <xdr:cNvCxnSpPr/>
      </xdr:nvCxnSpPr>
      <xdr:spPr>
        <a:xfrm>
          <a:off x="20434300" y="6365592"/>
          <a:ext cx="889000" cy="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57555</xdr:rowOff>
    </xdr:from>
    <xdr:to>
      <xdr:col>98</xdr:col>
      <xdr:colOff>38100</xdr:colOff>
      <xdr:row>36</xdr:row>
      <xdr:rowOff>159155</xdr:rowOff>
    </xdr:to>
    <xdr:sp macro="" textlink="">
      <xdr:nvSpPr>
        <xdr:cNvPr id="593" name="楕円 592">
          <a:extLst>
            <a:ext uri="{FF2B5EF4-FFF2-40B4-BE49-F238E27FC236}">
              <a16:creationId xmlns:a16="http://schemas.microsoft.com/office/drawing/2014/main" id="{D15CACC8-93AF-41AC-A346-D5E42267FFDF}"/>
            </a:ext>
          </a:extLst>
        </xdr:cNvPr>
        <xdr:cNvSpPr/>
      </xdr:nvSpPr>
      <xdr:spPr>
        <a:xfrm>
          <a:off x="18605500" y="622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39</xdr:row>
      <xdr:rowOff>124493</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7C266336-EB1C-438A-A17D-C739624D182E}"/>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8D4F71B8-E00F-442F-829E-99DFA307A7EC}"/>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0FF850A0-51AD-4637-97B7-3390077DF8C1}"/>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7CECD41E-E85E-472A-B149-A7AC72CC0A39}"/>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123482</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1FF4E9E9-1210-4A4E-BE43-AE3E45831897}"/>
            </a:ext>
          </a:extLst>
        </xdr:cNvPr>
        <xdr:cNvSpPr txBox="1"/>
      </xdr:nvSpPr>
      <xdr:spPr>
        <a:xfrm>
          <a:off x="21011095" y="6124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89269</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DC61F63D-7B23-46E7-8BA3-B7BC85A8BD1B}"/>
            </a:ext>
          </a:extLst>
        </xdr:cNvPr>
        <xdr:cNvSpPr txBox="1"/>
      </xdr:nvSpPr>
      <xdr:spPr>
        <a:xfrm>
          <a:off x="20134795" y="6090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4232</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32D8F2F3-50E9-4DB0-A1D7-3638EDE3AF27}"/>
            </a:ext>
          </a:extLst>
        </xdr:cNvPr>
        <xdr:cNvSpPr txBox="1"/>
      </xdr:nvSpPr>
      <xdr:spPr>
        <a:xfrm>
          <a:off x="18356795" y="6004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7F5F8A8A-92A6-41D3-B2D2-5CC1EAC9252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A4AA6329-2624-44D8-B92E-16E30D50287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4D797F8B-D3DD-4890-A71F-593E4EFD786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A0325F2D-6A37-44AA-A257-CAEC78B658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656A749E-D394-4216-87DF-A213846065F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E1434E0D-5F1F-4839-8BE2-4661D502B31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A7E20730-AEFC-4EB7-A656-2881F8C4BCD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8408A334-607F-4167-9ED6-73197366C2E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B1222D2-CF12-4002-A62A-CE8867B7979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29830A54-B3AF-4BB2-89B0-BF98D549F73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F4B33714-54B7-46D4-9C3F-F878A803392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C8BDFD23-7105-46D4-BA0F-2C9487409C1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6A06B830-225F-4DAB-A3D4-D96667AAD2B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604249FB-527D-47F7-91C6-0FCCB16C1D9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800B07B7-757F-407E-905A-4E6A8159E4A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C8E6D0DF-FAD8-44C2-B81D-D8F58551197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273D1736-0197-47C7-8F7C-852762D53BE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98AE03B5-96A1-4577-AB22-0A1CB00D5DC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82F4EC92-A3F6-4AE7-8E90-799C693E008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D91B5008-E966-4E94-A5CD-0476DF5777A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9154F358-F6CD-4FFB-B63B-E3D379F4303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660F0F9-E339-4181-9218-3A3F0620BB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5B66FC58-8036-4B7B-92C0-A5B02761403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1EFE0F18-E446-43CA-B076-1E7C6359D05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25" name="直線コネクタ 624">
          <a:extLst>
            <a:ext uri="{FF2B5EF4-FFF2-40B4-BE49-F238E27FC236}">
              <a16:creationId xmlns:a16="http://schemas.microsoft.com/office/drawing/2014/main" id="{D5DE0575-BD6B-479F-B969-379B61942726}"/>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6" name="【保健センター・保健所】&#10;有形固定資産減価償却率最小値テキスト">
          <a:extLst>
            <a:ext uri="{FF2B5EF4-FFF2-40B4-BE49-F238E27FC236}">
              <a16:creationId xmlns:a16="http://schemas.microsoft.com/office/drawing/2014/main" id="{67860CE1-C8FF-478A-930E-83F796446C6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7" name="直線コネクタ 626">
          <a:extLst>
            <a:ext uri="{FF2B5EF4-FFF2-40B4-BE49-F238E27FC236}">
              <a16:creationId xmlns:a16="http://schemas.microsoft.com/office/drawing/2014/main" id="{660D99BB-AC0E-4978-AD85-95EB54B8BB3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55CF5A71-7AEA-468F-9849-A46D83409E4F}"/>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29" name="直線コネクタ 628">
          <a:extLst>
            <a:ext uri="{FF2B5EF4-FFF2-40B4-BE49-F238E27FC236}">
              <a16:creationId xmlns:a16="http://schemas.microsoft.com/office/drawing/2014/main" id="{A22EA12C-4C9C-47B9-8980-620B1F2771D7}"/>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1F27D174-8D7F-4702-9515-3BA7C6C3BD8C}"/>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1" name="フローチャート: 判断 630">
          <a:extLst>
            <a:ext uri="{FF2B5EF4-FFF2-40B4-BE49-F238E27FC236}">
              <a16:creationId xmlns:a16="http://schemas.microsoft.com/office/drawing/2014/main" id="{2A1CE1E2-1446-4587-9C96-F22EDC995D68}"/>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32" name="フローチャート: 判断 631">
          <a:extLst>
            <a:ext uri="{FF2B5EF4-FFF2-40B4-BE49-F238E27FC236}">
              <a16:creationId xmlns:a16="http://schemas.microsoft.com/office/drawing/2014/main" id="{F2D97C11-5FC7-4EF4-AB6C-E2E183593A89}"/>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33" name="フローチャート: 判断 632">
          <a:extLst>
            <a:ext uri="{FF2B5EF4-FFF2-40B4-BE49-F238E27FC236}">
              <a16:creationId xmlns:a16="http://schemas.microsoft.com/office/drawing/2014/main" id="{751AB371-E191-444D-A622-1BE342651826}"/>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34" name="フローチャート: 判断 633">
          <a:extLst>
            <a:ext uri="{FF2B5EF4-FFF2-40B4-BE49-F238E27FC236}">
              <a16:creationId xmlns:a16="http://schemas.microsoft.com/office/drawing/2014/main" id="{EB556490-1389-4B2A-934E-99BE32B51098}"/>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35" name="フローチャート: 判断 634">
          <a:extLst>
            <a:ext uri="{FF2B5EF4-FFF2-40B4-BE49-F238E27FC236}">
              <a16:creationId xmlns:a16="http://schemas.microsoft.com/office/drawing/2014/main" id="{6A2DE652-64FC-418B-A7A1-6A830E5D5504}"/>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6793CFA4-31C8-423D-8832-8D1E2741BD4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86F61465-4D81-4CB0-AB6C-E9CB102CC41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3CB57858-32E1-4936-850F-F357D275228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CB76BBB-E075-4177-A34F-0108F984BB4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2093D5B-B89B-4953-8851-9B96756F5E2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641" name="楕円 640">
          <a:extLst>
            <a:ext uri="{FF2B5EF4-FFF2-40B4-BE49-F238E27FC236}">
              <a16:creationId xmlns:a16="http://schemas.microsoft.com/office/drawing/2014/main" id="{30E7E8C6-8094-4EC1-ADF9-22756DFDB0C9}"/>
            </a:ext>
          </a:extLst>
        </xdr:cNvPr>
        <xdr:cNvSpPr/>
      </xdr:nvSpPr>
      <xdr:spPr>
        <a:xfrm>
          <a:off x="16268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156227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1FFE72D3-6FA9-4C63-B6D5-7EDD96924D8B}"/>
            </a:ext>
          </a:extLst>
        </xdr:cNvPr>
        <xdr:cNvSpPr txBox="1"/>
      </xdr:nvSpPr>
      <xdr:spPr>
        <a:xfrm>
          <a:off x="1635760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139700</xdr:rowOff>
    </xdr:from>
    <xdr:to>
      <xdr:col>81</xdr:col>
      <xdr:colOff>101600</xdr:colOff>
      <xdr:row>63</xdr:row>
      <xdr:rowOff>69850</xdr:rowOff>
    </xdr:to>
    <xdr:sp macro="" textlink="">
      <xdr:nvSpPr>
        <xdr:cNvPr id="643" name="楕円 642">
          <a:extLst>
            <a:ext uri="{FF2B5EF4-FFF2-40B4-BE49-F238E27FC236}">
              <a16:creationId xmlns:a16="http://schemas.microsoft.com/office/drawing/2014/main" id="{6676E4E0-CAA0-47AF-B5F5-3FDAB1ECA12C}"/>
            </a:ext>
          </a:extLst>
        </xdr:cNvPr>
        <xdr:cNvSpPr/>
      </xdr:nvSpPr>
      <xdr:spPr>
        <a:xfrm>
          <a:off x="15430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19050</xdr:rowOff>
    </xdr:from>
    <xdr:to>
      <xdr:col>85</xdr:col>
      <xdr:colOff>127000</xdr:colOff>
      <xdr:row>63</xdr:row>
      <xdr:rowOff>57150</xdr:rowOff>
    </xdr:to>
    <xdr:cxnSp macro="">
      <xdr:nvCxnSpPr>
        <xdr:cNvPr id="644" name="直線コネクタ 643">
          <a:extLst>
            <a:ext uri="{FF2B5EF4-FFF2-40B4-BE49-F238E27FC236}">
              <a16:creationId xmlns:a16="http://schemas.microsoft.com/office/drawing/2014/main" id="{80FC67DF-E54A-492B-A58C-F7B40CFE164E}"/>
            </a:ext>
          </a:extLst>
        </xdr:cNvPr>
        <xdr:cNvCxnSpPr/>
      </xdr:nvCxnSpPr>
      <xdr:spPr>
        <a:xfrm>
          <a:off x="15481300" y="1082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101600</xdr:rowOff>
    </xdr:from>
    <xdr:to>
      <xdr:col>76</xdr:col>
      <xdr:colOff>165100</xdr:colOff>
      <xdr:row>63</xdr:row>
      <xdr:rowOff>31750</xdr:rowOff>
    </xdr:to>
    <xdr:sp macro="" textlink="">
      <xdr:nvSpPr>
        <xdr:cNvPr id="645" name="楕円 644">
          <a:extLst>
            <a:ext uri="{FF2B5EF4-FFF2-40B4-BE49-F238E27FC236}">
              <a16:creationId xmlns:a16="http://schemas.microsoft.com/office/drawing/2014/main" id="{D6D77CB0-71E7-4E32-8998-ED34790B790E}"/>
            </a:ext>
          </a:extLst>
        </xdr:cNvPr>
        <xdr:cNvSpPr/>
      </xdr:nvSpPr>
      <xdr:spPr>
        <a:xfrm>
          <a:off x="14541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152400</xdr:rowOff>
    </xdr:from>
    <xdr:to>
      <xdr:col>81</xdr:col>
      <xdr:colOff>50800</xdr:colOff>
      <xdr:row>63</xdr:row>
      <xdr:rowOff>19050</xdr:rowOff>
    </xdr:to>
    <xdr:cxnSp macro="">
      <xdr:nvCxnSpPr>
        <xdr:cNvPr id="646" name="直線コネクタ 645">
          <a:extLst>
            <a:ext uri="{FF2B5EF4-FFF2-40B4-BE49-F238E27FC236}">
              <a16:creationId xmlns:a16="http://schemas.microsoft.com/office/drawing/2014/main" id="{640E5B25-3F6F-4696-93A8-9E42433DC3E1}"/>
            </a:ext>
          </a:extLst>
        </xdr:cNvPr>
        <xdr:cNvCxnSpPr/>
      </xdr:nvCxnSpPr>
      <xdr:spPr>
        <a:xfrm>
          <a:off x="14592300" y="1078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647" name="楕円 646">
          <a:extLst>
            <a:ext uri="{FF2B5EF4-FFF2-40B4-BE49-F238E27FC236}">
              <a16:creationId xmlns:a16="http://schemas.microsoft.com/office/drawing/2014/main" id="{D5E301B8-3612-4067-A834-FDB479827619}"/>
            </a:ext>
          </a:extLst>
        </xdr:cNvPr>
        <xdr:cNvSpPr/>
      </xdr:nvSpPr>
      <xdr:spPr>
        <a:xfrm>
          <a:off x="1365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152400</xdr:rowOff>
    </xdr:to>
    <xdr:cxnSp macro="">
      <xdr:nvCxnSpPr>
        <xdr:cNvPr id="648" name="直線コネクタ 647">
          <a:extLst>
            <a:ext uri="{FF2B5EF4-FFF2-40B4-BE49-F238E27FC236}">
              <a16:creationId xmlns:a16="http://schemas.microsoft.com/office/drawing/2014/main" id="{B5B6869B-5CA4-47FE-A4C6-50517A6DA3B3}"/>
            </a:ext>
          </a:extLst>
        </xdr:cNvPr>
        <xdr:cNvCxnSpPr/>
      </xdr:nvCxnSpPr>
      <xdr:spPr>
        <a:xfrm>
          <a:off x="13703300" y="1074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25400</xdr:rowOff>
    </xdr:from>
    <xdr:to>
      <xdr:col>67</xdr:col>
      <xdr:colOff>101600</xdr:colOff>
      <xdr:row>62</xdr:row>
      <xdr:rowOff>127000</xdr:rowOff>
    </xdr:to>
    <xdr:sp macro="" textlink="">
      <xdr:nvSpPr>
        <xdr:cNvPr id="649" name="楕円 648">
          <a:extLst>
            <a:ext uri="{FF2B5EF4-FFF2-40B4-BE49-F238E27FC236}">
              <a16:creationId xmlns:a16="http://schemas.microsoft.com/office/drawing/2014/main" id="{A2B7D41B-87DA-49CA-9E73-F490FB9560BB}"/>
            </a:ext>
          </a:extLst>
        </xdr:cNvPr>
        <xdr:cNvSpPr/>
      </xdr:nvSpPr>
      <xdr:spPr>
        <a:xfrm>
          <a:off x="12763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76200</xdr:rowOff>
    </xdr:from>
    <xdr:to>
      <xdr:col>71</xdr:col>
      <xdr:colOff>177800</xdr:colOff>
      <xdr:row>62</xdr:row>
      <xdr:rowOff>114300</xdr:rowOff>
    </xdr:to>
    <xdr:cxnSp macro="">
      <xdr:nvCxnSpPr>
        <xdr:cNvPr id="650" name="直線コネクタ 649">
          <a:extLst>
            <a:ext uri="{FF2B5EF4-FFF2-40B4-BE49-F238E27FC236}">
              <a16:creationId xmlns:a16="http://schemas.microsoft.com/office/drawing/2014/main" id="{71714972-EF06-4886-816B-206F72D9B217}"/>
            </a:ext>
          </a:extLst>
        </xdr:cNvPr>
        <xdr:cNvCxnSpPr/>
      </xdr:nvCxnSpPr>
      <xdr:spPr>
        <a:xfrm>
          <a:off x="12814300" y="1070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F4C8BB57-3398-4327-B9BA-F6364C41A554}"/>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A01FB53F-720A-4071-99A8-2827145D0C13}"/>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3853AE6E-2640-491B-B3CC-C5C2C8821FF1}"/>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41205F8-00FE-4E40-98BE-4A4AF026BEEA}"/>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60977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EC2B83F4-1144-4B52-A591-13CA38FE5A54}"/>
            </a:ext>
          </a:extLst>
        </xdr:cNvPr>
        <xdr:cNvSpPr txBox="1"/>
      </xdr:nvSpPr>
      <xdr:spPr>
        <a:xfrm>
          <a:off x="15266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22877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D3F7B248-5CCA-4D93-913D-626C9FBB22DF}"/>
            </a:ext>
          </a:extLst>
        </xdr:cNvPr>
        <xdr:cNvSpPr txBox="1"/>
      </xdr:nvSpPr>
      <xdr:spPr>
        <a:xfrm>
          <a:off x="14389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6B118581-7E7C-406C-92CB-FC6E09DC54FB}"/>
            </a:ext>
          </a:extLst>
        </xdr:cNvPr>
        <xdr:cNvSpPr txBox="1"/>
      </xdr:nvSpPr>
      <xdr:spPr>
        <a:xfrm>
          <a:off x="13500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118127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F3063798-8E12-4DE7-B022-8CB54CF7C838}"/>
            </a:ext>
          </a:extLst>
        </xdr:cNvPr>
        <xdr:cNvSpPr txBox="1"/>
      </xdr:nvSpPr>
      <xdr:spPr>
        <a:xfrm>
          <a:off x="126117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9E81E0F4-1366-45F5-9C02-6368AD6C164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A4F0018C-8C56-416C-AE97-603E0EE934B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7D2FFA89-64A4-4EB6-9DAE-4503C348841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9B197133-1DC2-4817-AE86-A77D8C92FB1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442C3C98-A5C7-4B6B-98A6-B70367338E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627CD9AF-BB45-4292-821D-9165B4E1798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CF0657A-85F6-440F-B578-0A4EC03C577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4E45E117-1B4B-43C1-9494-F0E3D70CC3A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37343C80-1ECE-4AC7-8501-C947CDE16F5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2A1FD0C9-4F3D-4D2B-BECA-B5404DACE02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9" name="直線コネクタ 668">
          <a:extLst>
            <a:ext uri="{FF2B5EF4-FFF2-40B4-BE49-F238E27FC236}">
              <a16:creationId xmlns:a16="http://schemas.microsoft.com/office/drawing/2014/main" id="{896C6702-F510-43B1-B626-A2628EB6B68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0" name="テキスト ボックス 669">
          <a:extLst>
            <a:ext uri="{FF2B5EF4-FFF2-40B4-BE49-F238E27FC236}">
              <a16:creationId xmlns:a16="http://schemas.microsoft.com/office/drawing/2014/main" id="{0078208C-5376-468E-A15E-7B254D22260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1" name="直線コネクタ 670">
          <a:extLst>
            <a:ext uri="{FF2B5EF4-FFF2-40B4-BE49-F238E27FC236}">
              <a16:creationId xmlns:a16="http://schemas.microsoft.com/office/drawing/2014/main" id="{6DA2EAD2-ECD2-42CC-B0D6-8894166E929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2" name="テキスト ボックス 671">
          <a:extLst>
            <a:ext uri="{FF2B5EF4-FFF2-40B4-BE49-F238E27FC236}">
              <a16:creationId xmlns:a16="http://schemas.microsoft.com/office/drawing/2014/main" id="{358655A4-469F-482A-8696-59A3ED6E799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3" name="直線コネクタ 672">
          <a:extLst>
            <a:ext uri="{FF2B5EF4-FFF2-40B4-BE49-F238E27FC236}">
              <a16:creationId xmlns:a16="http://schemas.microsoft.com/office/drawing/2014/main" id="{12D23D09-4903-44B9-BB2E-7D636C62842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4" name="テキスト ボックス 673">
          <a:extLst>
            <a:ext uri="{FF2B5EF4-FFF2-40B4-BE49-F238E27FC236}">
              <a16:creationId xmlns:a16="http://schemas.microsoft.com/office/drawing/2014/main" id="{986A0BEE-3AAF-4DF0-A917-94CD37A2A53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5" name="直線コネクタ 674">
          <a:extLst>
            <a:ext uri="{FF2B5EF4-FFF2-40B4-BE49-F238E27FC236}">
              <a16:creationId xmlns:a16="http://schemas.microsoft.com/office/drawing/2014/main" id="{34F86B54-6D3D-4FB5-965A-A1DCDA459EB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6" name="テキスト ボックス 675">
          <a:extLst>
            <a:ext uri="{FF2B5EF4-FFF2-40B4-BE49-F238E27FC236}">
              <a16:creationId xmlns:a16="http://schemas.microsoft.com/office/drawing/2014/main" id="{427B555F-985B-4C25-84BE-555AEAE53FD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a:extLst>
            <a:ext uri="{FF2B5EF4-FFF2-40B4-BE49-F238E27FC236}">
              <a16:creationId xmlns:a16="http://schemas.microsoft.com/office/drawing/2014/main" id="{3673F125-D2E5-4FBF-9949-84D838821EA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a:extLst>
            <a:ext uri="{FF2B5EF4-FFF2-40B4-BE49-F238E27FC236}">
              <a16:creationId xmlns:a16="http://schemas.microsoft.com/office/drawing/2014/main" id="{AF05BAB1-3552-4A19-8935-AE39880A6F3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保健センター・保健所】&#10;一人当たり面積グラフ枠">
          <a:extLst>
            <a:ext uri="{FF2B5EF4-FFF2-40B4-BE49-F238E27FC236}">
              <a16:creationId xmlns:a16="http://schemas.microsoft.com/office/drawing/2014/main" id="{835DEEFB-7FEB-450E-850A-A5F4D0C222C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0" name="直線コネクタ 679">
          <a:extLst>
            <a:ext uri="{FF2B5EF4-FFF2-40B4-BE49-F238E27FC236}">
              <a16:creationId xmlns:a16="http://schemas.microsoft.com/office/drawing/2014/main" id="{95C55ED3-2071-4576-A9A7-AA692BF60714}"/>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1" name="【保健センター・保健所】&#10;一人当たり面積最小値テキスト">
          <a:extLst>
            <a:ext uri="{FF2B5EF4-FFF2-40B4-BE49-F238E27FC236}">
              <a16:creationId xmlns:a16="http://schemas.microsoft.com/office/drawing/2014/main" id="{D0B6E1EA-0674-4709-88FE-56B8FD095E33}"/>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82" name="直線コネクタ 681">
          <a:extLst>
            <a:ext uri="{FF2B5EF4-FFF2-40B4-BE49-F238E27FC236}">
              <a16:creationId xmlns:a16="http://schemas.microsoft.com/office/drawing/2014/main" id="{0A216FC8-B2D7-4DD3-B5D0-DDA631B2CC2C}"/>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83" name="【保健センター・保健所】&#10;一人当たり面積最大値テキスト">
          <a:extLst>
            <a:ext uri="{FF2B5EF4-FFF2-40B4-BE49-F238E27FC236}">
              <a16:creationId xmlns:a16="http://schemas.microsoft.com/office/drawing/2014/main" id="{B1044397-2C12-4ABA-AE3D-DADC9E174890}"/>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84" name="直線コネクタ 683">
          <a:extLst>
            <a:ext uri="{FF2B5EF4-FFF2-40B4-BE49-F238E27FC236}">
              <a16:creationId xmlns:a16="http://schemas.microsoft.com/office/drawing/2014/main" id="{FE6DC38C-CC22-4A3C-9AFE-6B1A95B0256F}"/>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685" name="【保健センター・保健所】&#10;一人当たり面積平均値テキスト">
          <a:extLst>
            <a:ext uri="{FF2B5EF4-FFF2-40B4-BE49-F238E27FC236}">
              <a16:creationId xmlns:a16="http://schemas.microsoft.com/office/drawing/2014/main" id="{A4207E79-33F4-44E5-BC3D-FB5E188095BB}"/>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86" name="フローチャート: 判断 685">
          <a:extLst>
            <a:ext uri="{FF2B5EF4-FFF2-40B4-BE49-F238E27FC236}">
              <a16:creationId xmlns:a16="http://schemas.microsoft.com/office/drawing/2014/main" id="{0BF16F24-F2B6-40D4-AC2E-6DE4D80E798F}"/>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87" name="フローチャート: 判断 686">
          <a:extLst>
            <a:ext uri="{FF2B5EF4-FFF2-40B4-BE49-F238E27FC236}">
              <a16:creationId xmlns:a16="http://schemas.microsoft.com/office/drawing/2014/main" id="{F0ED1B03-8E7A-417B-9142-884AB71313D5}"/>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88" name="フローチャート: 判断 687">
          <a:extLst>
            <a:ext uri="{FF2B5EF4-FFF2-40B4-BE49-F238E27FC236}">
              <a16:creationId xmlns:a16="http://schemas.microsoft.com/office/drawing/2014/main" id="{E9AECBC1-153B-4D93-9422-DDE45EFE5653}"/>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89" name="フローチャート: 判断 688">
          <a:extLst>
            <a:ext uri="{FF2B5EF4-FFF2-40B4-BE49-F238E27FC236}">
              <a16:creationId xmlns:a16="http://schemas.microsoft.com/office/drawing/2014/main" id="{571850C6-0865-49BD-AB3F-F004A82B7994}"/>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0" name="フローチャート: 判断 689">
          <a:extLst>
            <a:ext uri="{FF2B5EF4-FFF2-40B4-BE49-F238E27FC236}">
              <a16:creationId xmlns:a16="http://schemas.microsoft.com/office/drawing/2014/main" id="{95B69618-09CB-4B43-A4C5-881C9FEAE392}"/>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57CC5F4-B294-44F0-9183-3E86D83B193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6A0C36BB-8521-43E3-A1D9-1DF6428BED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523ABDB7-0DD4-48CE-9835-3EA9FB568DB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E0FE431-AA74-4DD1-88C4-47929425340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B2C5B37-2D73-408B-949F-9543996D9BB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696" name="楕円 695">
          <a:extLst>
            <a:ext uri="{FF2B5EF4-FFF2-40B4-BE49-F238E27FC236}">
              <a16:creationId xmlns:a16="http://schemas.microsoft.com/office/drawing/2014/main" id="{C15E322A-5AA8-4850-90F2-1CB9BD8DDC0B}"/>
            </a:ext>
          </a:extLst>
        </xdr:cNvPr>
        <xdr:cNvSpPr/>
      </xdr:nvSpPr>
      <xdr:spPr>
        <a:xfrm>
          <a:off x="22110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19067</xdr:rowOff>
    </xdr:from>
    <xdr:ext cx="469744" cy="259045"/>
    <xdr:sp macro="" textlink="">
      <xdr:nvSpPr>
        <xdr:cNvPr id="697" name="【保健センター・保健所】&#10;一人当たり面積該当値テキスト">
          <a:extLst>
            <a:ext uri="{FF2B5EF4-FFF2-40B4-BE49-F238E27FC236}">
              <a16:creationId xmlns:a16="http://schemas.microsoft.com/office/drawing/2014/main" id="{158EFB42-F06C-40D9-854B-41298041912E}"/>
            </a:ext>
          </a:extLst>
        </xdr:cNvPr>
        <xdr:cNvSpPr txBox="1"/>
      </xdr:nvSpPr>
      <xdr:spPr>
        <a:xfrm>
          <a:off x="22199600"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45212</xdr:rowOff>
    </xdr:from>
    <xdr:to>
      <xdr:col>112</xdr:col>
      <xdr:colOff>38100</xdr:colOff>
      <xdr:row>62</xdr:row>
      <xdr:rowOff>146812</xdr:rowOff>
    </xdr:to>
    <xdr:sp macro="" textlink="">
      <xdr:nvSpPr>
        <xdr:cNvPr id="698" name="楕円 697">
          <a:extLst>
            <a:ext uri="{FF2B5EF4-FFF2-40B4-BE49-F238E27FC236}">
              <a16:creationId xmlns:a16="http://schemas.microsoft.com/office/drawing/2014/main" id="{09D6AA18-E9FE-4DE6-B209-54F745A3CF39}"/>
            </a:ext>
          </a:extLst>
        </xdr:cNvPr>
        <xdr:cNvSpPr/>
      </xdr:nvSpPr>
      <xdr:spPr>
        <a:xfrm>
          <a:off x="21272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96012</xdr:rowOff>
    </xdr:to>
    <xdr:cxnSp macro="">
      <xdr:nvCxnSpPr>
        <xdr:cNvPr id="699" name="直線コネクタ 698">
          <a:extLst>
            <a:ext uri="{FF2B5EF4-FFF2-40B4-BE49-F238E27FC236}">
              <a16:creationId xmlns:a16="http://schemas.microsoft.com/office/drawing/2014/main" id="{70EEB448-04E5-4224-A3FD-4075A212A9EF}"/>
            </a:ext>
          </a:extLst>
        </xdr:cNvPr>
        <xdr:cNvCxnSpPr/>
      </xdr:nvCxnSpPr>
      <xdr:spPr>
        <a:xfrm flipV="1">
          <a:off x="21323300" y="107213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52070</xdr:rowOff>
    </xdr:from>
    <xdr:to>
      <xdr:col>107</xdr:col>
      <xdr:colOff>101600</xdr:colOff>
      <xdr:row>62</xdr:row>
      <xdr:rowOff>153670</xdr:rowOff>
    </xdr:to>
    <xdr:sp macro="" textlink="">
      <xdr:nvSpPr>
        <xdr:cNvPr id="700" name="楕円 699">
          <a:extLst>
            <a:ext uri="{FF2B5EF4-FFF2-40B4-BE49-F238E27FC236}">
              <a16:creationId xmlns:a16="http://schemas.microsoft.com/office/drawing/2014/main" id="{E5279222-84C5-4CB1-84B5-742EBDC3FBAC}"/>
            </a:ext>
          </a:extLst>
        </xdr:cNvPr>
        <xdr:cNvSpPr/>
      </xdr:nvSpPr>
      <xdr:spPr>
        <a:xfrm>
          <a:off x="20383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96012</xdr:rowOff>
    </xdr:from>
    <xdr:to>
      <xdr:col>111</xdr:col>
      <xdr:colOff>177800</xdr:colOff>
      <xdr:row>62</xdr:row>
      <xdr:rowOff>102870</xdr:rowOff>
    </xdr:to>
    <xdr:cxnSp macro="">
      <xdr:nvCxnSpPr>
        <xdr:cNvPr id="701" name="直線コネクタ 700">
          <a:extLst>
            <a:ext uri="{FF2B5EF4-FFF2-40B4-BE49-F238E27FC236}">
              <a16:creationId xmlns:a16="http://schemas.microsoft.com/office/drawing/2014/main" id="{D591C537-CCC7-42D3-AF93-743BC15879DA}"/>
            </a:ext>
          </a:extLst>
        </xdr:cNvPr>
        <xdr:cNvCxnSpPr/>
      </xdr:nvCxnSpPr>
      <xdr:spPr>
        <a:xfrm flipV="1">
          <a:off x="20434300" y="1072591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54356</xdr:rowOff>
    </xdr:from>
    <xdr:to>
      <xdr:col>102</xdr:col>
      <xdr:colOff>165100</xdr:colOff>
      <xdr:row>62</xdr:row>
      <xdr:rowOff>155956</xdr:rowOff>
    </xdr:to>
    <xdr:sp macro="" textlink="">
      <xdr:nvSpPr>
        <xdr:cNvPr id="702" name="楕円 701">
          <a:extLst>
            <a:ext uri="{FF2B5EF4-FFF2-40B4-BE49-F238E27FC236}">
              <a16:creationId xmlns:a16="http://schemas.microsoft.com/office/drawing/2014/main" id="{5E26EF8E-7A65-4CC4-A9A0-687B6EB4CB48}"/>
            </a:ext>
          </a:extLst>
        </xdr:cNvPr>
        <xdr:cNvSpPr/>
      </xdr:nvSpPr>
      <xdr:spPr>
        <a:xfrm>
          <a:off x="19494500" y="1068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102870</xdr:rowOff>
    </xdr:from>
    <xdr:to>
      <xdr:col>107</xdr:col>
      <xdr:colOff>50800</xdr:colOff>
      <xdr:row>62</xdr:row>
      <xdr:rowOff>105156</xdr:rowOff>
    </xdr:to>
    <xdr:cxnSp macro="">
      <xdr:nvCxnSpPr>
        <xdr:cNvPr id="703" name="直線コネクタ 702">
          <a:extLst>
            <a:ext uri="{FF2B5EF4-FFF2-40B4-BE49-F238E27FC236}">
              <a16:creationId xmlns:a16="http://schemas.microsoft.com/office/drawing/2014/main" id="{08778E1C-9EFC-4082-91FD-6482E68DAA13}"/>
            </a:ext>
          </a:extLst>
        </xdr:cNvPr>
        <xdr:cNvCxnSpPr/>
      </xdr:nvCxnSpPr>
      <xdr:spPr>
        <a:xfrm flipV="1">
          <a:off x="19545300" y="1073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58928</xdr:rowOff>
    </xdr:from>
    <xdr:to>
      <xdr:col>98</xdr:col>
      <xdr:colOff>38100</xdr:colOff>
      <xdr:row>62</xdr:row>
      <xdr:rowOff>160528</xdr:rowOff>
    </xdr:to>
    <xdr:sp macro="" textlink="">
      <xdr:nvSpPr>
        <xdr:cNvPr id="704" name="楕円 703">
          <a:extLst>
            <a:ext uri="{FF2B5EF4-FFF2-40B4-BE49-F238E27FC236}">
              <a16:creationId xmlns:a16="http://schemas.microsoft.com/office/drawing/2014/main" id="{DA6465E5-C494-4B77-B611-6D056B4E5223}"/>
            </a:ext>
          </a:extLst>
        </xdr:cNvPr>
        <xdr:cNvSpPr/>
      </xdr:nvSpPr>
      <xdr:spPr>
        <a:xfrm>
          <a:off x="18605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105156</xdr:rowOff>
    </xdr:from>
    <xdr:to>
      <xdr:col>102</xdr:col>
      <xdr:colOff>114300</xdr:colOff>
      <xdr:row>62</xdr:row>
      <xdr:rowOff>109728</xdr:rowOff>
    </xdr:to>
    <xdr:cxnSp macro="">
      <xdr:nvCxnSpPr>
        <xdr:cNvPr id="705" name="直線コネクタ 704">
          <a:extLst>
            <a:ext uri="{FF2B5EF4-FFF2-40B4-BE49-F238E27FC236}">
              <a16:creationId xmlns:a16="http://schemas.microsoft.com/office/drawing/2014/main" id="{149B94C3-303F-4E7F-B928-01BDE002F03B}"/>
            </a:ext>
          </a:extLst>
        </xdr:cNvPr>
        <xdr:cNvCxnSpPr/>
      </xdr:nvCxnSpPr>
      <xdr:spPr>
        <a:xfrm flipV="1">
          <a:off x="18656300" y="1073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706" name="n_1aveValue【保健センター・保健所】&#10;一人当たり面積">
          <a:extLst>
            <a:ext uri="{FF2B5EF4-FFF2-40B4-BE49-F238E27FC236}">
              <a16:creationId xmlns:a16="http://schemas.microsoft.com/office/drawing/2014/main" id="{9E39AAFF-A93B-4BD2-A014-696F1535EEAA}"/>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707" name="n_2aveValue【保健センター・保健所】&#10;一人当たり面積">
          <a:extLst>
            <a:ext uri="{FF2B5EF4-FFF2-40B4-BE49-F238E27FC236}">
              <a16:creationId xmlns:a16="http://schemas.microsoft.com/office/drawing/2014/main" id="{34D7345F-0569-44AA-ACEC-C56FF1466DD8}"/>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708" name="n_3aveValue【保健センター・保健所】&#10;一人当たり面積">
          <a:extLst>
            <a:ext uri="{FF2B5EF4-FFF2-40B4-BE49-F238E27FC236}">
              <a16:creationId xmlns:a16="http://schemas.microsoft.com/office/drawing/2014/main" id="{07A9A891-9547-4413-B42F-DDDA5EC441D2}"/>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09" name="n_4aveValue【保健センター・保健所】&#10;一人当たり面積">
          <a:extLst>
            <a:ext uri="{FF2B5EF4-FFF2-40B4-BE49-F238E27FC236}">
              <a16:creationId xmlns:a16="http://schemas.microsoft.com/office/drawing/2014/main" id="{FB4834A2-F364-4A44-913D-1065894A9BC1}"/>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137939</xdr:rowOff>
    </xdr:from>
    <xdr:ext cx="469744" cy="259045"/>
    <xdr:sp macro="" textlink="">
      <xdr:nvSpPr>
        <xdr:cNvPr id="710" name="n_1mainValue【保健センター・保健所】&#10;一人当たり面積">
          <a:extLst>
            <a:ext uri="{FF2B5EF4-FFF2-40B4-BE49-F238E27FC236}">
              <a16:creationId xmlns:a16="http://schemas.microsoft.com/office/drawing/2014/main" id="{250BF755-A5B8-4808-9391-721CFB98F32A}"/>
            </a:ext>
          </a:extLst>
        </xdr:cNvPr>
        <xdr:cNvSpPr txBox="1"/>
      </xdr:nvSpPr>
      <xdr:spPr>
        <a:xfrm>
          <a:off x="210757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144797</xdr:rowOff>
    </xdr:from>
    <xdr:ext cx="469744" cy="259045"/>
    <xdr:sp macro="" textlink="">
      <xdr:nvSpPr>
        <xdr:cNvPr id="711" name="n_2mainValue【保健センター・保健所】&#10;一人当たり面積">
          <a:extLst>
            <a:ext uri="{FF2B5EF4-FFF2-40B4-BE49-F238E27FC236}">
              <a16:creationId xmlns:a16="http://schemas.microsoft.com/office/drawing/2014/main" id="{9497AA0F-B65B-4F48-AA70-E9C63C6BE790}"/>
            </a:ext>
          </a:extLst>
        </xdr:cNvPr>
        <xdr:cNvSpPr txBox="1"/>
      </xdr:nvSpPr>
      <xdr:spPr>
        <a:xfrm>
          <a:off x="20199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147083</xdr:rowOff>
    </xdr:from>
    <xdr:ext cx="469744" cy="259045"/>
    <xdr:sp macro="" textlink="">
      <xdr:nvSpPr>
        <xdr:cNvPr id="712" name="n_3mainValue【保健センター・保健所】&#10;一人当たり面積">
          <a:extLst>
            <a:ext uri="{FF2B5EF4-FFF2-40B4-BE49-F238E27FC236}">
              <a16:creationId xmlns:a16="http://schemas.microsoft.com/office/drawing/2014/main" id="{BCC10071-48CE-4C13-9A22-752E83D40B46}"/>
            </a:ext>
          </a:extLst>
        </xdr:cNvPr>
        <xdr:cNvSpPr txBox="1"/>
      </xdr:nvSpPr>
      <xdr:spPr>
        <a:xfrm>
          <a:off x="19310427" y="1077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151655</xdr:rowOff>
    </xdr:from>
    <xdr:ext cx="469744" cy="259045"/>
    <xdr:sp macro="" textlink="">
      <xdr:nvSpPr>
        <xdr:cNvPr id="713" name="n_4mainValue【保健センター・保健所】&#10;一人当たり面積">
          <a:extLst>
            <a:ext uri="{FF2B5EF4-FFF2-40B4-BE49-F238E27FC236}">
              <a16:creationId xmlns:a16="http://schemas.microsoft.com/office/drawing/2014/main" id="{B23D9785-BD0F-4569-A11D-98C0834CD37B}"/>
            </a:ext>
          </a:extLst>
        </xdr:cNvPr>
        <xdr:cNvSpPr txBox="1"/>
      </xdr:nvSpPr>
      <xdr:spPr>
        <a:xfrm>
          <a:off x="184214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id="{DBB7743D-3FF5-43E9-BF2B-73940C09DAB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id="{AF3E9666-A455-4D86-B238-A9E4E53B604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id="{4DD44FF8-ABAF-4F5E-93DD-5A432AEF69D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id="{2E15566F-939B-4D31-A564-FD1141E6E1C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id="{9CAC5DD5-6994-44E5-B1B4-1B728272966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id="{5210C611-9A06-417C-9784-B825E68F6E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id="{3E6440EC-1EF9-4492-829D-4BF6A0F42A5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id="{410684F1-EA71-49D7-9036-A497E7B0C11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id="{97639CA0-2B3D-4D1F-9D92-63A98C372F1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id="{39FF1D30-4941-4006-9E52-9090E2756BD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id="{3A8BC2BE-8B04-49CB-9F03-7F0B15CB678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5" name="直線コネクタ 724">
          <a:extLst>
            <a:ext uri="{FF2B5EF4-FFF2-40B4-BE49-F238E27FC236}">
              <a16:creationId xmlns:a16="http://schemas.microsoft.com/office/drawing/2014/main" id="{D1E3F650-2F2F-4596-9022-FF58FEE588F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6" name="テキスト ボックス 725">
          <a:extLst>
            <a:ext uri="{FF2B5EF4-FFF2-40B4-BE49-F238E27FC236}">
              <a16:creationId xmlns:a16="http://schemas.microsoft.com/office/drawing/2014/main" id="{E091589D-34B2-48B1-8179-EEA235356DE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7" name="直線コネクタ 726">
          <a:extLst>
            <a:ext uri="{FF2B5EF4-FFF2-40B4-BE49-F238E27FC236}">
              <a16:creationId xmlns:a16="http://schemas.microsoft.com/office/drawing/2014/main" id="{1F205A93-175B-4748-A34C-3B78F799257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8" name="テキスト ボックス 727">
          <a:extLst>
            <a:ext uri="{FF2B5EF4-FFF2-40B4-BE49-F238E27FC236}">
              <a16:creationId xmlns:a16="http://schemas.microsoft.com/office/drawing/2014/main" id="{7644F56A-235A-4335-B7B4-7AEB10CD918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9" name="直線コネクタ 728">
          <a:extLst>
            <a:ext uri="{FF2B5EF4-FFF2-40B4-BE49-F238E27FC236}">
              <a16:creationId xmlns:a16="http://schemas.microsoft.com/office/drawing/2014/main" id="{340193C3-F9FE-4391-A9A7-E4DD20E4669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0" name="テキスト ボックス 729">
          <a:extLst>
            <a:ext uri="{FF2B5EF4-FFF2-40B4-BE49-F238E27FC236}">
              <a16:creationId xmlns:a16="http://schemas.microsoft.com/office/drawing/2014/main" id="{ADC347D6-20B7-428F-A9C4-9EF6B118BA7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1" name="直線コネクタ 730">
          <a:extLst>
            <a:ext uri="{FF2B5EF4-FFF2-40B4-BE49-F238E27FC236}">
              <a16:creationId xmlns:a16="http://schemas.microsoft.com/office/drawing/2014/main" id="{47F072C3-8E41-4957-B626-12703EA2069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2" name="テキスト ボックス 731">
          <a:extLst>
            <a:ext uri="{FF2B5EF4-FFF2-40B4-BE49-F238E27FC236}">
              <a16:creationId xmlns:a16="http://schemas.microsoft.com/office/drawing/2014/main" id="{54BEADC9-8AE6-401A-9B3C-38D33FA914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3" name="直線コネクタ 732">
          <a:extLst>
            <a:ext uri="{FF2B5EF4-FFF2-40B4-BE49-F238E27FC236}">
              <a16:creationId xmlns:a16="http://schemas.microsoft.com/office/drawing/2014/main" id="{732A8B67-5DCF-4265-AEEF-0FC2A38CA39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4" name="テキスト ボックス 733">
          <a:extLst>
            <a:ext uri="{FF2B5EF4-FFF2-40B4-BE49-F238E27FC236}">
              <a16:creationId xmlns:a16="http://schemas.microsoft.com/office/drawing/2014/main" id="{5506AC0A-BC04-4D32-B062-80421B63000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5" name="直線コネクタ 734">
          <a:extLst>
            <a:ext uri="{FF2B5EF4-FFF2-40B4-BE49-F238E27FC236}">
              <a16:creationId xmlns:a16="http://schemas.microsoft.com/office/drawing/2014/main" id="{3A3B7D1F-BF0F-48D0-908D-344A981FCB7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6" name="テキスト ボックス 735">
          <a:extLst>
            <a:ext uri="{FF2B5EF4-FFF2-40B4-BE49-F238E27FC236}">
              <a16:creationId xmlns:a16="http://schemas.microsoft.com/office/drawing/2014/main" id="{86318E14-4378-470F-AD86-C154CB78F88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5C2B6FD2-0BC4-40C1-8CBA-FBD2784B6AE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a:extLst>
            <a:ext uri="{FF2B5EF4-FFF2-40B4-BE49-F238E27FC236}">
              <a16:creationId xmlns:a16="http://schemas.microsoft.com/office/drawing/2014/main" id="{8D7B1EE3-2CFE-4929-8EBF-D52E03E16C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39" name="直線コネクタ 738">
          <a:extLst>
            <a:ext uri="{FF2B5EF4-FFF2-40B4-BE49-F238E27FC236}">
              <a16:creationId xmlns:a16="http://schemas.microsoft.com/office/drawing/2014/main" id="{8CC3E439-0647-4858-8E1B-D4DB62FE3F08}"/>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0" name="【消防施設】&#10;有形固定資産減価償却率最小値テキスト">
          <a:extLst>
            <a:ext uri="{FF2B5EF4-FFF2-40B4-BE49-F238E27FC236}">
              <a16:creationId xmlns:a16="http://schemas.microsoft.com/office/drawing/2014/main" id="{865143FB-7750-4F8E-9601-E7632FC7AD2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1" name="直線コネクタ 740">
          <a:extLst>
            <a:ext uri="{FF2B5EF4-FFF2-40B4-BE49-F238E27FC236}">
              <a16:creationId xmlns:a16="http://schemas.microsoft.com/office/drawing/2014/main" id="{D003B10E-9F66-4C37-BFBF-37C39307506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42" name="【消防施設】&#10;有形固定資産減価償却率最大値テキスト">
          <a:extLst>
            <a:ext uri="{FF2B5EF4-FFF2-40B4-BE49-F238E27FC236}">
              <a16:creationId xmlns:a16="http://schemas.microsoft.com/office/drawing/2014/main" id="{1F26D393-0000-4282-9044-27A1BDBFA143}"/>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43" name="直線コネクタ 742">
          <a:extLst>
            <a:ext uri="{FF2B5EF4-FFF2-40B4-BE49-F238E27FC236}">
              <a16:creationId xmlns:a16="http://schemas.microsoft.com/office/drawing/2014/main" id="{165FA605-3F59-430C-BEAF-755928A7E5F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744" name="【消防施設】&#10;有形固定資産減価償却率平均値テキスト">
          <a:extLst>
            <a:ext uri="{FF2B5EF4-FFF2-40B4-BE49-F238E27FC236}">
              <a16:creationId xmlns:a16="http://schemas.microsoft.com/office/drawing/2014/main" id="{4DC9780B-8F9E-4772-90EE-6C96828FF81E}"/>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45" name="フローチャート: 判断 744">
          <a:extLst>
            <a:ext uri="{FF2B5EF4-FFF2-40B4-BE49-F238E27FC236}">
              <a16:creationId xmlns:a16="http://schemas.microsoft.com/office/drawing/2014/main" id="{04632943-10E2-4028-AAC7-2BCBCC09B4A0}"/>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46" name="フローチャート: 判断 745">
          <a:extLst>
            <a:ext uri="{FF2B5EF4-FFF2-40B4-BE49-F238E27FC236}">
              <a16:creationId xmlns:a16="http://schemas.microsoft.com/office/drawing/2014/main" id="{F57A81BB-2B5F-4F90-BE0A-772D6BFD37D3}"/>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47" name="フローチャート: 判断 746">
          <a:extLst>
            <a:ext uri="{FF2B5EF4-FFF2-40B4-BE49-F238E27FC236}">
              <a16:creationId xmlns:a16="http://schemas.microsoft.com/office/drawing/2014/main" id="{64776290-8787-40F9-95FA-B2429616DE00}"/>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48" name="フローチャート: 判断 747">
          <a:extLst>
            <a:ext uri="{FF2B5EF4-FFF2-40B4-BE49-F238E27FC236}">
              <a16:creationId xmlns:a16="http://schemas.microsoft.com/office/drawing/2014/main" id="{FBEC837E-CEC3-4B24-992C-705EEDAA0846}"/>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49" name="フローチャート: 判断 748">
          <a:extLst>
            <a:ext uri="{FF2B5EF4-FFF2-40B4-BE49-F238E27FC236}">
              <a16:creationId xmlns:a16="http://schemas.microsoft.com/office/drawing/2014/main" id="{84C0C904-C23B-4104-A811-5675241FFB42}"/>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DA7B558D-23A3-49B6-AE94-4681C0D68C5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3A58E277-1B81-4015-A606-BB83F2B53DD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A012018C-6AE3-4A67-A45F-5262A6A1041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16FCF04F-DD14-47D6-86F1-BC590765EA5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22855C8-39AA-42E1-93C0-435B3C1FF10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126093</xdr:rowOff>
    </xdr:from>
    <xdr:to>
      <xdr:col>85</xdr:col>
      <xdr:colOff>177800</xdr:colOff>
      <xdr:row>85</xdr:row>
      <xdr:rowOff>56243</xdr:rowOff>
    </xdr:to>
    <xdr:sp macro="" textlink="">
      <xdr:nvSpPr>
        <xdr:cNvPr id="755" name="楕円 754">
          <a:extLst>
            <a:ext uri="{FF2B5EF4-FFF2-40B4-BE49-F238E27FC236}">
              <a16:creationId xmlns:a16="http://schemas.microsoft.com/office/drawing/2014/main" id="{40426EEC-6339-4E4A-BA4A-1A643651DFDB}"/>
            </a:ext>
          </a:extLst>
        </xdr:cNvPr>
        <xdr:cNvSpPr/>
      </xdr:nvSpPr>
      <xdr:spPr>
        <a:xfrm>
          <a:off x="16268700" y="145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104520</xdr:rowOff>
    </xdr:from>
    <xdr:ext cx="405111" cy="259045"/>
    <xdr:sp macro="" textlink="">
      <xdr:nvSpPr>
        <xdr:cNvPr id="756" name="【消防施設】&#10;有形固定資産減価償却率該当値テキスト">
          <a:extLst>
            <a:ext uri="{FF2B5EF4-FFF2-40B4-BE49-F238E27FC236}">
              <a16:creationId xmlns:a16="http://schemas.microsoft.com/office/drawing/2014/main" id="{AE47C867-17E8-447C-95EE-D3A14E36CDF3}"/>
            </a:ext>
          </a:extLst>
        </xdr:cNvPr>
        <xdr:cNvSpPr txBox="1"/>
      </xdr:nvSpPr>
      <xdr:spPr>
        <a:xfrm>
          <a:off x="16357600" y="1450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111398</xdr:rowOff>
    </xdr:from>
    <xdr:to>
      <xdr:col>81</xdr:col>
      <xdr:colOff>101600</xdr:colOff>
      <xdr:row>85</xdr:row>
      <xdr:rowOff>41548</xdr:rowOff>
    </xdr:to>
    <xdr:sp macro="" textlink="">
      <xdr:nvSpPr>
        <xdr:cNvPr id="757" name="楕円 756">
          <a:extLst>
            <a:ext uri="{FF2B5EF4-FFF2-40B4-BE49-F238E27FC236}">
              <a16:creationId xmlns:a16="http://schemas.microsoft.com/office/drawing/2014/main" id="{B2B899B1-872A-4D83-B201-F533EB926F60}"/>
            </a:ext>
          </a:extLst>
        </xdr:cNvPr>
        <xdr:cNvSpPr/>
      </xdr:nvSpPr>
      <xdr:spPr>
        <a:xfrm>
          <a:off x="154305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162198</xdr:rowOff>
    </xdr:from>
    <xdr:to>
      <xdr:col>85</xdr:col>
      <xdr:colOff>127000</xdr:colOff>
      <xdr:row>85</xdr:row>
      <xdr:rowOff>5443</xdr:rowOff>
    </xdr:to>
    <xdr:cxnSp macro="">
      <xdr:nvCxnSpPr>
        <xdr:cNvPr id="758" name="直線コネクタ 757">
          <a:extLst>
            <a:ext uri="{FF2B5EF4-FFF2-40B4-BE49-F238E27FC236}">
              <a16:creationId xmlns:a16="http://schemas.microsoft.com/office/drawing/2014/main" id="{BF384F3A-F3EA-4142-B578-40AB260D0E16}"/>
            </a:ext>
          </a:extLst>
        </xdr:cNvPr>
        <xdr:cNvCxnSpPr/>
      </xdr:nvCxnSpPr>
      <xdr:spPr>
        <a:xfrm>
          <a:off x="15481300" y="14563998"/>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85271</xdr:rowOff>
    </xdr:from>
    <xdr:to>
      <xdr:col>76</xdr:col>
      <xdr:colOff>165100</xdr:colOff>
      <xdr:row>85</xdr:row>
      <xdr:rowOff>15421</xdr:rowOff>
    </xdr:to>
    <xdr:sp macro="" textlink="">
      <xdr:nvSpPr>
        <xdr:cNvPr id="759" name="楕円 758">
          <a:extLst>
            <a:ext uri="{FF2B5EF4-FFF2-40B4-BE49-F238E27FC236}">
              <a16:creationId xmlns:a16="http://schemas.microsoft.com/office/drawing/2014/main" id="{E3C4D295-9663-465B-B18A-F818EA159CCA}"/>
            </a:ext>
          </a:extLst>
        </xdr:cNvPr>
        <xdr:cNvSpPr/>
      </xdr:nvSpPr>
      <xdr:spPr>
        <a:xfrm>
          <a:off x="14541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136071</xdr:rowOff>
    </xdr:from>
    <xdr:to>
      <xdr:col>81</xdr:col>
      <xdr:colOff>50800</xdr:colOff>
      <xdr:row>84</xdr:row>
      <xdr:rowOff>162198</xdr:rowOff>
    </xdr:to>
    <xdr:cxnSp macro="">
      <xdr:nvCxnSpPr>
        <xdr:cNvPr id="760" name="直線コネクタ 759">
          <a:extLst>
            <a:ext uri="{FF2B5EF4-FFF2-40B4-BE49-F238E27FC236}">
              <a16:creationId xmlns:a16="http://schemas.microsoft.com/office/drawing/2014/main" id="{4B2F3AE7-8809-4EDE-9ACB-AAC3924A4667}"/>
            </a:ext>
          </a:extLst>
        </xdr:cNvPr>
        <xdr:cNvCxnSpPr/>
      </xdr:nvCxnSpPr>
      <xdr:spPr>
        <a:xfrm>
          <a:off x="14592300" y="14537871"/>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57513</xdr:rowOff>
    </xdr:from>
    <xdr:to>
      <xdr:col>72</xdr:col>
      <xdr:colOff>38100</xdr:colOff>
      <xdr:row>84</xdr:row>
      <xdr:rowOff>159113</xdr:rowOff>
    </xdr:to>
    <xdr:sp macro="" textlink="">
      <xdr:nvSpPr>
        <xdr:cNvPr id="761" name="楕円 760">
          <a:extLst>
            <a:ext uri="{FF2B5EF4-FFF2-40B4-BE49-F238E27FC236}">
              <a16:creationId xmlns:a16="http://schemas.microsoft.com/office/drawing/2014/main" id="{3A0095C5-3086-42A5-9622-2990F8F3EE3C}"/>
            </a:ext>
          </a:extLst>
        </xdr:cNvPr>
        <xdr:cNvSpPr/>
      </xdr:nvSpPr>
      <xdr:spPr>
        <a:xfrm>
          <a:off x="13652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108313</xdr:rowOff>
    </xdr:from>
    <xdr:to>
      <xdr:col>76</xdr:col>
      <xdr:colOff>114300</xdr:colOff>
      <xdr:row>84</xdr:row>
      <xdr:rowOff>136071</xdr:rowOff>
    </xdr:to>
    <xdr:cxnSp macro="">
      <xdr:nvCxnSpPr>
        <xdr:cNvPr id="762" name="直線コネクタ 761">
          <a:extLst>
            <a:ext uri="{FF2B5EF4-FFF2-40B4-BE49-F238E27FC236}">
              <a16:creationId xmlns:a16="http://schemas.microsoft.com/office/drawing/2014/main" id="{7A551058-B34A-4917-A84B-29A0F9D82457}"/>
            </a:ext>
          </a:extLst>
        </xdr:cNvPr>
        <xdr:cNvCxnSpPr/>
      </xdr:nvCxnSpPr>
      <xdr:spPr>
        <a:xfrm>
          <a:off x="13703300" y="1451011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29755</xdr:rowOff>
    </xdr:from>
    <xdr:to>
      <xdr:col>67</xdr:col>
      <xdr:colOff>101600</xdr:colOff>
      <xdr:row>84</xdr:row>
      <xdr:rowOff>131355</xdr:rowOff>
    </xdr:to>
    <xdr:sp macro="" textlink="">
      <xdr:nvSpPr>
        <xdr:cNvPr id="763" name="楕円 762">
          <a:extLst>
            <a:ext uri="{FF2B5EF4-FFF2-40B4-BE49-F238E27FC236}">
              <a16:creationId xmlns:a16="http://schemas.microsoft.com/office/drawing/2014/main" id="{0C61FF7C-1241-4D88-9F4F-DD6A085E21B4}"/>
            </a:ext>
          </a:extLst>
        </xdr:cNvPr>
        <xdr:cNvSpPr/>
      </xdr:nvSpPr>
      <xdr:spPr>
        <a:xfrm>
          <a:off x="127635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80555</xdr:rowOff>
    </xdr:from>
    <xdr:to>
      <xdr:col>71</xdr:col>
      <xdr:colOff>177800</xdr:colOff>
      <xdr:row>84</xdr:row>
      <xdr:rowOff>108313</xdr:rowOff>
    </xdr:to>
    <xdr:cxnSp macro="">
      <xdr:nvCxnSpPr>
        <xdr:cNvPr id="764" name="直線コネクタ 763">
          <a:extLst>
            <a:ext uri="{FF2B5EF4-FFF2-40B4-BE49-F238E27FC236}">
              <a16:creationId xmlns:a16="http://schemas.microsoft.com/office/drawing/2014/main" id="{1FD2DFF0-DC0F-4A73-A53B-70A12D2039DE}"/>
            </a:ext>
          </a:extLst>
        </xdr:cNvPr>
        <xdr:cNvCxnSpPr/>
      </xdr:nvCxnSpPr>
      <xdr:spPr>
        <a:xfrm>
          <a:off x="12814300" y="1448235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765" name="n_1aveValue【消防施設】&#10;有形固定資産減価償却率">
          <a:extLst>
            <a:ext uri="{FF2B5EF4-FFF2-40B4-BE49-F238E27FC236}">
              <a16:creationId xmlns:a16="http://schemas.microsoft.com/office/drawing/2014/main" id="{91C1532B-24E6-43F7-BAA5-3065D1346FB8}"/>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766" name="n_2aveValue【消防施設】&#10;有形固定資産減価償却率">
          <a:extLst>
            <a:ext uri="{FF2B5EF4-FFF2-40B4-BE49-F238E27FC236}">
              <a16:creationId xmlns:a16="http://schemas.microsoft.com/office/drawing/2014/main" id="{B3941E50-3AF0-43A8-A557-87CEB91FB0EA}"/>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767" name="n_3aveValue【消防施設】&#10;有形固定資産減価償却率">
          <a:extLst>
            <a:ext uri="{FF2B5EF4-FFF2-40B4-BE49-F238E27FC236}">
              <a16:creationId xmlns:a16="http://schemas.microsoft.com/office/drawing/2014/main" id="{E550F383-12DD-4AF5-BF7F-4A5BC81925BC}"/>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768" name="n_4aveValue【消防施設】&#10;有形固定資産減価償却率">
          <a:extLst>
            <a:ext uri="{FF2B5EF4-FFF2-40B4-BE49-F238E27FC236}">
              <a16:creationId xmlns:a16="http://schemas.microsoft.com/office/drawing/2014/main" id="{D6F51F98-1357-4686-8E21-11BAA96CAB4E}"/>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32675</xdr:rowOff>
    </xdr:from>
    <xdr:ext cx="405111" cy="259045"/>
    <xdr:sp macro="" textlink="">
      <xdr:nvSpPr>
        <xdr:cNvPr id="769" name="n_1mainValue【消防施設】&#10;有形固定資産減価償却率">
          <a:extLst>
            <a:ext uri="{FF2B5EF4-FFF2-40B4-BE49-F238E27FC236}">
              <a16:creationId xmlns:a16="http://schemas.microsoft.com/office/drawing/2014/main" id="{82E341F9-8777-4024-864D-E7EDCD5AAB2F}"/>
            </a:ext>
          </a:extLst>
        </xdr:cNvPr>
        <xdr:cNvSpPr txBox="1"/>
      </xdr:nvSpPr>
      <xdr:spPr>
        <a:xfrm>
          <a:off x="15266044" y="1460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6548</xdr:rowOff>
    </xdr:from>
    <xdr:ext cx="405111" cy="259045"/>
    <xdr:sp macro="" textlink="">
      <xdr:nvSpPr>
        <xdr:cNvPr id="770" name="n_2mainValue【消防施設】&#10;有形固定資産減価償却率">
          <a:extLst>
            <a:ext uri="{FF2B5EF4-FFF2-40B4-BE49-F238E27FC236}">
              <a16:creationId xmlns:a16="http://schemas.microsoft.com/office/drawing/2014/main" id="{FEF49D0B-EF5A-4C70-B085-635467CB5FF7}"/>
            </a:ext>
          </a:extLst>
        </xdr:cNvPr>
        <xdr:cNvSpPr txBox="1"/>
      </xdr:nvSpPr>
      <xdr:spPr>
        <a:xfrm>
          <a:off x="143897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150240</xdr:rowOff>
    </xdr:from>
    <xdr:ext cx="405111" cy="259045"/>
    <xdr:sp macro="" textlink="">
      <xdr:nvSpPr>
        <xdr:cNvPr id="771" name="n_3mainValue【消防施設】&#10;有形固定資産減価償却率">
          <a:extLst>
            <a:ext uri="{FF2B5EF4-FFF2-40B4-BE49-F238E27FC236}">
              <a16:creationId xmlns:a16="http://schemas.microsoft.com/office/drawing/2014/main" id="{3F4E08A9-DF66-47D2-9983-9B59ACA87F69}"/>
            </a:ext>
          </a:extLst>
        </xdr:cNvPr>
        <xdr:cNvSpPr txBox="1"/>
      </xdr:nvSpPr>
      <xdr:spPr>
        <a:xfrm>
          <a:off x="135007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122482</xdr:rowOff>
    </xdr:from>
    <xdr:ext cx="405111" cy="259045"/>
    <xdr:sp macro="" textlink="">
      <xdr:nvSpPr>
        <xdr:cNvPr id="772" name="n_4mainValue【消防施設】&#10;有形固定資産減価償却率">
          <a:extLst>
            <a:ext uri="{FF2B5EF4-FFF2-40B4-BE49-F238E27FC236}">
              <a16:creationId xmlns:a16="http://schemas.microsoft.com/office/drawing/2014/main" id="{16A97336-389E-49BA-BCA7-00BFF43003FC}"/>
            </a:ext>
          </a:extLst>
        </xdr:cNvPr>
        <xdr:cNvSpPr txBox="1"/>
      </xdr:nvSpPr>
      <xdr:spPr>
        <a:xfrm>
          <a:off x="12611744" y="1452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481F1A6B-0E00-40CB-9FF1-1295F815CE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6B988CAA-2DC9-486C-BEDC-4D41D2BBA43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DDC591D1-A5DA-46E5-A4FE-3E5D728B40D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B2D869B2-2156-460A-80F6-4D73BCE345B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C12E2978-005C-44E0-8E76-2DF3D19C310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D650CDE8-0EF0-4A7F-AC9E-EF569B523DA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1C032EA8-6498-426F-B8B3-662A96405CB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431E7420-767C-4C18-A439-E4575ED7A92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68450D9E-1BB3-419F-975D-745B8AF9955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5E4344C8-BF05-4588-A6DF-25089B136D5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3" name="直線コネクタ 782">
          <a:extLst>
            <a:ext uri="{FF2B5EF4-FFF2-40B4-BE49-F238E27FC236}">
              <a16:creationId xmlns:a16="http://schemas.microsoft.com/office/drawing/2014/main" id="{D3445B1B-A593-4841-BA92-E9E338A3480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4" name="テキスト ボックス 783">
          <a:extLst>
            <a:ext uri="{FF2B5EF4-FFF2-40B4-BE49-F238E27FC236}">
              <a16:creationId xmlns:a16="http://schemas.microsoft.com/office/drawing/2014/main" id="{DD915B59-E01D-48A7-94DE-A8B440FFD89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5" name="直線コネクタ 784">
          <a:extLst>
            <a:ext uri="{FF2B5EF4-FFF2-40B4-BE49-F238E27FC236}">
              <a16:creationId xmlns:a16="http://schemas.microsoft.com/office/drawing/2014/main" id="{9D487CA7-742E-43EB-9D5D-0864F1C44E0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6" name="テキスト ボックス 785">
          <a:extLst>
            <a:ext uri="{FF2B5EF4-FFF2-40B4-BE49-F238E27FC236}">
              <a16:creationId xmlns:a16="http://schemas.microsoft.com/office/drawing/2014/main" id="{4B6FBA40-93D7-4661-84BC-FD8A7D7921E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7" name="直線コネクタ 786">
          <a:extLst>
            <a:ext uri="{FF2B5EF4-FFF2-40B4-BE49-F238E27FC236}">
              <a16:creationId xmlns:a16="http://schemas.microsoft.com/office/drawing/2014/main" id="{876887BE-8953-4AF5-AD2C-EF574CFDD5A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8" name="テキスト ボックス 787">
          <a:extLst>
            <a:ext uri="{FF2B5EF4-FFF2-40B4-BE49-F238E27FC236}">
              <a16:creationId xmlns:a16="http://schemas.microsoft.com/office/drawing/2014/main" id="{796EADFE-6FB7-43F0-9F60-8B575B6CD86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9" name="直線コネクタ 788">
          <a:extLst>
            <a:ext uri="{FF2B5EF4-FFF2-40B4-BE49-F238E27FC236}">
              <a16:creationId xmlns:a16="http://schemas.microsoft.com/office/drawing/2014/main" id="{0691A123-1994-43BD-8BFB-4F1EEDF829F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0" name="テキスト ボックス 789">
          <a:extLst>
            <a:ext uri="{FF2B5EF4-FFF2-40B4-BE49-F238E27FC236}">
              <a16:creationId xmlns:a16="http://schemas.microsoft.com/office/drawing/2014/main" id="{FA75C881-5B9D-41DF-ADCD-35041ACA711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1" name="直線コネクタ 790">
          <a:extLst>
            <a:ext uri="{FF2B5EF4-FFF2-40B4-BE49-F238E27FC236}">
              <a16:creationId xmlns:a16="http://schemas.microsoft.com/office/drawing/2014/main" id="{C35AFDBD-37A0-41BE-B0FD-0A957EB7CEF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2" name="テキスト ボックス 791">
          <a:extLst>
            <a:ext uri="{FF2B5EF4-FFF2-40B4-BE49-F238E27FC236}">
              <a16:creationId xmlns:a16="http://schemas.microsoft.com/office/drawing/2014/main" id="{49B8A79C-2BF0-4F0F-9956-5B3256BF766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3" name="直線コネクタ 792">
          <a:extLst>
            <a:ext uri="{FF2B5EF4-FFF2-40B4-BE49-F238E27FC236}">
              <a16:creationId xmlns:a16="http://schemas.microsoft.com/office/drawing/2014/main" id="{4038ADB4-1FF8-409D-8783-C3CB498BA52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4" name="テキスト ボックス 793">
          <a:extLst>
            <a:ext uri="{FF2B5EF4-FFF2-40B4-BE49-F238E27FC236}">
              <a16:creationId xmlns:a16="http://schemas.microsoft.com/office/drawing/2014/main" id="{971D2968-642E-4492-9E87-030C199110A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BA9C46C6-AA59-4EC3-AE6B-64D9F5D6023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5ADB6AB4-8F9E-498E-810D-8998ACBB070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4219B953-0058-4FDE-B04B-44F1D27BCB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798" name="直線コネクタ 797">
          <a:extLst>
            <a:ext uri="{FF2B5EF4-FFF2-40B4-BE49-F238E27FC236}">
              <a16:creationId xmlns:a16="http://schemas.microsoft.com/office/drawing/2014/main" id="{4D3D75F7-E1BA-49D4-8D6B-2E8BC1471996}"/>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799" name="【消防施設】&#10;一人当たり面積最小値テキスト">
          <a:extLst>
            <a:ext uri="{FF2B5EF4-FFF2-40B4-BE49-F238E27FC236}">
              <a16:creationId xmlns:a16="http://schemas.microsoft.com/office/drawing/2014/main" id="{E0C205A2-2C0C-4855-9357-2386127FFAA9}"/>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00" name="直線コネクタ 799">
          <a:extLst>
            <a:ext uri="{FF2B5EF4-FFF2-40B4-BE49-F238E27FC236}">
              <a16:creationId xmlns:a16="http://schemas.microsoft.com/office/drawing/2014/main" id="{3FABD446-8C89-4857-B907-61644291E8BE}"/>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801" name="【消防施設】&#10;一人当たり面積最大値テキスト">
          <a:extLst>
            <a:ext uri="{FF2B5EF4-FFF2-40B4-BE49-F238E27FC236}">
              <a16:creationId xmlns:a16="http://schemas.microsoft.com/office/drawing/2014/main" id="{66AE297F-1A06-4BEC-BEEE-3C62DDFB955C}"/>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802" name="直線コネクタ 801">
          <a:extLst>
            <a:ext uri="{FF2B5EF4-FFF2-40B4-BE49-F238E27FC236}">
              <a16:creationId xmlns:a16="http://schemas.microsoft.com/office/drawing/2014/main" id="{814C6F35-71F8-4486-9AC3-9FA3BCB232DD}"/>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803" name="【消防施設】&#10;一人当たり面積平均値テキスト">
          <a:extLst>
            <a:ext uri="{FF2B5EF4-FFF2-40B4-BE49-F238E27FC236}">
              <a16:creationId xmlns:a16="http://schemas.microsoft.com/office/drawing/2014/main" id="{F9BF0122-47EC-4DC5-9A8F-10994526A58F}"/>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04" name="フローチャート: 判断 803">
          <a:extLst>
            <a:ext uri="{FF2B5EF4-FFF2-40B4-BE49-F238E27FC236}">
              <a16:creationId xmlns:a16="http://schemas.microsoft.com/office/drawing/2014/main" id="{E6775F86-08F3-403F-BCD3-A74228EECF9C}"/>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05" name="フローチャート: 判断 804">
          <a:extLst>
            <a:ext uri="{FF2B5EF4-FFF2-40B4-BE49-F238E27FC236}">
              <a16:creationId xmlns:a16="http://schemas.microsoft.com/office/drawing/2014/main" id="{ABE0E6F8-C5E5-47A7-A060-7B214C079587}"/>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06" name="フローチャート: 判断 805">
          <a:extLst>
            <a:ext uri="{FF2B5EF4-FFF2-40B4-BE49-F238E27FC236}">
              <a16:creationId xmlns:a16="http://schemas.microsoft.com/office/drawing/2014/main" id="{11D98E4C-5A5D-4ED0-8959-E7166E6F9CF1}"/>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07" name="フローチャート: 判断 806">
          <a:extLst>
            <a:ext uri="{FF2B5EF4-FFF2-40B4-BE49-F238E27FC236}">
              <a16:creationId xmlns:a16="http://schemas.microsoft.com/office/drawing/2014/main" id="{FFEB7F4B-E451-482B-84FF-1ED227FDE691}"/>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08" name="フローチャート: 判断 807">
          <a:extLst>
            <a:ext uri="{FF2B5EF4-FFF2-40B4-BE49-F238E27FC236}">
              <a16:creationId xmlns:a16="http://schemas.microsoft.com/office/drawing/2014/main" id="{C37C4CCC-C5AA-43F9-8663-BB96DCAD228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F745D67-5D2C-4987-8C55-A9AA9D0995A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A2DE6FB-4EB1-4E99-999B-F0CD32E2826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4A50E636-4B61-4902-9579-C49D83E54B2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F2ACF5FC-A62B-4719-BF46-2773EDE6B46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68B84D9-7977-4C92-9EA3-4DAD0BCA862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162016</xdr:rowOff>
    </xdr:from>
    <xdr:to>
      <xdr:col>116</xdr:col>
      <xdr:colOff>114300</xdr:colOff>
      <xdr:row>86</xdr:row>
      <xdr:rowOff>92166</xdr:rowOff>
    </xdr:to>
    <xdr:sp macro="" textlink="">
      <xdr:nvSpPr>
        <xdr:cNvPr id="814" name="楕円 813">
          <a:extLst>
            <a:ext uri="{FF2B5EF4-FFF2-40B4-BE49-F238E27FC236}">
              <a16:creationId xmlns:a16="http://schemas.microsoft.com/office/drawing/2014/main" id="{B983A9F9-B442-4D4C-A10D-71BF68ACC762}"/>
            </a:ext>
          </a:extLst>
        </xdr:cNvPr>
        <xdr:cNvSpPr/>
      </xdr:nvSpPr>
      <xdr:spPr>
        <a:xfrm>
          <a:off x="221107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76943</xdr:rowOff>
    </xdr:from>
    <xdr:ext cx="469744" cy="259045"/>
    <xdr:sp macro="" textlink="">
      <xdr:nvSpPr>
        <xdr:cNvPr id="815" name="【消防施設】&#10;一人当たり面積該当値テキスト">
          <a:extLst>
            <a:ext uri="{FF2B5EF4-FFF2-40B4-BE49-F238E27FC236}">
              <a16:creationId xmlns:a16="http://schemas.microsoft.com/office/drawing/2014/main" id="{CFD873B5-AC34-4CE4-B0F3-3C6816D7CA34}"/>
            </a:ext>
          </a:extLst>
        </xdr:cNvPr>
        <xdr:cNvSpPr txBox="1"/>
      </xdr:nvSpPr>
      <xdr:spPr>
        <a:xfrm>
          <a:off x="22199600" y="1465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164193</xdr:rowOff>
    </xdr:from>
    <xdr:to>
      <xdr:col>112</xdr:col>
      <xdr:colOff>38100</xdr:colOff>
      <xdr:row>86</xdr:row>
      <xdr:rowOff>94343</xdr:rowOff>
    </xdr:to>
    <xdr:sp macro="" textlink="">
      <xdr:nvSpPr>
        <xdr:cNvPr id="816" name="楕円 815">
          <a:extLst>
            <a:ext uri="{FF2B5EF4-FFF2-40B4-BE49-F238E27FC236}">
              <a16:creationId xmlns:a16="http://schemas.microsoft.com/office/drawing/2014/main" id="{99C41649-D372-45D6-8AE4-F6EF3E02F14D}"/>
            </a:ext>
          </a:extLst>
        </xdr:cNvPr>
        <xdr:cNvSpPr/>
      </xdr:nvSpPr>
      <xdr:spPr>
        <a:xfrm>
          <a:off x="21272500" y="1473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41366</xdr:rowOff>
    </xdr:from>
    <xdr:to>
      <xdr:col>116</xdr:col>
      <xdr:colOff>63500</xdr:colOff>
      <xdr:row>86</xdr:row>
      <xdr:rowOff>43543</xdr:rowOff>
    </xdr:to>
    <xdr:cxnSp macro="">
      <xdr:nvCxnSpPr>
        <xdr:cNvPr id="817" name="直線コネクタ 816">
          <a:extLst>
            <a:ext uri="{FF2B5EF4-FFF2-40B4-BE49-F238E27FC236}">
              <a16:creationId xmlns:a16="http://schemas.microsoft.com/office/drawing/2014/main" id="{5FD5AEF6-DFE0-4362-919E-C8795FB5CFD5}"/>
            </a:ext>
          </a:extLst>
        </xdr:cNvPr>
        <xdr:cNvCxnSpPr/>
      </xdr:nvCxnSpPr>
      <xdr:spPr>
        <a:xfrm flipV="1">
          <a:off x="21323300" y="14786066"/>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167458</xdr:rowOff>
    </xdr:from>
    <xdr:to>
      <xdr:col>107</xdr:col>
      <xdr:colOff>101600</xdr:colOff>
      <xdr:row>86</xdr:row>
      <xdr:rowOff>97608</xdr:rowOff>
    </xdr:to>
    <xdr:sp macro="" textlink="">
      <xdr:nvSpPr>
        <xdr:cNvPr id="818" name="楕円 817">
          <a:extLst>
            <a:ext uri="{FF2B5EF4-FFF2-40B4-BE49-F238E27FC236}">
              <a16:creationId xmlns:a16="http://schemas.microsoft.com/office/drawing/2014/main" id="{688DB3E6-C38C-4073-B718-75267318A9E4}"/>
            </a:ext>
          </a:extLst>
        </xdr:cNvPr>
        <xdr:cNvSpPr/>
      </xdr:nvSpPr>
      <xdr:spPr>
        <a:xfrm>
          <a:off x="20383500" y="1474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43543</xdr:rowOff>
    </xdr:from>
    <xdr:to>
      <xdr:col>111</xdr:col>
      <xdr:colOff>177800</xdr:colOff>
      <xdr:row>86</xdr:row>
      <xdr:rowOff>46808</xdr:rowOff>
    </xdr:to>
    <xdr:cxnSp macro="">
      <xdr:nvCxnSpPr>
        <xdr:cNvPr id="819" name="直線コネクタ 818">
          <a:extLst>
            <a:ext uri="{FF2B5EF4-FFF2-40B4-BE49-F238E27FC236}">
              <a16:creationId xmlns:a16="http://schemas.microsoft.com/office/drawing/2014/main" id="{CEA4908F-EB0F-4B46-AB26-D5FBB179361E}"/>
            </a:ext>
          </a:extLst>
        </xdr:cNvPr>
        <xdr:cNvCxnSpPr/>
      </xdr:nvCxnSpPr>
      <xdr:spPr>
        <a:xfrm flipV="1">
          <a:off x="20434300" y="147882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169636</xdr:rowOff>
    </xdr:from>
    <xdr:to>
      <xdr:col>102</xdr:col>
      <xdr:colOff>165100</xdr:colOff>
      <xdr:row>86</xdr:row>
      <xdr:rowOff>99786</xdr:rowOff>
    </xdr:to>
    <xdr:sp macro="" textlink="">
      <xdr:nvSpPr>
        <xdr:cNvPr id="820" name="楕円 819">
          <a:extLst>
            <a:ext uri="{FF2B5EF4-FFF2-40B4-BE49-F238E27FC236}">
              <a16:creationId xmlns:a16="http://schemas.microsoft.com/office/drawing/2014/main" id="{E9977FEB-6BCA-46B8-969E-9C7BE7652C57}"/>
            </a:ext>
          </a:extLst>
        </xdr:cNvPr>
        <xdr:cNvSpPr/>
      </xdr:nvSpPr>
      <xdr:spPr>
        <a:xfrm>
          <a:off x="19494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46808</xdr:rowOff>
    </xdr:from>
    <xdr:to>
      <xdr:col>107</xdr:col>
      <xdr:colOff>50800</xdr:colOff>
      <xdr:row>86</xdr:row>
      <xdr:rowOff>48986</xdr:rowOff>
    </xdr:to>
    <xdr:cxnSp macro="">
      <xdr:nvCxnSpPr>
        <xdr:cNvPr id="821" name="直線コネクタ 820">
          <a:extLst>
            <a:ext uri="{FF2B5EF4-FFF2-40B4-BE49-F238E27FC236}">
              <a16:creationId xmlns:a16="http://schemas.microsoft.com/office/drawing/2014/main" id="{58D2C393-264F-4870-92C9-A0D20CFCF5D9}"/>
            </a:ext>
          </a:extLst>
        </xdr:cNvPr>
        <xdr:cNvCxnSpPr/>
      </xdr:nvCxnSpPr>
      <xdr:spPr>
        <a:xfrm flipV="1">
          <a:off x="19545300" y="1479150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170724</xdr:rowOff>
    </xdr:from>
    <xdr:to>
      <xdr:col>98</xdr:col>
      <xdr:colOff>38100</xdr:colOff>
      <xdr:row>86</xdr:row>
      <xdr:rowOff>100874</xdr:rowOff>
    </xdr:to>
    <xdr:sp macro="" textlink="">
      <xdr:nvSpPr>
        <xdr:cNvPr id="822" name="楕円 821">
          <a:extLst>
            <a:ext uri="{FF2B5EF4-FFF2-40B4-BE49-F238E27FC236}">
              <a16:creationId xmlns:a16="http://schemas.microsoft.com/office/drawing/2014/main" id="{106A2E03-03D7-40E9-8E32-7FC0279B951A}"/>
            </a:ext>
          </a:extLst>
        </xdr:cNvPr>
        <xdr:cNvSpPr/>
      </xdr:nvSpPr>
      <xdr:spPr>
        <a:xfrm>
          <a:off x="18605500" y="1474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48986</xdr:rowOff>
    </xdr:from>
    <xdr:to>
      <xdr:col>102</xdr:col>
      <xdr:colOff>114300</xdr:colOff>
      <xdr:row>86</xdr:row>
      <xdr:rowOff>50074</xdr:rowOff>
    </xdr:to>
    <xdr:cxnSp macro="">
      <xdr:nvCxnSpPr>
        <xdr:cNvPr id="823" name="直線コネクタ 822">
          <a:extLst>
            <a:ext uri="{FF2B5EF4-FFF2-40B4-BE49-F238E27FC236}">
              <a16:creationId xmlns:a16="http://schemas.microsoft.com/office/drawing/2014/main" id="{96CB394D-77E0-4CF8-955E-B11ACD3435E6}"/>
            </a:ext>
          </a:extLst>
        </xdr:cNvPr>
        <xdr:cNvCxnSpPr/>
      </xdr:nvCxnSpPr>
      <xdr:spPr>
        <a:xfrm flipV="1">
          <a:off x="18656300" y="1479368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824" name="n_1aveValue【消防施設】&#10;一人当たり面積">
          <a:extLst>
            <a:ext uri="{FF2B5EF4-FFF2-40B4-BE49-F238E27FC236}">
              <a16:creationId xmlns:a16="http://schemas.microsoft.com/office/drawing/2014/main" id="{8BBD85DC-0320-483E-9509-6FA25B84EBE5}"/>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825" name="n_2aveValue【消防施設】&#10;一人当たり面積">
          <a:extLst>
            <a:ext uri="{FF2B5EF4-FFF2-40B4-BE49-F238E27FC236}">
              <a16:creationId xmlns:a16="http://schemas.microsoft.com/office/drawing/2014/main" id="{6E23066D-1216-4BAA-A750-6966CD5A3A17}"/>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826" name="n_3aveValue【消防施設】&#10;一人当たり面積">
          <a:extLst>
            <a:ext uri="{FF2B5EF4-FFF2-40B4-BE49-F238E27FC236}">
              <a16:creationId xmlns:a16="http://schemas.microsoft.com/office/drawing/2014/main" id="{AC0073F3-168F-4029-8434-1849392499AB}"/>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827" name="n_4aveValue【消防施設】&#10;一人当たり面積">
          <a:extLst>
            <a:ext uri="{FF2B5EF4-FFF2-40B4-BE49-F238E27FC236}">
              <a16:creationId xmlns:a16="http://schemas.microsoft.com/office/drawing/2014/main" id="{720725ED-6135-4AA3-9569-E543860A10B7}"/>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85470</xdr:rowOff>
    </xdr:from>
    <xdr:ext cx="469744" cy="259045"/>
    <xdr:sp macro="" textlink="">
      <xdr:nvSpPr>
        <xdr:cNvPr id="828" name="n_1mainValue【消防施設】&#10;一人当たり面積">
          <a:extLst>
            <a:ext uri="{FF2B5EF4-FFF2-40B4-BE49-F238E27FC236}">
              <a16:creationId xmlns:a16="http://schemas.microsoft.com/office/drawing/2014/main" id="{69C516BD-CDAB-41C3-8005-5338F3EC715E}"/>
            </a:ext>
          </a:extLst>
        </xdr:cNvPr>
        <xdr:cNvSpPr txBox="1"/>
      </xdr:nvSpPr>
      <xdr:spPr>
        <a:xfrm>
          <a:off x="21075727"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88735</xdr:rowOff>
    </xdr:from>
    <xdr:ext cx="469744" cy="259045"/>
    <xdr:sp macro="" textlink="">
      <xdr:nvSpPr>
        <xdr:cNvPr id="829" name="n_2mainValue【消防施設】&#10;一人当たり面積">
          <a:extLst>
            <a:ext uri="{FF2B5EF4-FFF2-40B4-BE49-F238E27FC236}">
              <a16:creationId xmlns:a16="http://schemas.microsoft.com/office/drawing/2014/main" id="{8EADC942-2C63-4E37-B867-11A189A996A7}"/>
            </a:ext>
          </a:extLst>
        </xdr:cNvPr>
        <xdr:cNvSpPr txBox="1"/>
      </xdr:nvSpPr>
      <xdr:spPr>
        <a:xfrm>
          <a:off x="20199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90913</xdr:rowOff>
    </xdr:from>
    <xdr:ext cx="469744" cy="259045"/>
    <xdr:sp macro="" textlink="">
      <xdr:nvSpPr>
        <xdr:cNvPr id="830" name="n_3mainValue【消防施設】&#10;一人当たり面積">
          <a:extLst>
            <a:ext uri="{FF2B5EF4-FFF2-40B4-BE49-F238E27FC236}">
              <a16:creationId xmlns:a16="http://schemas.microsoft.com/office/drawing/2014/main" id="{8F3507ED-52FD-45F2-9C9F-D9EA4C912BEB}"/>
            </a:ext>
          </a:extLst>
        </xdr:cNvPr>
        <xdr:cNvSpPr txBox="1"/>
      </xdr:nvSpPr>
      <xdr:spPr>
        <a:xfrm>
          <a:off x="19310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92001</xdr:rowOff>
    </xdr:from>
    <xdr:ext cx="469744" cy="259045"/>
    <xdr:sp macro="" textlink="">
      <xdr:nvSpPr>
        <xdr:cNvPr id="831" name="n_4mainValue【消防施設】&#10;一人当たり面積">
          <a:extLst>
            <a:ext uri="{FF2B5EF4-FFF2-40B4-BE49-F238E27FC236}">
              <a16:creationId xmlns:a16="http://schemas.microsoft.com/office/drawing/2014/main" id="{9BF90748-4609-401D-97F4-F5FC4CE5EAF8}"/>
            </a:ext>
          </a:extLst>
        </xdr:cNvPr>
        <xdr:cNvSpPr txBox="1"/>
      </xdr:nvSpPr>
      <xdr:spPr>
        <a:xfrm>
          <a:off x="18421427" y="1483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04B43D7B-6287-4C32-8E3B-1C91C183052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86CEB0E0-0D99-41B1-91E5-83C6F1A2DD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F59434FB-753C-4380-A216-CE69D1882F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C2ECE6BB-9B19-443A-A7B0-56D598410CD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C0569AF1-9EFC-43CE-90D4-033DD1AE92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CC62F5F1-8810-43AF-96C1-CEA6AF68CA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D8E417D0-CA39-4A7C-BB71-B2BF6ED1845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5B523A18-6343-40C1-B4FD-074457BF5C6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4E3850E7-5A58-4A3A-A8EB-3819E841172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B2F9E6D7-7142-41E6-AE53-8C75EA7924F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FC1F4B7F-33A7-4A4D-82DF-3D16522B5F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3" name="直線コネクタ 842">
          <a:extLst>
            <a:ext uri="{FF2B5EF4-FFF2-40B4-BE49-F238E27FC236}">
              <a16:creationId xmlns:a16="http://schemas.microsoft.com/office/drawing/2014/main" id="{783D8938-FB43-48FA-B3CE-0C795AA0750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4" name="テキスト ボックス 843">
          <a:extLst>
            <a:ext uri="{FF2B5EF4-FFF2-40B4-BE49-F238E27FC236}">
              <a16:creationId xmlns:a16="http://schemas.microsoft.com/office/drawing/2014/main" id="{0469060C-A5AE-4853-807E-F1BE6807339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5" name="直線コネクタ 844">
          <a:extLst>
            <a:ext uri="{FF2B5EF4-FFF2-40B4-BE49-F238E27FC236}">
              <a16:creationId xmlns:a16="http://schemas.microsoft.com/office/drawing/2014/main" id="{F411701E-7F8C-4547-BD0D-86B251A523C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6" name="テキスト ボックス 845">
          <a:extLst>
            <a:ext uri="{FF2B5EF4-FFF2-40B4-BE49-F238E27FC236}">
              <a16:creationId xmlns:a16="http://schemas.microsoft.com/office/drawing/2014/main" id="{71ACF729-A9E8-4B7D-9DAE-992AE402A16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7" name="直線コネクタ 846">
          <a:extLst>
            <a:ext uri="{FF2B5EF4-FFF2-40B4-BE49-F238E27FC236}">
              <a16:creationId xmlns:a16="http://schemas.microsoft.com/office/drawing/2014/main" id="{2A06EA57-3DDC-4E0C-90C3-F771CFD1503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8" name="テキスト ボックス 847">
          <a:extLst>
            <a:ext uri="{FF2B5EF4-FFF2-40B4-BE49-F238E27FC236}">
              <a16:creationId xmlns:a16="http://schemas.microsoft.com/office/drawing/2014/main" id="{9E6D4442-5DE5-49D8-8115-8DDED6FE8AC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9" name="直線コネクタ 848">
          <a:extLst>
            <a:ext uri="{FF2B5EF4-FFF2-40B4-BE49-F238E27FC236}">
              <a16:creationId xmlns:a16="http://schemas.microsoft.com/office/drawing/2014/main" id="{C6D2C6A7-7AA9-45E7-A81D-B4FFC85566A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0" name="テキスト ボックス 849">
          <a:extLst>
            <a:ext uri="{FF2B5EF4-FFF2-40B4-BE49-F238E27FC236}">
              <a16:creationId xmlns:a16="http://schemas.microsoft.com/office/drawing/2014/main" id="{55AF1AC2-F2C6-4B1A-AC3D-333C55A714F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1" name="直線コネクタ 850">
          <a:extLst>
            <a:ext uri="{FF2B5EF4-FFF2-40B4-BE49-F238E27FC236}">
              <a16:creationId xmlns:a16="http://schemas.microsoft.com/office/drawing/2014/main" id="{7C8E23A0-C80F-442E-AE9D-07E36C7B438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2" name="テキスト ボックス 851">
          <a:extLst>
            <a:ext uri="{FF2B5EF4-FFF2-40B4-BE49-F238E27FC236}">
              <a16:creationId xmlns:a16="http://schemas.microsoft.com/office/drawing/2014/main" id="{B99FC0A6-1008-48E6-8548-FE35CBA1A08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227FD3B5-820D-4641-8899-C5827492CC9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797AD4B3-155A-4B59-82E4-7305B8286C0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5" name="直線コネクタ 854">
          <a:extLst>
            <a:ext uri="{FF2B5EF4-FFF2-40B4-BE49-F238E27FC236}">
              <a16:creationId xmlns:a16="http://schemas.microsoft.com/office/drawing/2014/main" id="{B9E23858-2C82-472A-B2AC-578E63D7D581}"/>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6" name="【庁舎】&#10;有形固定資産減価償却率最小値テキスト">
          <a:extLst>
            <a:ext uri="{FF2B5EF4-FFF2-40B4-BE49-F238E27FC236}">
              <a16:creationId xmlns:a16="http://schemas.microsoft.com/office/drawing/2014/main" id="{99813644-AC7D-4645-AB40-7DF72D3D670A}"/>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7" name="直線コネクタ 856">
          <a:extLst>
            <a:ext uri="{FF2B5EF4-FFF2-40B4-BE49-F238E27FC236}">
              <a16:creationId xmlns:a16="http://schemas.microsoft.com/office/drawing/2014/main" id="{B6979C75-B7BB-448C-AB0E-46EC68465442}"/>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8" name="【庁舎】&#10;有形固定資産減価償却率最大値テキスト">
          <a:extLst>
            <a:ext uri="{FF2B5EF4-FFF2-40B4-BE49-F238E27FC236}">
              <a16:creationId xmlns:a16="http://schemas.microsoft.com/office/drawing/2014/main" id="{337D79F9-E636-4D4B-A04F-C4C4434D0286}"/>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9" name="直線コネクタ 858">
          <a:extLst>
            <a:ext uri="{FF2B5EF4-FFF2-40B4-BE49-F238E27FC236}">
              <a16:creationId xmlns:a16="http://schemas.microsoft.com/office/drawing/2014/main" id="{DEE12494-2D36-4371-8C32-EF0BFA7677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860" name="【庁舎】&#10;有形固定資産減価償却率平均値テキスト">
          <a:extLst>
            <a:ext uri="{FF2B5EF4-FFF2-40B4-BE49-F238E27FC236}">
              <a16:creationId xmlns:a16="http://schemas.microsoft.com/office/drawing/2014/main" id="{7FEE4861-D08F-4714-8661-5EFD54B3B253}"/>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61" name="フローチャート: 判断 860">
          <a:extLst>
            <a:ext uri="{FF2B5EF4-FFF2-40B4-BE49-F238E27FC236}">
              <a16:creationId xmlns:a16="http://schemas.microsoft.com/office/drawing/2014/main" id="{09490A31-8B36-4F3A-BACD-4D7B1CB5E9EF}"/>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62" name="フローチャート: 判断 861">
          <a:extLst>
            <a:ext uri="{FF2B5EF4-FFF2-40B4-BE49-F238E27FC236}">
              <a16:creationId xmlns:a16="http://schemas.microsoft.com/office/drawing/2014/main" id="{6ECC268D-2F2C-4A1D-A269-7CF366EFA03F}"/>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63" name="フローチャート: 判断 862">
          <a:extLst>
            <a:ext uri="{FF2B5EF4-FFF2-40B4-BE49-F238E27FC236}">
              <a16:creationId xmlns:a16="http://schemas.microsoft.com/office/drawing/2014/main" id="{2EF1A6DA-F724-4C68-B7D1-C8FAE4C9EA29}"/>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64" name="フローチャート: 判断 863">
          <a:extLst>
            <a:ext uri="{FF2B5EF4-FFF2-40B4-BE49-F238E27FC236}">
              <a16:creationId xmlns:a16="http://schemas.microsoft.com/office/drawing/2014/main" id="{0A476C2E-59F7-4EEE-8807-2DA651ED15FB}"/>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65" name="フローチャート: 判断 864">
          <a:extLst>
            <a:ext uri="{FF2B5EF4-FFF2-40B4-BE49-F238E27FC236}">
              <a16:creationId xmlns:a16="http://schemas.microsoft.com/office/drawing/2014/main" id="{001F6D94-176A-4989-A89D-8F8495F00DA8}"/>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4FB6D280-C81B-4D5C-A8C1-C39FDB411E0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C6D008C-2440-44E1-99CD-EEC5257748F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4CAEE953-665D-49E5-BC16-2767DE816C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99086B1-0210-4488-B402-5E228CC8221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DA3CF089-256F-433B-AE9D-7473B00B59C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43180</xdr:rowOff>
    </xdr:from>
    <xdr:to>
      <xdr:col>85</xdr:col>
      <xdr:colOff>177800</xdr:colOff>
      <xdr:row>101</xdr:row>
      <xdr:rowOff>144780</xdr:rowOff>
    </xdr:to>
    <xdr:sp macro="" textlink="">
      <xdr:nvSpPr>
        <xdr:cNvPr id="871" name="楕円 870">
          <a:extLst>
            <a:ext uri="{FF2B5EF4-FFF2-40B4-BE49-F238E27FC236}">
              <a16:creationId xmlns:a16="http://schemas.microsoft.com/office/drawing/2014/main" id="{59DC4CC6-8D67-411C-99F0-1B076FF55B06}"/>
            </a:ext>
          </a:extLst>
        </xdr:cNvPr>
        <xdr:cNvSpPr/>
      </xdr:nvSpPr>
      <xdr:spPr>
        <a:xfrm>
          <a:off x="16268700" y="1735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66057</xdr:rowOff>
    </xdr:from>
    <xdr:ext cx="405111" cy="259045"/>
    <xdr:sp macro="" textlink="">
      <xdr:nvSpPr>
        <xdr:cNvPr id="872" name="【庁舎】&#10;有形固定資産減価償却率該当値テキスト">
          <a:extLst>
            <a:ext uri="{FF2B5EF4-FFF2-40B4-BE49-F238E27FC236}">
              <a16:creationId xmlns:a16="http://schemas.microsoft.com/office/drawing/2014/main" id="{B5F06EE5-1765-448A-AB3A-4BA0E2017E05}"/>
            </a:ext>
          </a:extLst>
        </xdr:cNvPr>
        <xdr:cNvSpPr txBox="1"/>
      </xdr:nvSpPr>
      <xdr:spPr>
        <a:xfrm>
          <a:off x="16357600" y="1721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168911</xdr:rowOff>
    </xdr:from>
    <xdr:to>
      <xdr:col>81</xdr:col>
      <xdr:colOff>101600</xdr:colOff>
      <xdr:row>101</xdr:row>
      <xdr:rowOff>99061</xdr:rowOff>
    </xdr:to>
    <xdr:sp macro="" textlink="">
      <xdr:nvSpPr>
        <xdr:cNvPr id="873" name="楕円 872">
          <a:extLst>
            <a:ext uri="{FF2B5EF4-FFF2-40B4-BE49-F238E27FC236}">
              <a16:creationId xmlns:a16="http://schemas.microsoft.com/office/drawing/2014/main" id="{BF555E10-890E-4B52-AC69-3A9ACEE6788E}"/>
            </a:ext>
          </a:extLst>
        </xdr:cNvPr>
        <xdr:cNvSpPr/>
      </xdr:nvSpPr>
      <xdr:spPr>
        <a:xfrm>
          <a:off x="15430500" y="1731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48261</xdr:rowOff>
    </xdr:from>
    <xdr:to>
      <xdr:col>85</xdr:col>
      <xdr:colOff>127000</xdr:colOff>
      <xdr:row>101</xdr:row>
      <xdr:rowOff>93980</xdr:rowOff>
    </xdr:to>
    <xdr:cxnSp macro="">
      <xdr:nvCxnSpPr>
        <xdr:cNvPr id="874" name="直線コネクタ 873">
          <a:extLst>
            <a:ext uri="{FF2B5EF4-FFF2-40B4-BE49-F238E27FC236}">
              <a16:creationId xmlns:a16="http://schemas.microsoft.com/office/drawing/2014/main" id="{50B38B9B-DB43-411D-AEEE-78137DE59D21}"/>
            </a:ext>
          </a:extLst>
        </xdr:cNvPr>
        <xdr:cNvCxnSpPr/>
      </xdr:nvCxnSpPr>
      <xdr:spPr>
        <a:xfrm>
          <a:off x="15481300" y="173647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113030</xdr:rowOff>
    </xdr:from>
    <xdr:to>
      <xdr:col>76</xdr:col>
      <xdr:colOff>165100</xdr:colOff>
      <xdr:row>107</xdr:row>
      <xdr:rowOff>43180</xdr:rowOff>
    </xdr:to>
    <xdr:sp macro="" textlink="">
      <xdr:nvSpPr>
        <xdr:cNvPr id="875" name="楕円 874">
          <a:extLst>
            <a:ext uri="{FF2B5EF4-FFF2-40B4-BE49-F238E27FC236}">
              <a16:creationId xmlns:a16="http://schemas.microsoft.com/office/drawing/2014/main" id="{6E52E9A5-33B3-41B4-BE91-33240F653D6B}"/>
            </a:ext>
          </a:extLst>
        </xdr:cNvPr>
        <xdr:cNvSpPr/>
      </xdr:nvSpPr>
      <xdr:spPr>
        <a:xfrm>
          <a:off x="14541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48261</xdr:rowOff>
    </xdr:from>
    <xdr:to>
      <xdr:col>81</xdr:col>
      <xdr:colOff>50800</xdr:colOff>
      <xdr:row>106</xdr:row>
      <xdr:rowOff>163830</xdr:rowOff>
    </xdr:to>
    <xdr:cxnSp macro="">
      <xdr:nvCxnSpPr>
        <xdr:cNvPr id="876" name="直線コネクタ 875">
          <a:extLst>
            <a:ext uri="{FF2B5EF4-FFF2-40B4-BE49-F238E27FC236}">
              <a16:creationId xmlns:a16="http://schemas.microsoft.com/office/drawing/2014/main" id="{5E62FD97-51C1-49F2-A0C8-50383926D0C6}"/>
            </a:ext>
          </a:extLst>
        </xdr:cNvPr>
        <xdr:cNvCxnSpPr/>
      </xdr:nvCxnSpPr>
      <xdr:spPr>
        <a:xfrm flipV="1">
          <a:off x="14592300" y="17364711"/>
          <a:ext cx="889000" cy="97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102870</xdr:rowOff>
    </xdr:from>
    <xdr:to>
      <xdr:col>72</xdr:col>
      <xdr:colOff>38100</xdr:colOff>
      <xdr:row>107</xdr:row>
      <xdr:rowOff>33020</xdr:rowOff>
    </xdr:to>
    <xdr:sp macro="" textlink="">
      <xdr:nvSpPr>
        <xdr:cNvPr id="877" name="楕円 876">
          <a:extLst>
            <a:ext uri="{FF2B5EF4-FFF2-40B4-BE49-F238E27FC236}">
              <a16:creationId xmlns:a16="http://schemas.microsoft.com/office/drawing/2014/main" id="{F7A3D157-534E-4720-B73F-57AF02ACB8CC}"/>
            </a:ext>
          </a:extLst>
        </xdr:cNvPr>
        <xdr:cNvSpPr/>
      </xdr:nvSpPr>
      <xdr:spPr>
        <a:xfrm>
          <a:off x="13652500" y="182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153670</xdr:rowOff>
    </xdr:from>
    <xdr:to>
      <xdr:col>76</xdr:col>
      <xdr:colOff>114300</xdr:colOff>
      <xdr:row>106</xdr:row>
      <xdr:rowOff>163830</xdr:rowOff>
    </xdr:to>
    <xdr:cxnSp macro="">
      <xdr:nvCxnSpPr>
        <xdr:cNvPr id="878" name="直線コネクタ 877">
          <a:extLst>
            <a:ext uri="{FF2B5EF4-FFF2-40B4-BE49-F238E27FC236}">
              <a16:creationId xmlns:a16="http://schemas.microsoft.com/office/drawing/2014/main" id="{4FFEDF0B-CEA0-4DAA-871E-4777D934BEE3}"/>
            </a:ext>
          </a:extLst>
        </xdr:cNvPr>
        <xdr:cNvCxnSpPr/>
      </xdr:nvCxnSpPr>
      <xdr:spPr>
        <a:xfrm>
          <a:off x="13703300" y="1832737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91439</xdr:rowOff>
    </xdr:from>
    <xdr:to>
      <xdr:col>67</xdr:col>
      <xdr:colOff>101600</xdr:colOff>
      <xdr:row>107</xdr:row>
      <xdr:rowOff>21589</xdr:rowOff>
    </xdr:to>
    <xdr:sp macro="" textlink="">
      <xdr:nvSpPr>
        <xdr:cNvPr id="879" name="楕円 878">
          <a:extLst>
            <a:ext uri="{FF2B5EF4-FFF2-40B4-BE49-F238E27FC236}">
              <a16:creationId xmlns:a16="http://schemas.microsoft.com/office/drawing/2014/main" id="{CB1655C8-18D5-4FC3-9836-77D35B306A70}"/>
            </a:ext>
          </a:extLst>
        </xdr:cNvPr>
        <xdr:cNvSpPr/>
      </xdr:nvSpPr>
      <xdr:spPr>
        <a:xfrm>
          <a:off x="12763500" y="1826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142239</xdr:rowOff>
    </xdr:from>
    <xdr:to>
      <xdr:col>71</xdr:col>
      <xdr:colOff>177800</xdr:colOff>
      <xdr:row>106</xdr:row>
      <xdr:rowOff>153670</xdr:rowOff>
    </xdr:to>
    <xdr:cxnSp macro="">
      <xdr:nvCxnSpPr>
        <xdr:cNvPr id="880" name="直線コネクタ 879">
          <a:extLst>
            <a:ext uri="{FF2B5EF4-FFF2-40B4-BE49-F238E27FC236}">
              <a16:creationId xmlns:a16="http://schemas.microsoft.com/office/drawing/2014/main" id="{17F2920D-4CBD-4E69-A490-CA83C7A65655}"/>
            </a:ext>
          </a:extLst>
        </xdr:cNvPr>
        <xdr:cNvCxnSpPr/>
      </xdr:nvCxnSpPr>
      <xdr:spPr>
        <a:xfrm>
          <a:off x="12814300" y="18315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881" name="n_1aveValue【庁舎】&#10;有形固定資産減価償却率">
          <a:extLst>
            <a:ext uri="{FF2B5EF4-FFF2-40B4-BE49-F238E27FC236}">
              <a16:creationId xmlns:a16="http://schemas.microsoft.com/office/drawing/2014/main" id="{D4FD6873-D756-4834-BFF3-F3780504F053}"/>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82" name="n_2aveValue【庁舎】&#10;有形固定資産減価償却率">
          <a:extLst>
            <a:ext uri="{FF2B5EF4-FFF2-40B4-BE49-F238E27FC236}">
              <a16:creationId xmlns:a16="http://schemas.microsoft.com/office/drawing/2014/main" id="{26F21273-837F-4BD4-A3A0-50ED0B85336A}"/>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883" name="n_3aveValue【庁舎】&#10;有形固定資産減価償却率">
          <a:extLst>
            <a:ext uri="{FF2B5EF4-FFF2-40B4-BE49-F238E27FC236}">
              <a16:creationId xmlns:a16="http://schemas.microsoft.com/office/drawing/2014/main" id="{E0586849-A007-49E3-BFCB-AE74F90A6511}"/>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884" name="n_4aveValue【庁舎】&#10;有形固定資産減価償却率">
          <a:extLst>
            <a:ext uri="{FF2B5EF4-FFF2-40B4-BE49-F238E27FC236}">
              <a16:creationId xmlns:a16="http://schemas.microsoft.com/office/drawing/2014/main" id="{7CBEE623-34EB-48A9-A6D7-F8E9314A3F88}"/>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115588</xdr:rowOff>
    </xdr:from>
    <xdr:ext cx="405111" cy="259045"/>
    <xdr:sp macro="" textlink="">
      <xdr:nvSpPr>
        <xdr:cNvPr id="885" name="n_1mainValue【庁舎】&#10;有形固定資産減価償却率">
          <a:extLst>
            <a:ext uri="{FF2B5EF4-FFF2-40B4-BE49-F238E27FC236}">
              <a16:creationId xmlns:a16="http://schemas.microsoft.com/office/drawing/2014/main" id="{DF802BDF-20AA-422A-86F8-7039D01ADE7E}"/>
            </a:ext>
          </a:extLst>
        </xdr:cNvPr>
        <xdr:cNvSpPr txBox="1"/>
      </xdr:nvSpPr>
      <xdr:spPr>
        <a:xfrm>
          <a:off x="15266044" y="17089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34307</xdr:rowOff>
    </xdr:from>
    <xdr:ext cx="405111" cy="259045"/>
    <xdr:sp macro="" textlink="">
      <xdr:nvSpPr>
        <xdr:cNvPr id="886" name="n_2mainValue【庁舎】&#10;有形固定資産減価償却率">
          <a:extLst>
            <a:ext uri="{FF2B5EF4-FFF2-40B4-BE49-F238E27FC236}">
              <a16:creationId xmlns:a16="http://schemas.microsoft.com/office/drawing/2014/main" id="{87E6295C-0E95-49CC-AEBC-38EB1DF9E225}"/>
            </a:ext>
          </a:extLst>
        </xdr:cNvPr>
        <xdr:cNvSpPr txBox="1"/>
      </xdr:nvSpPr>
      <xdr:spPr>
        <a:xfrm>
          <a:off x="14389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24147</xdr:rowOff>
    </xdr:from>
    <xdr:ext cx="405111" cy="259045"/>
    <xdr:sp macro="" textlink="">
      <xdr:nvSpPr>
        <xdr:cNvPr id="887" name="n_3mainValue【庁舎】&#10;有形固定資産減価償却率">
          <a:extLst>
            <a:ext uri="{FF2B5EF4-FFF2-40B4-BE49-F238E27FC236}">
              <a16:creationId xmlns:a16="http://schemas.microsoft.com/office/drawing/2014/main" id="{3D40C1EF-EE6B-42AD-8CDE-154B06DC6B6D}"/>
            </a:ext>
          </a:extLst>
        </xdr:cNvPr>
        <xdr:cNvSpPr txBox="1"/>
      </xdr:nvSpPr>
      <xdr:spPr>
        <a:xfrm>
          <a:off x="13500744" y="1836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12716</xdr:rowOff>
    </xdr:from>
    <xdr:ext cx="405111" cy="259045"/>
    <xdr:sp macro="" textlink="">
      <xdr:nvSpPr>
        <xdr:cNvPr id="888" name="n_4mainValue【庁舎】&#10;有形固定資産減価償却率">
          <a:extLst>
            <a:ext uri="{FF2B5EF4-FFF2-40B4-BE49-F238E27FC236}">
              <a16:creationId xmlns:a16="http://schemas.microsoft.com/office/drawing/2014/main" id="{73667703-8E95-448E-8617-444C72B9F3A1}"/>
            </a:ext>
          </a:extLst>
        </xdr:cNvPr>
        <xdr:cNvSpPr txBox="1"/>
      </xdr:nvSpPr>
      <xdr:spPr>
        <a:xfrm>
          <a:off x="12611744" y="1835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575CB69D-9C81-4771-877F-25584B51D6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255402B3-C160-4737-9FE1-75598EF8B4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DE8EEAC-38D7-4B91-A9EE-4AD629643C7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86E0A03B-86F9-47A6-A860-5A4630ABC6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CB2D633B-D32B-4C5F-869E-E09A7976537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15D9FF0F-02AC-4A00-8B02-696345A9954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FF70434E-C672-437B-8AFF-323368BBB3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E6C3DFAE-C6B8-4F11-91C9-8671ED8E52A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53D7DE65-6ACF-4959-B868-2C3373603FB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7D82AA99-3B02-42AB-9388-EAEAD94B09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5178A017-9E84-4BEB-9CF3-122F919B7AC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8AD73F5B-4AF6-48E1-986D-2008CD94B76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5EC43486-2D2B-42CC-96E7-8F63AC4819E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A43C2BA6-7E0E-43EE-A977-4513C7D7835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1BBF0FCD-E85C-4F5C-AA00-F0A8441E745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A74F18C0-A8FF-42D9-AE7C-211DCC58C7C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DB416DB1-18E7-4000-A751-05E8FC24A5C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4B47C9DE-333E-48CC-A022-E624D2ACEF6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07F75785-DFD3-4F12-ACCF-E269E5C5E52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C5CC63A9-3816-426F-8C1D-7B3C2C52B5A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8A07B4E3-1EC5-4369-9098-FDF7DEB1E35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ADFD2B7C-2AE6-4A9E-938D-229AB5952CA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C06AD48C-149C-4E02-8B1B-A45D21383EA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12" name="直線コネクタ 911">
          <a:extLst>
            <a:ext uri="{FF2B5EF4-FFF2-40B4-BE49-F238E27FC236}">
              <a16:creationId xmlns:a16="http://schemas.microsoft.com/office/drawing/2014/main" id="{56AF030F-9E72-482D-8BDF-CB2113D2982F}"/>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13" name="【庁舎】&#10;一人当たり面積最小値テキスト">
          <a:extLst>
            <a:ext uri="{FF2B5EF4-FFF2-40B4-BE49-F238E27FC236}">
              <a16:creationId xmlns:a16="http://schemas.microsoft.com/office/drawing/2014/main" id="{2CA9EF68-56BF-471D-A003-35B7FC614D3E}"/>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14" name="直線コネクタ 913">
          <a:extLst>
            <a:ext uri="{FF2B5EF4-FFF2-40B4-BE49-F238E27FC236}">
              <a16:creationId xmlns:a16="http://schemas.microsoft.com/office/drawing/2014/main" id="{AF224DF5-DC2D-4E12-B997-1B6F4B8A9479}"/>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15" name="【庁舎】&#10;一人当たり面積最大値テキスト">
          <a:extLst>
            <a:ext uri="{FF2B5EF4-FFF2-40B4-BE49-F238E27FC236}">
              <a16:creationId xmlns:a16="http://schemas.microsoft.com/office/drawing/2014/main" id="{665CC3C8-4E3A-4346-A66D-F4651C556899}"/>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16" name="直線コネクタ 915">
          <a:extLst>
            <a:ext uri="{FF2B5EF4-FFF2-40B4-BE49-F238E27FC236}">
              <a16:creationId xmlns:a16="http://schemas.microsoft.com/office/drawing/2014/main" id="{099B632E-094B-4268-93A5-C960894E97E3}"/>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917" name="【庁舎】&#10;一人当たり面積平均値テキスト">
          <a:extLst>
            <a:ext uri="{FF2B5EF4-FFF2-40B4-BE49-F238E27FC236}">
              <a16:creationId xmlns:a16="http://schemas.microsoft.com/office/drawing/2014/main" id="{E7D939D1-D3AE-455D-98CF-7B19DA48EFE0}"/>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18" name="フローチャート: 判断 917">
          <a:extLst>
            <a:ext uri="{FF2B5EF4-FFF2-40B4-BE49-F238E27FC236}">
              <a16:creationId xmlns:a16="http://schemas.microsoft.com/office/drawing/2014/main" id="{47CF5751-70D2-4F4B-B697-C984E7E868A2}"/>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19" name="フローチャート: 判断 918">
          <a:extLst>
            <a:ext uri="{FF2B5EF4-FFF2-40B4-BE49-F238E27FC236}">
              <a16:creationId xmlns:a16="http://schemas.microsoft.com/office/drawing/2014/main" id="{7CD84189-E4F5-4B9E-B4B0-BBF1ED54319B}"/>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0" name="フローチャート: 判断 919">
          <a:extLst>
            <a:ext uri="{FF2B5EF4-FFF2-40B4-BE49-F238E27FC236}">
              <a16:creationId xmlns:a16="http://schemas.microsoft.com/office/drawing/2014/main" id="{9D1CA8FF-0E8E-443E-91B6-4DA6EF093D82}"/>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21" name="フローチャート: 判断 920">
          <a:extLst>
            <a:ext uri="{FF2B5EF4-FFF2-40B4-BE49-F238E27FC236}">
              <a16:creationId xmlns:a16="http://schemas.microsoft.com/office/drawing/2014/main" id="{A45FED16-E6CC-423E-8A9E-5E1088F77C9C}"/>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22" name="フローチャート: 判断 921">
          <a:extLst>
            <a:ext uri="{FF2B5EF4-FFF2-40B4-BE49-F238E27FC236}">
              <a16:creationId xmlns:a16="http://schemas.microsoft.com/office/drawing/2014/main" id="{820F697E-69CF-4BF3-9B09-8ABC03A4759C}"/>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91B859E3-3C01-4E0F-8B52-865F875B405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E920DEA1-79E9-4AD8-9895-E90DA50FCF4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0B5AD16-7577-4B14-A9BF-A456EA3E1A6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1DDE0DA-444A-473B-AC3B-CF5C1DBA83E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A67DE1B6-1D55-4FE3-B12D-432F1FD4638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26543</xdr:rowOff>
    </xdr:from>
    <xdr:to>
      <xdr:col>116</xdr:col>
      <xdr:colOff>114300</xdr:colOff>
      <xdr:row>106</xdr:row>
      <xdr:rowOff>128143</xdr:rowOff>
    </xdr:to>
    <xdr:sp macro="" textlink="">
      <xdr:nvSpPr>
        <xdr:cNvPr id="928" name="楕円 927">
          <a:extLst>
            <a:ext uri="{FF2B5EF4-FFF2-40B4-BE49-F238E27FC236}">
              <a16:creationId xmlns:a16="http://schemas.microsoft.com/office/drawing/2014/main" id="{C66A205D-1A1B-4A64-98DF-637329B93465}"/>
            </a:ext>
          </a:extLst>
        </xdr:cNvPr>
        <xdr:cNvSpPr/>
      </xdr:nvSpPr>
      <xdr:spPr>
        <a:xfrm>
          <a:off x="22110700" y="1820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49420</xdr:rowOff>
    </xdr:from>
    <xdr:ext cx="469744" cy="259045"/>
    <xdr:sp macro="" textlink="">
      <xdr:nvSpPr>
        <xdr:cNvPr id="929" name="【庁舎】&#10;一人当たり面積該当値テキスト">
          <a:extLst>
            <a:ext uri="{FF2B5EF4-FFF2-40B4-BE49-F238E27FC236}">
              <a16:creationId xmlns:a16="http://schemas.microsoft.com/office/drawing/2014/main" id="{7612AC91-4B83-49F5-9F21-F59D9322AC2D}"/>
            </a:ext>
          </a:extLst>
        </xdr:cNvPr>
        <xdr:cNvSpPr txBox="1"/>
      </xdr:nvSpPr>
      <xdr:spPr>
        <a:xfrm>
          <a:off x="22199600" y="1805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36068</xdr:rowOff>
    </xdr:from>
    <xdr:to>
      <xdr:col>112</xdr:col>
      <xdr:colOff>38100</xdr:colOff>
      <xdr:row>106</xdr:row>
      <xdr:rowOff>137668</xdr:rowOff>
    </xdr:to>
    <xdr:sp macro="" textlink="">
      <xdr:nvSpPr>
        <xdr:cNvPr id="930" name="楕円 929">
          <a:extLst>
            <a:ext uri="{FF2B5EF4-FFF2-40B4-BE49-F238E27FC236}">
              <a16:creationId xmlns:a16="http://schemas.microsoft.com/office/drawing/2014/main" id="{36E39120-3175-4AC3-AC44-FB077136A8DF}"/>
            </a:ext>
          </a:extLst>
        </xdr:cNvPr>
        <xdr:cNvSpPr/>
      </xdr:nvSpPr>
      <xdr:spPr>
        <a:xfrm>
          <a:off x="21272500" y="1820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77343</xdr:rowOff>
    </xdr:from>
    <xdr:to>
      <xdr:col>116</xdr:col>
      <xdr:colOff>63500</xdr:colOff>
      <xdr:row>106</xdr:row>
      <xdr:rowOff>86868</xdr:rowOff>
    </xdr:to>
    <xdr:cxnSp macro="">
      <xdr:nvCxnSpPr>
        <xdr:cNvPr id="931" name="直線コネクタ 930">
          <a:extLst>
            <a:ext uri="{FF2B5EF4-FFF2-40B4-BE49-F238E27FC236}">
              <a16:creationId xmlns:a16="http://schemas.microsoft.com/office/drawing/2014/main" id="{6DB4F8F6-75C4-45D0-9E83-12DBFDFFDB30}"/>
            </a:ext>
          </a:extLst>
        </xdr:cNvPr>
        <xdr:cNvCxnSpPr/>
      </xdr:nvCxnSpPr>
      <xdr:spPr>
        <a:xfrm flipV="1">
          <a:off x="21323300" y="18251043"/>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88646</xdr:rowOff>
    </xdr:from>
    <xdr:to>
      <xdr:col>107</xdr:col>
      <xdr:colOff>101600</xdr:colOff>
      <xdr:row>108</xdr:row>
      <xdr:rowOff>18796</xdr:rowOff>
    </xdr:to>
    <xdr:sp macro="" textlink="">
      <xdr:nvSpPr>
        <xdr:cNvPr id="932" name="楕円 931">
          <a:extLst>
            <a:ext uri="{FF2B5EF4-FFF2-40B4-BE49-F238E27FC236}">
              <a16:creationId xmlns:a16="http://schemas.microsoft.com/office/drawing/2014/main" id="{9FB14D39-D99E-4C67-B20A-C04CF2497692}"/>
            </a:ext>
          </a:extLst>
        </xdr:cNvPr>
        <xdr:cNvSpPr/>
      </xdr:nvSpPr>
      <xdr:spPr>
        <a:xfrm>
          <a:off x="20383500" y="184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86868</xdr:rowOff>
    </xdr:from>
    <xdr:to>
      <xdr:col>111</xdr:col>
      <xdr:colOff>177800</xdr:colOff>
      <xdr:row>107</xdr:row>
      <xdr:rowOff>139446</xdr:rowOff>
    </xdr:to>
    <xdr:cxnSp macro="">
      <xdr:nvCxnSpPr>
        <xdr:cNvPr id="933" name="直線コネクタ 932">
          <a:extLst>
            <a:ext uri="{FF2B5EF4-FFF2-40B4-BE49-F238E27FC236}">
              <a16:creationId xmlns:a16="http://schemas.microsoft.com/office/drawing/2014/main" id="{F610B523-0585-4BBA-91EA-526B6FE5E7F0}"/>
            </a:ext>
          </a:extLst>
        </xdr:cNvPr>
        <xdr:cNvCxnSpPr/>
      </xdr:nvCxnSpPr>
      <xdr:spPr>
        <a:xfrm flipV="1">
          <a:off x="20434300" y="18260568"/>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91694</xdr:rowOff>
    </xdr:from>
    <xdr:to>
      <xdr:col>102</xdr:col>
      <xdr:colOff>165100</xdr:colOff>
      <xdr:row>108</xdr:row>
      <xdr:rowOff>21844</xdr:rowOff>
    </xdr:to>
    <xdr:sp macro="" textlink="">
      <xdr:nvSpPr>
        <xdr:cNvPr id="934" name="楕円 933">
          <a:extLst>
            <a:ext uri="{FF2B5EF4-FFF2-40B4-BE49-F238E27FC236}">
              <a16:creationId xmlns:a16="http://schemas.microsoft.com/office/drawing/2014/main" id="{A8404284-53A1-4AF5-B864-26F7E8B1E5D4}"/>
            </a:ext>
          </a:extLst>
        </xdr:cNvPr>
        <xdr:cNvSpPr/>
      </xdr:nvSpPr>
      <xdr:spPr>
        <a:xfrm>
          <a:off x="194945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139446</xdr:rowOff>
    </xdr:from>
    <xdr:to>
      <xdr:col>107</xdr:col>
      <xdr:colOff>50800</xdr:colOff>
      <xdr:row>107</xdr:row>
      <xdr:rowOff>142494</xdr:rowOff>
    </xdr:to>
    <xdr:cxnSp macro="">
      <xdr:nvCxnSpPr>
        <xdr:cNvPr id="935" name="直線コネクタ 934">
          <a:extLst>
            <a:ext uri="{FF2B5EF4-FFF2-40B4-BE49-F238E27FC236}">
              <a16:creationId xmlns:a16="http://schemas.microsoft.com/office/drawing/2014/main" id="{C6983ACB-A39C-48CB-9FFE-7E76D32A69EA}"/>
            </a:ext>
          </a:extLst>
        </xdr:cNvPr>
        <xdr:cNvCxnSpPr/>
      </xdr:nvCxnSpPr>
      <xdr:spPr>
        <a:xfrm flipV="1">
          <a:off x="19545300" y="1848459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123317</xdr:rowOff>
    </xdr:from>
    <xdr:to>
      <xdr:col>98</xdr:col>
      <xdr:colOff>38100</xdr:colOff>
      <xdr:row>108</xdr:row>
      <xdr:rowOff>53467</xdr:rowOff>
    </xdr:to>
    <xdr:sp macro="" textlink="">
      <xdr:nvSpPr>
        <xdr:cNvPr id="936" name="楕円 935">
          <a:extLst>
            <a:ext uri="{FF2B5EF4-FFF2-40B4-BE49-F238E27FC236}">
              <a16:creationId xmlns:a16="http://schemas.microsoft.com/office/drawing/2014/main" id="{851685C0-0540-46CE-B57A-BE1815E12A06}"/>
            </a:ext>
          </a:extLst>
        </xdr:cNvPr>
        <xdr:cNvSpPr/>
      </xdr:nvSpPr>
      <xdr:spPr>
        <a:xfrm>
          <a:off x="18605500" y="1846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142494</xdr:rowOff>
    </xdr:from>
    <xdr:to>
      <xdr:col>102</xdr:col>
      <xdr:colOff>114300</xdr:colOff>
      <xdr:row>108</xdr:row>
      <xdr:rowOff>2667</xdr:rowOff>
    </xdr:to>
    <xdr:cxnSp macro="">
      <xdr:nvCxnSpPr>
        <xdr:cNvPr id="937" name="直線コネクタ 936">
          <a:extLst>
            <a:ext uri="{FF2B5EF4-FFF2-40B4-BE49-F238E27FC236}">
              <a16:creationId xmlns:a16="http://schemas.microsoft.com/office/drawing/2014/main" id="{E5BFBF3B-F52B-4001-98E6-991F7A21680A}"/>
            </a:ext>
          </a:extLst>
        </xdr:cNvPr>
        <xdr:cNvCxnSpPr/>
      </xdr:nvCxnSpPr>
      <xdr:spPr>
        <a:xfrm flipV="1">
          <a:off x="18656300" y="18487644"/>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938" name="n_1aveValue【庁舎】&#10;一人当たり面積">
          <a:extLst>
            <a:ext uri="{FF2B5EF4-FFF2-40B4-BE49-F238E27FC236}">
              <a16:creationId xmlns:a16="http://schemas.microsoft.com/office/drawing/2014/main" id="{D75649E1-B4EF-4DDF-A2AF-ED3F367D130E}"/>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939" name="n_2aveValue【庁舎】&#10;一人当たり面積">
          <a:extLst>
            <a:ext uri="{FF2B5EF4-FFF2-40B4-BE49-F238E27FC236}">
              <a16:creationId xmlns:a16="http://schemas.microsoft.com/office/drawing/2014/main" id="{6B9F44EC-92A7-4153-8BEC-76C03E81E230}"/>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940" name="n_3aveValue【庁舎】&#10;一人当たり面積">
          <a:extLst>
            <a:ext uri="{FF2B5EF4-FFF2-40B4-BE49-F238E27FC236}">
              <a16:creationId xmlns:a16="http://schemas.microsoft.com/office/drawing/2014/main" id="{9A3744F2-3B64-4B9A-BF3B-8A68CDA9FEBD}"/>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941" name="n_4aveValue【庁舎】&#10;一人当たり面積">
          <a:extLst>
            <a:ext uri="{FF2B5EF4-FFF2-40B4-BE49-F238E27FC236}">
              <a16:creationId xmlns:a16="http://schemas.microsoft.com/office/drawing/2014/main" id="{085B2E7F-1406-457A-871F-BC12487257C5}"/>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154195</xdr:rowOff>
    </xdr:from>
    <xdr:ext cx="469744" cy="259045"/>
    <xdr:sp macro="" textlink="">
      <xdr:nvSpPr>
        <xdr:cNvPr id="942" name="n_1mainValue【庁舎】&#10;一人当たり面積">
          <a:extLst>
            <a:ext uri="{FF2B5EF4-FFF2-40B4-BE49-F238E27FC236}">
              <a16:creationId xmlns:a16="http://schemas.microsoft.com/office/drawing/2014/main" id="{793CA3A0-7999-4E2D-A57E-A95028457694}"/>
            </a:ext>
          </a:extLst>
        </xdr:cNvPr>
        <xdr:cNvSpPr txBox="1"/>
      </xdr:nvSpPr>
      <xdr:spPr>
        <a:xfrm>
          <a:off x="21075727" y="1798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9923</xdr:rowOff>
    </xdr:from>
    <xdr:ext cx="469744" cy="259045"/>
    <xdr:sp macro="" textlink="">
      <xdr:nvSpPr>
        <xdr:cNvPr id="943" name="n_2mainValue【庁舎】&#10;一人当たり面積">
          <a:extLst>
            <a:ext uri="{FF2B5EF4-FFF2-40B4-BE49-F238E27FC236}">
              <a16:creationId xmlns:a16="http://schemas.microsoft.com/office/drawing/2014/main" id="{C11736A2-92AF-4F50-97B1-7E2FE911CCA4}"/>
            </a:ext>
          </a:extLst>
        </xdr:cNvPr>
        <xdr:cNvSpPr txBox="1"/>
      </xdr:nvSpPr>
      <xdr:spPr>
        <a:xfrm>
          <a:off x="20199427" y="1852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12971</xdr:rowOff>
    </xdr:from>
    <xdr:ext cx="469744" cy="259045"/>
    <xdr:sp macro="" textlink="">
      <xdr:nvSpPr>
        <xdr:cNvPr id="944" name="n_3mainValue【庁舎】&#10;一人当たり面積">
          <a:extLst>
            <a:ext uri="{FF2B5EF4-FFF2-40B4-BE49-F238E27FC236}">
              <a16:creationId xmlns:a16="http://schemas.microsoft.com/office/drawing/2014/main" id="{FD10A672-A916-4742-9E5D-CC3557F74C8A}"/>
            </a:ext>
          </a:extLst>
        </xdr:cNvPr>
        <xdr:cNvSpPr txBox="1"/>
      </xdr:nvSpPr>
      <xdr:spPr>
        <a:xfrm>
          <a:off x="19310427" y="1852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44594</xdr:rowOff>
    </xdr:from>
    <xdr:ext cx="469744" cy="259045"/>
    <xdr:sp macro="" textlink="">
      <xdr:nvSpPr>
        <xdr:cNvPr id="945" name="n_4mainValue【庁舎】&#10;一人当たり面積">
          <a:extLst>
            <a:ext uri="{FF2B5EF4-FFF2-40B4-BE49-F238E27FC236}">
              <a16:creationId xmlns:a16="http://schemas.microsoft.com/office/drawing/2014/main" id="{364CD56A-D37B-42A7-A9A0-9D81C1072E0F}"/>
            </a:ext>
          </a:extLst>
        </xdr:cNvPr>
        <xdr:cNvSpPr txBox="1"/>
      </xdr:nvSpPr>
      <xdr:spPr>
        <a:xfrm>
          <a:off x="18421427" y="1856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C03EBEB1-E2BB-46BE-A604-1317A2195C3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16DB3A0E-AD80-4C83-AB53-7A1A119FF9B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250826D5-D20D-40D5-982E-22245FB965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類似団体と比較して特に有形固定資産減価償却率が高くなっている施設は、福祉施設、保健センター・保健所であり、特に低くなっている施設は庁舎である。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健センター・保健所については、令和６年度から新庁舎に機能を統合したが、旧施設については遊休資産となっている。また、福祉施設についても一部遊休資産となっているため、今後除却や利活用等を計画的に実施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庁舎については、令和５年度に新庁舎建設事業が完了したことにより有形固定資産減価償却率は大幅に低下している。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今後も中長期的な財政負担を見通しつつ、適切な施設マネジメントに取り組む必要がある。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7224131</v>
      </c>
      <c r="BO4" s="462"/>
      <c r="BP4" s="462"/>
      <c r="BQ4" s="462"/>
      <c r="BR4" s="462"/>
      <c r="BS4" s="462"/>
      <c r="BT4" s="462"/>
      <c r="BU4" s="463"/>
      <c r="BV4" s="461">
        <v>8386673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1.6</v>
      </c>
      <c r="CU4" s="602"/>
      <c r="CV4" s="602"/>
      <c r="CW4" s="602"/>
      <c r="CX4" s="602"/>
      <c r="CY4" s="602"/>
      <c r="CZ4" s="602"/>
      <c r="DA4" s="603"/>
      <c r="DB4" s="601">
        <v>1.7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7079160</v>
      </c>
      <c r="BO5" s="433"/>
      <c r="BP5" s="433"/>
      <c r="BQ5" s="433"/>
      <c r="BR5" s="433"/>
      <c r="BS5" s="433"/>
      <c r="BT5" s="433"/>
      <c r="BU5" s="434"/>
      <c r="BV5" s="432">
        <v>8088052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88.8</v>
      </c>
      <c r="CU5" s="430"/>
      <c r="CV5" s="430"/>
      <c r="CW5" s="430"/>
      <c r="CX5" s="430"/>
      <c r="CY5" s="430"/>
      <c r="CZ5" s="430"/>
      <c r="DA5" s="431"/>
      <c r="DB5" s="429">
        <v>88.4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144971</v>
      </c>
      <c r="BO6" s="433"/>
      <c r="BP6" s="433"/>
      <c r="BQ6" s="433"/>
      <c r="BR6" s="433"/>
      <c r="BS6" s="433"/>
      <c r="BT6" s="433"/>
      <c r="BU6" s="434"/>
      <c r="BV6" s="432">
        <v>298621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88.9</v>
      </c>
      <c r="CU6" s="576"/>
      <c r="CV6" s="576"/>
      <c r="CW6" s="576"/>
      <c r="CX6" s="576"/>
      <c r="CY6" s="576"/>
      <c r="CZ6" s="576"/>
      <c r="DA6" s="577"/>
      <c r="DB6" s="575">
        <v>88.5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79828</v>
      </c>
      <c r="BO7" s="433"/>
      <c r="BP7" s="433"/>
      <c r="BQ7" s="433"/>
      <c r="BR7" s="433"/>
      <c r="BS7" s="433"/>
      <c r="BT7" s="433"/>
      <c r="BU7" s="434"/>
      <c r="BV7" s="432">
        <v>231798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4082799</v>
      </c>
      <c r="CU7" s="433"/>
      <c r="CV7" s="433"/>
      <c r="CW7" s="433"/>
      <c r="CX7" s="433"/>
      <c r="CY7" s="433"/>
      <c r="CZ7" s="433"/>
      <c r="DA7" s="434"/>
      <c r="DB7" s="432">
        <v>4020675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65143</v>
      </c>
      <c r="BO8" s="433"/>
      <c r="BP8" s="433"/>
      <c r="BQ8" s="433"/>
      <c r="BR8" s="433"/>
      <c r="BS8" s="433"/>
      <c r="BT8" s="433"/>
      <c r="BU8" s="434"/>
      <c r="BV8" s="432">
        <v>66823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0.15</v>
      </c>
      <c r="CU8" s="536"/>
      <c r="CV8" s="536"/>
      <c r="CW8" s="536"/>
      <c r="CX8" s="536"/>
      <c r="CY8" s="536"/>
      <c r="CZ8" s="536"/>
      <c r="DA8" s="537"/>
      <c r="DB8" s="535">
        <v>0.15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5750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-1680</v>
      </c>
      <c r="BO9" s="433"/>
      <c r="BP9" s="433"/>
      <c r="BQ9" s="433"/>
      <c r="BR9" s="433"/>
      <c r="BS9" s="433"/>
      <c r="BT9" s="433"/>
      <c r="BU9" s="434"/>
      <c r="BV9" s="432">
        <v>-79281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20.3</v>
      </c>
      <c r="CU9" s="430"/>
      <c r="CV9" s="430"/>
      <c r="CW9" s="430"/>
      <c r="CX9" s="430"/>
      <c r="CY9" s="430"/>
      <c r="CZ9" s="430"/>
      <c r="DA9" s="431"/>
      <c r="DB9" s="429">
        <v>20.5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6213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39331</v>
      </c>
      <c r="BO10" s="433"/>
      <c r="BP10" s="433"/>
      <c r="BQ10" s="433"/>
      <c r="BR10" s="433"/>
      <c r="BS10" s="433"/>
      <c r="BT10" s="433"/>
      <c r="BU10" s="434"/>
      <c r="BV10" s="432">
        <v>80754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5383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33000</v>
      </c>
      <c r="BO12" s="433"/>
      <c r="BP12" s="433"/>
      <c r="BQ12" s="433"/>
      <c r="BR12" s="433"/>
      <c r="BS12" s="433"/>
      <c r="BT12" s="433"/>
      <c r="BU12" s="434"/>
      <c r="BV12" s="432">
        <v>80000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5317</v>
      </c>
      <c r="S13" s="520"/>
      <c r="T13" s="520"/>
      <c r="U13" s="520"/>
      <c r="V13" s="521"/>
      <c r="W13" s="522" t="s">
        <v>131</v>
      </c>
      <c r="X13" s="418"/>
      <c r="Y13" s="418"/>
      <c r="Z13" s="418"/>
      <c r="AA13" s="418"/>
      <c r="AB13" s="419"/>
      <c r="AC13" s="385">
        <v>802</v>
      </c>
      <c r="AD13" s="386"/>
      <c r="AE13" s="386"/>
      <c r="AF13" s="386"/>
      <c r="AG13" s="387"/>
      <c r="AH13" s="385">
        <v>821</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4651</v>
      </c>
      <c r="BO13" s="433"/>
      <c r="BP13" s="433"/>
      <c r="BQ13" s="433"/>
      <c r="BR13" s="433"/>
      <c r="BS13" s="433"/>
      <c r="BT13" s="433"/>
      <c r="BU13" s="434"/>
      <c r="BV13" s="432">
        <v>-78527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12.3</v>
      </c>
      <c r="CU13" s="430"/>
      <c r="CV13" s="430"/>
      <c r="CW13" s="430"/>
      <c r="CX13" s="430"/>
      <c r="CY13" s="430"/>
      <c r="CZ13" s="430"/>
      <c r="DA13" s="431"/>
      <c r="DB13" s="429">
        <v>11.9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5509</v>
      </c>
      <c r="S14" s="520"/>
      <c r="T14" s="520"/>
      <c r="U14" s="520"/>
      <c r="V14" s="521"/>
      <c r="W14" s="523"/>
      <c r="X14" s="421"/>
      <c r="Y14" s="421"/>
      <c r="Z14" s="421"/>
      <c r="AA14" s="421"/>
      <c r="AB14" s="422"/>
      <c r="AC14" s="512">
        <v>27.4</v>
      </c>
      <c r="AD14" s="513"/>
      <c r="AE14" s="513"/>
      <c r="AF14" s="513"/>
      <c r="AG14" s="514"/>
      <c r="AH14" s="512">
        <v>27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5</v>
      </c>
      <c r="CU14" s="530"/>
      <c r="CV14" s="530"/>
      <c r="CW14" s="530"/>
      <c r="CX14" s="530"/>
      <c r="CY14" s="530"/>
      <c r="CZ14" s="530"/>
      <c r="DA14" s="531"/>
      <c r="DB14" s="529">
        <v>12.6</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5446</v>
      </c>
      <c r="S15" s="520"/>
      <c r="T15" s="520"/>
      <c r="U15" s="520"/>
      <c r="V15" s="521"/>
      <c r="W15" s="522" t="s">
        <v>137</v>
      </c>
      <c r="X15" s="418"/>
      <c r="Y15" s="418"/>
      <c r="Z15" s="418"/>
      <c r="AA15" s="418"/>
      <c r="AB15" s="419"/>
      <c r="AC15" s="385">
        <v>350</v>
      </c>
      <c r="AD15" s="386"/>
      <c r="AE15" s="386"/>
      <c r="AF15" s="386"/>
      <c r="AG15" s="387"/>
      <c r="AH15" s="385">
        <v>411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595658</v>
      </c>
      <c r="BO15" s="462"/>
      <c r="BP15" s="462"/>
      <c r="BQ15" s="462"/>
      <c r="BR15" s="462"/>
      <c r="BS15" s="462"/>
      <c r="BT15" s="462"/>
      <c r="BU15" s="463"/>
      <c r="BV15" s="461">
        <v>599221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11.9</v>
      </c>
      <c r="AD16" s="513"/>
      <c r="AE16" s="513"/>
      <c r="AF16" s="513"/>
      <c r="AG16" s="514"/>
      <c r="AH16" s="512">
        <v>13.5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3923520</v>
      </c>
      <c r="BO16" s="433"/>
      <c r="BP16" s="433"/>
      <c r="BQ16" s="433"/>
      <c r="BR16" s="433"/>
      <c r="BS16" s="433"/>
      <c r="BT16" s="433"/>
      <c r="BU16" s="434"/>
      <c r="BV16" s="432">
        <v>3867834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1779</v>
      </c>
      <c r="AD17" s="386"/>
      <c r="AE17" s="386"/>
      <c r="AF17" s="386"/>
      <c r="AG17" s="387"/>
      <c r="AH17" s="385">
        <v>1808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733878</v>
      </c>
      <c r="BO17" s="433"/>
      <c r="BP17" s="433"/>
      <c r="BQ17" s="433"/>
      <c r="BR17" s="433"/>
      <c r="BS17" s="433"/>
      <c r="BT17" s="433"/>
      <c r="BU17" s="434"/>
      <c r="BV17" s="432">
        <v>737358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53.3</v>
      </c>
      <c r="M18" s="485"/>
      <c r="N18" s="485"/>
      <c r="O18" s="485"/>
      <c r="P18" s="485"/>
      <c r="Q18" s="485"/>
      <c r="R18" s="486"/>
      <c r="S18" s="486"/>
      <c r="T18" s="486"/>
      <c r="U18" s="486"/>
      <c r="V18" s="487"/>
      <c r="W18" s="503"/>
      <c r="X18" s="504"/>
      <c r="Y18" s="504"/>
      <c r="Z18" s="504"/>
      <c r="AA18" s="504"/>
      <c r="AB18" s="528"/>
      <c r="AC18" s="402">
        <v>60.7</v>
      </c>
      <c r="AD18" s="403"/>
      <c r="AE18" s="403"/>
      <c r="AF18" s="403"/>
      <c r="AG18" s="488"/>
      <c r="AH18" s="402">
        <v>59.5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3659093</v>
      </c>
      <c r="BO18" s="433"/>
      <c r="BP18" s="433"/>
      <c r="BQ18" s="433"/>
      <c r="BR18" s="433"/>
      <c r="BS18" s="433"/>
      <c r="BT18" s="433"/>
      <c r="BU18" s="434"/>
      <c r="BV18" s="432">
        <v>3561277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108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4614707</v>
      </c>
      <c r="BO19" s="433"/>
      <c r="BP19" s="433"/>
      <c r="BQ19" s="433"/>
      <c r="BR19" s="433"/>
      <c r="BS19" s="433"/>
      <c r="BT19" s="433"/>
      <c r="BU19" s="434"/>
      <c r="BV19" s="432">
        <v>4654204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2659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8072967</v>
      </c>
      <c r="BO22" s="462"/>
      <c r="BP22" s="462"/>
      <c r="BQ22" s="462"/>
      <c r="BR22" s="462"/>
      <c r="BS22" s="462"/>
      <c r="BT22" s="462"/>
      <c r="BU22" s="463"/>
      <c r="BV22" s="461">
        <v>8317245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7724255</v>
      </c>
      <c r="BO23" s="433"/>
      <c r="BP23" s="433"/>
      <c r="BQ23" s="433"/>
      <c r="BR23" s="433"/>
      <c r="BS23" s="433"/>
      <c r="BT23" s="433"/>
      <c r="BU23" s="434"/>
      <c r="BV23" s="432">
        <v>8038361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7610</v>
      </c>
      <c r="R24" s="386"/>
      <c r="S24" s="386"/>
      <c r="T24" s="386"/>
      <c r="U24" s="386"/>
      <c r="V24" s="387"/>
      <c r="W24" s="475"/>
      <c r="X24" s="412"/>
      <c r="Y24" s="413"/>
      <c r="Z24" s="388" t="s">
        <v>162</v>
      </c>
      <c r="AA24" s="389"/>
      <c r="AB24" s="389"/>
      <c r="AC24" s="389"/>
      <c r="AD24" s="389"/>
      <c r="AE24" s="389"/>
      <c r="AF24" s="389"/>
      <c r="AG24" s="390"/>
      <c r="AH24" s="385">
        <v>127</v>
      </c>
      <c r="AI24" s="386"/>
      <c r="AJ24" s="386"/>
      <c r="AK24" s="386"/>
      <c r="AL24" s="387"/>
      <c r="AM24" s="385">
        <v>363474</v>
      </c>
      <c r="AN24" s="386"/>
      <c r="AO24" s="386"/>
      <c r="AP24" s="386"/>
      <c r="AQ24" s="386"/>
      <c r="AR24" s="387"/>
      <c r="AS24" s="385">
        <v>2862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6834439</v>
      </c>
      <c r="BO24" s="433"/>
      <c r="BP24" s="433"/>
      <c r="BQ24" s="433"/>
      <c r="BR24" s="433"/>
      <c r="BS24" s="433"/>
      <c r="BT24" s="433"/>
      <c r="BU24" s="434"/>
      <c r="BV24" s="432">
        <v>6933055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6000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767536</v>
      </c>
      <c r="BO25" s="462"/>
      <c r="BP25" s="462"/>
      <c r="BQ25" s="462"/>
      <c r="BR25" s="462"/>
      <c r="BS25" s="462"/>
      <c r="BT25" s="462"/>
      <c r="BU25" s="463"/>
      <c r="BV25" s="461">
        <v>783285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5670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3050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4632</v>
      </c>
      <c r="BO27" s="467"/>
      <c r="BP27" s="467"/>
      <c r="BQ27" s="467"/>
      <c r="BR27" s="467"/>
      <c r="BS27" s="467"/>
      <c r="BT27" s="467"/>
      <c r="BU27" s="468"/>
      <c r="BV27" s="466">
        <v>4632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2520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1485838</v>
      </c>
      <c r="BO28" s="462"/>
      <c r="BP28" s="462"/>
      <c r="BQ28" s="462"/>
      <c r="BR28" s="462"/>
      <c r="BS28" s="462"/>
      <c r="BT28" s="462"/>
      <c r="BU28" s="463"/>
      <c r="BV28" s="461">
        <v>1479507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10</v>
      </c>
      <c r="M29" s="386"/>
      <c r="N29" s="386"/>
      <c r="O29" s="386"/>
      <c r="P29" s="387"/>
      <c r="Q29" s="385">
        <v>2290</v>
      </c>
      <c r="R29" s="386"/>
      <c r="S29" s="386"/>
      <c r="T29" s="386"/>
      <c r="U29" s="386"/>
      <c r="V29" s="387"/>
      <c r="W29" s="476"/>
      <c r="X29" s="477"/>
      <c r="Y29" s="478"/>
      <c r="Z29" s="388" t="s">
        <v>178</v>
      </c>
      <c r="AA29" s="389"/>
      <c r="AB29" s="389"/>
      <c r="AC29" s="389"/>
      <c r="AD29" s="389"/>
      <c r="AE29" s="389"/>
      <c r="AF29" s="389"/>
      <c r="AG29" s="390"/>
      <c r="AH29" s="385">
        <v>128</v>
      </c>
      <c r="AI29" s="386"/>
      <c r="AJ29" s="386"/>
      <c r="AK29" s="386"/>
      <c r="AL29" s="387"/>
      <c r="AM29" s="385">
        <v>367798</v>
      </c>
      <c r="AN29" s="386"/>
      <c r="AO29" s="386"/>
      <c r="AP29" s="386"/>
      <c r="AQ29" s="386"/>
      <c r="AR29" s="387"/>
      <c r="AS29" s="385">
        <v>2873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231198</v>
      </c>
      <c r="BO29" s="433"/>
      <c r="BP29" s="433"/>
      <c r="BQ29" s="433"/>
      <c r="BR29" s="433"/>
      <c r="BS29" s="433"/>
      <c r="BT29" s="433"/>
      <c r="BU29" s="434"/>
      <c r="BV29" s="432">
        <v>215213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96.6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1174483</v>
      </c>
      <c r="BO30" s="467"/>
      <c r="BP30" s="467"/>
      <c r="BQ30" s="467"/>
      <c r="BR30" s="467"/>
      <c r="BS30" s="467"/>
      <c r="BT30" s="467"/>
      <c r="BU30" s="468"/>
      <c r="BV30" s="466">
        <v>1031529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沖永良部与論地区広域事務組合（一般会計）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おきえらぶフローラル株式会社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奨学資金特別会計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沖永良部衛生管理組合（一般会計）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知名町土地改良事業換地清算特別会計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IF('各会計、関係団体の財政状況及び健全化判断比率'!B33="","",'各会計、関係団体の財政状況及び健全化判断比率'!B33)</f>
        <v>農業集落排水事業会計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沖永良部衛生管理組合（と畜場特別会計）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10</v>
      </c>
      <c r="AN37" s="380"/>
      <c r="AO37" s="381" t="str">
        <f>IF('各会計、関係団体の財政状況及び健全化判断比率'!B34="","",'各会計、関係団体の財政状況及び健全化判断比率'!B34)</f>
        <v>知名町合併処理浄化槽事業会計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沖永良部バス企業団</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鹿児島県市町村総合事務組合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奄美群島広域事務組合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鹿児島県後期高齢者医療広域連合（一般会計）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18</v>
      </c>
      <c r="BX41" s="380"/>
      <c r="BY41" s="381" t="str">
        <f>IF('各会計、関係団体の財政状況及び健全化判断比率'!B75="","",'各会計、関係団体の財政状況及び健全化判断比率'!B75)</f>
        <v>鹿児島県後期高齢者医療広域連合（特別会計）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vJ9R0FFv28lCJeVxbe61pkKdzExS/wduqJ44ZaddzwDaM8Y8jLUGT08xfOjNqRr0m+mBQE16LG6gFFguj5+P6g==" saltValue="d4McRfq4xqR6DthJ3fedW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500489</v>
      </c>
      <c r="S5" s="690"/>
      <c r="T5" s="690"/>
      <c r="U5" s="690"/>
      <c r="V5" s="690"/>
      <c r="W5" s="690"/>
      <c r="X5" s="690"/>
      <c r="Y5" s="715"/>
      <c r="Z5" s="728">
        <v>6.9</v>
      </c>
      <c r="AA5" s="728"/>
      <c r="AB5" s="728"/>
      <c r="AC5" s="728"/>
      <c r="AD5" s="729">
        <v>500489</v>
      </c>
      <c r="AE5" s="729"/>
      <c r="AF5" s="729"/>
      <c r="AG5" s="729"/>
      <c r="AH5" s="729"/>
      <c r="AI5" s="729"/>
      <c r="AJ5" s="729"/>
      <c r="AK5" s="729"/>
      <c r="AL5" s="716">
        <v>12.2</v>
      </c>
      <c r="AM5" s="698"/>
      <c r="AN5" s="698"/>
      <c r="AO5" s="717"/>
      <c r="AP5" s="692" t="s">
        <v>217</v>
      </c>
      <c r="AQ5" s="693"/>
      <c r="AR5" s="693"/>
      <c r="AS5" s="693"/>
      <c r="AT5" s="693"/>
      <c r="AU5" s="693"/>
      <c r="AV5" s="693"/>
      <c r="AW5" s="693"/>
      <c r="AX5" s="693"/>
      <c r="AY5" s="693"/>
      <c r="AZ5" s="693"/>
      <c r="BA5" s="693"/>
      <c r="BB5" s="693"/>
      <c r="BC5" s="693"/>
      <c r="BD5" s="693"/>
      <c r="BE5" s="693"/>
      <c r="BF5" s="694"/>
      <c r="BG5" s="634">
        <v>500489</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56282</v>
      </c>
      <c r="S6" s="635"/>
      <c r="T6" s="635"/>
      <c r="U6" s="635"/>
      <c r="V6" s="635"/>
      <c r="W6" s="635"/>
      <c r="X6" s="635"/>
      <c r="Y6" s="636"/>
      <c r="Z6" s="672">
        <v>0.8</v>
      </c>
      <c r="AA6" s="672"/>
      <c r="AB6" s="672"/>
      <c r="AC6" s="672"/>
      <c r="AD6" s="673">
        <v>56282</v>
      </c>
      <c r="AE6" s="673"/>
      <c r="AF6" s="673"/>
      <c r="AG6" s="673"/>
      <c r="AH6" s="673"/>
      <c r="AI6" s="673"/>
      <c r="AJ6" s="673"/>
      <c r="AK6" s="673"/>
      <c r="AL6" s="637">
        <v>1.4</v>
      </c>
      <c r="AM6" s="638"/>
      <c r="AN6" s="638"/>
      <c r="AO6" s="674"/>
      <c r="AP6" s="631" t="s">
        <v>222</v>
      </c>
      <c r="AQ6" s="632"/>
      <c r="AR6" s="632"/>
      <c r="AS6" s="632"/>
      <c r="AT6" s="632"/>
      <c r="AU6" s="632"/>
      <c r="AV6" s="632"/>
      <c r="AW6" s="632"/>
      <c r="AX6" s="632"/>
      <c r="AY6" s="632"/>
      <c r="AZ6" s="632"/>
      <c r="BA6" s="632"/>
      <c r="BB6" s="632"/>
      <c r="BC6" s="632"/>
      <c r="BD6" s="632"/>
      <c r="BE6" s="632"/>
      <c r="BF6" s="633"/>
      <c r="BG6" s="634">
        <v>500489</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99725</v>
      </c>
      <c r="CS6" s="635"/>
      <c r="CT6" s="635"/>
      <c r="CU6" s="635"/>
      <c r="CV6" s="635"/>
      <c r="CW6" s="635"/>
      <c r="CX6" s="635"/>
      <c r="CY6" s="636"/>
      <c r="CZ6" s="716">
        <v>1.4</v>
      </c>
      <c r="DA6" s="698"/>
      <c r="DB6" s="698"/>
      <c r="DC6" s="718"/>
      <c r="DD6" s="640" t="s">
        <v>122</v>
      </c>
      <c r="DE6" s="635"/>
      <c r="DF6" s="635"/>
      <c r="DG6" s="635"/>
      <c r="DH6" s="635"/>
      <c r="DI6" s="635"/>
      <c r="DJ6" s="635"/>
      <c r="DK6" s="635"/>
      <c r="DL6" s="635"/>
      <c r="DM6" s="635"/>
      <c r="DN6" s="635"/>
      <c r="DO6" s="635"/>
      <c r="DP6" s="636"/>
      <c r="DQ6" s="640">
        <v>81161</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214</v>
      </c>
      <c r="S7" s="635"/>
      <c r="T7" s="635"/>
      <c r="U7" s="635"/>
      <c r="V7" s="635"/>
      <c r="W7" s="635"/>
      <c r="X7" s="635"/>
      <c r="Y7" s="636"/>
      <c r="Z7" s="672">
        <v>0</v>
      </c>
      <c r="AA7" s="672"/>
      <c r="AB7" s="672"/>
      <c r="AC7" s="672"/>
      <c r="AD7" s="673">
        <v>214</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197121</v>
      </c>
      <c r="BH7" s="635"/>
      <c r="BI7" s="635"/>
      <c r="BJ7" s="635"/>
      <c r="BK7" s="635"/>
      <c r="BL7" s="635"/>
      <c r="BM7" s="635"/>
      <c r="BN7" s="636"/>
      <c r="BO7" s="672">
        <v>39.4</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1327045</v>
      </c>
      <c r="CS7" s="635"/>
      <c r="CT7" s="635"/>
      <c r="CU7" s="635"/>
      <c r="CV7" s="635"/>
      <c r="CW7" s="635"/>
      <c r="CX7" s="635"/>
      <c r="CY7" s="636"/>
      <c r="CZ7" s="672">
        <v>18.7</v>
      </c>
      <c r="DA7" s="672"/>
      <c r="DB7" s="672"/>
      <c r="DC7" s="672"/>
      <c r="DD7" s="640">
        <v>154858</v>
      </c>
      <c r="DE7" s="635"/>
      <c r="DF7" s="635"/>
      <c r="DG7" s="635"/>
      <c r="DH7" s="635"/>
      <c r="DI7" s="635"/>
      <c r="DJ7" s="635"/>
      <c r="DK7" s="635"/>
      <c r="DL7" s="635"/>
      <c r="DM7" s="635"/>
      <c r="DN7" s="635"/>
      <c r="DO7" s="635"/>
      <c r="DP7" s="636"/>
      <c r="DQ7" s="640">
        <v>898101</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2463</v>
      </c>
      <c r="S8" s="635"/>
      <c r="T8" s="635"/>
      <c r="U8" s="635"/>
      <c r="V8" s="635"/>
      <c r="W8" s="635"/>
      <c r="X8" s="635"/>
      <c r="Y8" s="636"/>
      <c r="Z8" s="672">
        <v>0</v>
      </c>
      <c r="AA8" s="672"/>
      <c r="AB8" s="672"/>
      <c r="AC8" s="672"/>
      <c r="AD8" s="673">
        <v>2463</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7066</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1404481</v>
      </c>
      <c r="CS8" s="635"/>
      <c r="CT8" s="635"/>
      <c r="CU8" s="635"/>
      <c r="CV8" s="635"/>
      <c r="CW8" s="635"/>
      <c r="CX8" s="635"/>
      <c r="CY8" s="636"/>
      <c r="CZ8" s="672">
        <v>19.8</v>
      </c>
      <c r="DA8" s="672"/>
      <c r="DB8" s="672"/>
      <c r="DC8" s="672"/>
      <c r="DD8" s="640">
        <v>683</v>
      </c>
      <c r="DE8" s="635"/>
      <c r="DF8" s="635"/>
      <c r="DG8" s="635"/>
      <c r="DH8" s="635"/>
      <c r="DI8" s="635"/>
      <c r="DJ8" s="635"/>
      <c r="DK8" s="635"/>
      <c r="DL8" s="635"/>
      <c r="DM8" s="635"/>
      <c r="DN8" s="635"/>
      <c r="DO8" s="635"/>
      <c r="DP8" s="636"/>
      <c r="DQ8" s="640">
        <v>908517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3436</v>
      </c>
      <c r="S9" s="635"/>
      <c r="T9" s="635"/>
      <c r="U9" s="635"/>
      <c r="V9" s="635"/>
      <c r="W9" s="635"/>
      <c r="X9" s="635"/>
      <c r="Y9" s="636"/>
      <c r="Z9" s="672">
        <v>0</v>
      </c>
      <c r="AA9" s="672"/>
      <c r="AB9" s="672"/>
      <c r="AC9" s="672"/>
      <c r="AD9" s="673">
        <v>3436</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171394</v>
      </c>
      <c r="BH9" s="635"/>
      <c r="BI9" s="635"/>
      <c r="BJ9" s="635"/>
      <c r="BK9" s="635"/>
      <c r="BL9" s="635"/>
      <c r="BM9" s="635"/>
      <c r="BN9" s="636"/>
      <c r="BO9" s="672">
        <v>34.200000000000003</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686107</v>
      </c>
      <c r="CS9" s="635"/>
      <c r="CT9" s="635"/>
      <c r="CU9" s="635"/>
      <c r="CV9" s="635"/>
      <c r="CW9" s="635"/>
      <c r="CX9" s="635"/>
      <c r="CY9" s="636"/>
      <c r="CZ9" s="672">
        <v>9.6999999999999993</v>
      </c>
      <c r="DA9" s="672"/>
      <c r="DB9" s="672"/>
      <c r="DC9" s="672"/>
      <c r="DD9" s="640">
        <v>186235</v>
      </c>
      <c r="DE9" s="635"/>
      <c r="DF9" s="635"/>
      <c r="DG9" s="635"/>
      <c r="DH9" s="635"/>
      <c r="DI9" s="635"/>
      <c r="DJ9" s="635"/>
      <c r="DK9" s="635"/>
      <c r="DL9" s="635"/>
      <c r="DM9" s="635"/>
      <c r="DN9" s="635"/>
      <c r="DO9" s="635"/>
      <c r="DP9" s="636"/>
      <c r="DQ9" s="640">
        <v>197612</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10910</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145686</v>
      </c>
      <c r="S11" s="635"/>
      <c r="T11" s="635"/>
      <c r="U11" s="635"/>
      <c r="V11" s="635"/>
      <c r="W11" s="635"/>
      <c r="X11" s="635"/>
      <c r="Y11" s="636"/>
      <c r="Z11" s="637">
        <v>2</v>
      </c>
      <c r="AA11" s="638"/>
      <c r="AB11" s="638"/>
      <c r="AC11" s="639"/>
      <c r="AD11" s="640">
        <v>145686</v>
      </c>
      <c r="AE11" s="635"/>
      <c r="AF11" s="635"/>
      <c r="AG11" s="635"/>
      <c r="AH11" s="635"/>
      <c r="AI11" s="635"/>
      <c r="AJ11" s="635"/>
      <c r="AK11" s="636"/>
      <c r="AL11" s="637">
        <v>3.5</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7751</v>
      </c>
      <c r="BH11" s="635"/>
      <c r="BI11" s="635"/>
      <c r="BJ11" s="635"/>
      <c r="BK11" s="635"/>
      <c r="BL11" s="635"/>
      <c r="BM11" s="635"/>
      <c r="BN11" s="636"/>
      <c r="BO11" s="672">
        <v>1.5</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909531</v>
      </c>
      <c r="CS11" s="635"/>
      <c r="CT11" s="635"/>
      <c r="CU11" s="635"/>
      <c r="CV11" s="635"/>
      <c r="CW11" s="635"/>
      <c r="CX11" s="635"/>
      <c r="CY11" s="636"/>
      <c r="CZ11" s="672">
        <v>12.8</v>
      </c>
      <c r="DA11" s="672"/>
      <c r="DB11" s="672"/>
      <c r="DC11" s="672"/>
      <c r="DD11" s="640">
        <v>245384</v>
      </c>
      <c r="DE11" s="635"/>
      <c r="DF11" s="635"/>
      <c r="DG11" s="635"/>
      <c r="DH11" s="635"/>
      <c r="DI11" s="635"/>
      <c r="DJ11" s="635"/>
      <c r="DK11" s="635"/>
      <c r="DL11" s="635"/>
      <c r="DM11" s="635"/>
      <c r="DN11" s="635"/>
      <c r="DO11" s="635"/>
      <c r="DP11" s="636"/>
      <c r="DQ11" s="640">
        <v>508726</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220169</v>
      </c>
      <c r="BH12" s="635"/>
      <c r="BI12" s="635"/>
      <c r="BJ12" s="635"/>
      <c r="BK12" s="635"/>
      <c r="BL12" s="635"/>
      <c r="BM12" s="635"/>
      <c r="BN12" s="636"/>
      <c r="BO12" s="672">
        <v>44</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106739</v>
      </c>
      <c r="CS12" s="635"/>
      <c r="CT12" s="635"/>
      <c r="CU12" s="635"/>
      <c r="CV12" s="635"/>
      <c r="CW12" s="635"/>
      <c r="CX12" s="635"/>
      <c r="CY12" s="636"/>
      <c r="CZ12" s="672">
        <v>1.5</v>
      </c>
      <c r="DA12" s="672"/>
      <c r="DB12" s="672"/>
      <c r="DC12" s="672"/>
      <c r="DD12" s="640">
        <v>35373</v>
      </c>
      <c r="DE12" s="635"/>
      <c r="DF12" s="635"/>
      <c r="DG12" s="635"/>
      <c r="DH12" s="635"/>
      <c r="DI12" s="635"/>
      <c r="DJ12" s="635"/>
      <c r="DK12" s="635"/>
      <c r="DL12" s="635"/>
      <c r="DM12" s="635"/>
      <c r="DN12" s="635"/>
      <c r="DO12" s="635"/>
      <c r="DP12" s="636"/>
      <c r="DQ12" s="640">
        <v>62221</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217645</v>
      </c>
      <c r="BH13" s="635"/>
      <c r="BI13" s="635"/>
      <c r="BJ13" s="635"/>
      <c r="BK13" s="635"/>
      <c r="BL13" s="635"/>
      <c r="BM13" s="635"/>
      <c r="BN13" s="636"/>
      <c r="BO13" s="672">
        <v>43.5</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642050</v>
      </c>
      <c r="CS13" s="635"/>
      <c r="CT13" s="635"/>
      <c r="CU13" s="635"/>
      <c r="CV13" s="635"/>
      <c r="CW13" s="635"/>
      <c r="CX13" s="635"/>
      <c r="CY13" s="636"/>
      <c r="CZ13" s="672">
        <v>9.1</v>
      </c>
      <c r="DA13" s="672"/>
      <c r="DB13" s="672"/>
      <c r="DC13" s="672"/>
      <c r="DD13" s="640">
        <v>421829</v>
      </c>
      <c r="DE13" s="635"/>
      <c r="DF13" s="635"/>
      <c r="DG13" s="635"/>
      <c r="DH13" s="635"/>
      <c r="DI13" s="635"/>
      <c r="DJ13" s="635"/>
      <c r="DK13" s="635"/>
      <c r="DL13" s="635"/>
      <c r="DM13" s="635"/>
      <c r="DN13" s="635"/>
      <c r="DO13" s="635"/>
      <c r="DP13" s="636"/>
      <c r="DQ13" s="640">
        <v>202237</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33060</v>
      </c>
      <c r="BH14" s="635"/>
      <c r="BI14" s="635"/>
      <c r="BJ14" s="635"/>
      <c r="BK14" s="635"/>
      <c r="BL14" s="635"/>
      <c r="BM14" s="635"/>
      <c r="BN14" s="636"/>
      <c r="BO14" s="672">
        <v>6.6</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151092</v>
      </c>
      <c r="CS14" s="635"/>
      <c r="CT14" s="635"/>
      <c r="CU14" s="635"/>
      <c r="CV14" s="635"/>
      <c r="CW14" s="635"/>
      <c r="CX14" s="635"/>
      <c r="CY14" s="636"/>
      <c r="CZ14" s="672">
        <v>2.1</v>
      </c>
      <c r="DA14" s="672"/>
      <c r="DB14" s="672"/>
      <c r="DC14" s="672"/>
      <c r="DD14" s="640">
        <v>4250</v>
      </c>
      <c r="DE14" s="635"/>
      <c r="DF14" s="635"/>
      <c r="DG14" s="635"/>
      <c r="DH14" s="635"/>
      <c r="DI14" s="635"/>
      <c r="DJ14" s="635"/>
      <c r="DK14" s="635"/>
      <c r="DL14" s="635"/>
      <c r="DM14" s="635"/>
      <c r="DN14" s="635"/>
      <c r="DO14" s="635"/>
      <c r="DP14" s="636"/>
      <c r="DQ14" s="640">
        <v>144689</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4620</v>
      </c>
      <c r="S15" s="635"/>
      <c r="T15" s="635"/>
      <c r="U15" s="635"/>
      <c r="V15" s="635"/>
      <c r="W15" s="635"/>
      <c r="X15" s="635"/>
      <c r="Y15" s="636"/>
      <c r="Z15" s="672">
        <v>0.1</v>
      </c>
      <c r="AA15" s="672"/>
      <c r="AB15" s="672"/>
      <c r="AC15" s="672"/>
      <c r="AD15" s="673">
        <v>4620</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50139</v>
      </c>
      <c r="BH15" s="635"/>
      <c r="BI15" s="635"/>
      <c r="BJ15" s="635"/>
      <c r="BK15" s="635"/>
      <c r="BL15" s="635"/>
      <c r="BM15" s="635"/>
      <c r="BN15" s="636"/>
      <c r="BO15" s="672">
        <v>10</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742626</v>
      </c>
      <c r="CS15" s="635"/>
      <c r="CT15" s="635"/>
      <c r="CU15" s="635"/>
      <c r="CV15" s="635"/>
      <c r="CW15" s="635"/>
      <c r="CX15" s="635"/>
      <c r="CY15" s="636"/>
      <c r="CZ15" s="672">
        <v>10.5</v>
      </c>
      <c r="DA15" s="672"/>
      <c r="DB15" s="672"/>
      <c r="DC15" s="672"/>
      <c r="DD15" s="640">
        <v>145900</v>
      </c>
      <c r="DE15" s="635"/>
      <c r="DF15" s="635"/>
      <c r="DG15" s="635"/>
      <c r="DH15" s="635"/>
      <c r="DI15" s="635"/>
      <c r="DJ15" s="635"/>
      <c r="DK15" s="635"/>
      <c r="DL15" s="635"/>
      <c r="DM15" s="635"/>
      <c r="DN15" s="635"/>
      <c r="DO15" s="635"/>
      <c r="DP15" s="636"/>
      <c r="DQ15" s="640">
        <v>527436</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9824</v>
      </c>
      <c r="S16" s="635"/>
      <c r="T16" s="635"/>
      <c r="U16" s="635"/>
      <c r="V16" s="635"/>
      <c r="W16" s="635"/>
      <c r="X16" s="635"/>
      <c r="Y16" s="636"/>
      <c r="Z16" s="672">
        <v>0.1</v>
      </c>
      <c r="AA16" s="672"/>
      <c r="AB16" s="672"/>
      <c r="AC16" s="672"/>
      <c r="AD16" s="673">
        <v>9824</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6138</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4384</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21579</v>
      </c>
      <c r="S17" s="635"/>
      <c r="T17" s="635"/>
      <c r="U17" s="635"/>
      <c r="V17" s="635"/>
      <c r="W17" s="635"/>
      <c r="X17" s="635"/>
      <c r="Y17" s="636"/>
      <c r="Z17" s="672">
        <v>0.3</v>
      </c>
      <c r="AA17" s="672"/>
      <c r="AB17" s="672"/>
      <c r="AC17" s="672"/>
      <c r="AD17" s="673">
        <v>21579</v>
      </c>
      <c r="AE17" s="673"/>
      <c r="AF17" s="673"/>
      <c r="AG17" s="673"/>
      <c r="AH17" s="673"/>
      <c r="AI17" s="673"/>
      <c r="AJ17" s="673"/>
      <c r="AK17" s="673"/>
      <c r="AL17" s="637">
        <v>0.5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954206</v>
      </c>
      <c r="CS17" s="635"/>
      <c r="CT17" s="635"/>
      <c r="CU17" s="635"/>
      <c r="CV17" s="635"/>
      <c r="CW17" s="635"/>
      <c r="CX17" s="635"/>
      <c r="CY17" s="636"/>
      <c r="CZ17" s="672">
        <v>13.5</v>
      </c>
      <c r="DA17" s="672"/>
      <c r="DB17" s="672"/>
      <c r="DC17" s="672"/>
      <c r="DD17" s="640" t="s">
        <v>122</v>
      </c>
      <c r="DE17" s="635"/>
      <c r="DF17" s="635"/>
      <c r="DG17" s="635"/>
      <c r="DH17" s="635"/>
      <c r="DI17" s="635"/>
      <c r="DJ17" s="635"/>
      <c r="DK17" s="635"/>
      <c r="DL17" s="635"/>
      <c r="DM17" s="635"/>
      <c r="DN17" s="635"/>
      <c r="DO17" s="635"/>
      <c r="DP17" s="636"/>
      <c r="DQ17" s="640">
        <v>934632</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1743</v>
      </c>
      <c r="S18" s="635"/>
      <c r="T18" s="635"/>
      <c r="U18" s="635"/>
      <c r="V18" s="635"/>
      <c r="W18" s="635"/>
      <c r="X18" s="635"/>
      <c r="Y18" s="636"/>
      <c r="Z18" s="672">
        <v>0</v>
      </c>
      <c r="AA18" s="672"/>
      <c r="AB18" s="672"/>
      <c r="AC18" s="672"/>
      <c r="AD18" s="673">
        <v>1743</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v>49420</v>
      </c>
      <c r="CS18" s="635"/>
      <c r="CT18" s="635"/>
      <c r="CU18" s="635"/>
      <c r="CV18" s="635"/>
      <c r="CW18" s="635"/>
      <c r="CX18" s="635"/>
      <c r="CY18" s="636"/>
      <c r="CZ18" s="672">
        <v>0.7</v>
      </c>
      <c r="DA18" s="672"/>
      <c r="DB18" s="672"/>
      <c r="DC18" s="672"/>
      <c r="DD18" s="640" t="s">
        <v>122</v>
      </c>
      <c r="DE18" s="635"/>
      <c r="DF18" s="635"/>
      <c r="DG18" s="635"/>
      <c r="DH18" s="635"/>
      <c r="DI18" s="635"/>
      <c r="DJ18" s="635"/>
      <c r="DK18" s="635"/>
      <c r="DL18" s="635"/>
      <c r="DM18" s="635"/>
      <c r="DN18" s="635"/>
      <c r="DO18" s="635"/>
      <c r="DP18" s="636"/>
      <c r="DQ18" s="640">
        <v>20</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19836</v>
      </c>
      <c r="S19" s="635"/>
      <c r="T19" s="635"/>
      <c r="U19" s="635"/>
      <c r="V19" s="635"/>
      <c r="W19" s="635"/>
      <c r="X19" s="635"/>
      <c r="Y19" s="636"/>
      <c r="Z19" s="672">
        <v>0.3</v>
      </c>
      <c r="AA19" s="672"/>
      <c r="AB19" s="672"/>
      <c r="AC19" s="672"/>
      <c r="AD19" s="673">
        <v>19836</v>
      </c>
      <c r="AE19" s="673"/>
      <c r="AF19" s="673"/>
      <c r="AG19" s="673"/>
      <c r="AH19" s="673"/>
      <c r="AI19" s="673"/>
      <c r="AJ19" s="673"/>
      <c r="AK19" s="673"/>
      <c r="AL19" s="637">
        <v>0.5</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7079160</v>
      </c>
      <c r="CS20" s="635"/>
      <c r="CT20" s="635"/>
      <c r="CU20" s="635"/>
      <c r="CV20" s="635"/>
      <c r="CW20" s="635"/>
      <c r="CX20" s="635"/>
      <c r="CY20" s="636"/>
      <c r="CZ20" s="672">
        <v>100</v>
      </c>
      <c r="DA20" s="672"/>
      <c r="DB20" s="672"/>
      <c r="DC20" s="672"/>
      <c r="DD20" s="640">
        <v>1194512</v>
      </c>
      <c r="DE20" s="635"/>
      <c r="DF20" s="635"/>
      <c r="DG20" s="635"/>
      <c r="DH20" s="635"/>
      <c r="DI20" s="635"/>
      <c r="DJ20" s="635"/>
      <c r="DK20" s="635"/>
      <c r="DL20" s="635"/>
      <c r="DM20" s="635"/>
      <c r="DN20" s="635"/>
      <c r="DO20" s="635"/>
      <c r="DP20" s="636"/>
      <c r="DQ20" s="640">
        <v>4469736</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3541768</v>
      </c>
      <c r="S21" s="635"/>
      <c r="T21" s="635"/>
      <c r="U21" s="635"/>
      <c r="V21" s="635"/>
      <c r="W21" s="635"/>
      <c r="X21" s="635"/>
      <c r="Y21" s="636"/>
      <c r="Z21" s="672">
        <v>49</v>
      </c>
      <c r="AA21" s="672"/>
      <c r="AB21" s="672"/>
      <c r="AC21" s="672"/>
      <c r="AD21" s="673">
        <v>3341969</v>
      </c>
      <c r="AE21" s="673"/>
      <c r="AF21" s="673"/>
      <c r="AG21" s="673"/>
      <c r="AH21" s="673"/>
      <c r="AI21" s="673"/>
      <c r="AJ21" s="673"/>
      <c r="AK21" s="673"/>
      <c r="AL21" s="637">
        <v>81.2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3341969</v>
      </c>
      <c r="S22" s="635"/>
      <c r="T22" s="635"/>
      <c r="U22" s="635"/>
      <c r="V22" s="635"/>
      <c r="W22" s="635"/>
      <c r="X22" s="635"/>
      <c r="Y22" s="636"/>
      <c r="Z22" s="672">
        <v>46.3</v>
      </c>
      <c r="AA22" s="672"/>
      <c r="AB22" s="672"/>
      <c r="AC22" s="672"/>
      <c r="AD22" s="673">
        <v>3341969</v>
      </c>
      <c r="AE22" s="673"/>
      <c r="AF22" s="673"/>
      <c r="AG22" s="673"/>
      <c r="AH22" s="673"/>
      <c r="AI22" s="673"/>
      <c r="AJ22" s="673"/>
      <c r="AK22" s="673"/>
      <c r="AL22" s="637">
        <v>81.2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199799</v>
      </c>
      <c r="S23" s="635"/>
      <c r="T23" s="635"/>
      <c r="U23" s="635"/>
      <c r="V23" s="635"/>
      <c r="W23" s="635"/>
      <c r="X23" s="635"/>
      <c r="Y23" s="636"/>
      <c r="Z23" s="672">
        <v>2.8</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2867507</v>
      </c>
      <c r="CS24" s="690"/>
      <c r="CT24" s="690"/>
      <c r="CU24" s="690"/>
      <c r="CV24" s="690"/>
      <c r="CW24" s="690"/>
      <c r="CX24" s="690"/>
      <c r="CY24" s="715"/>
      <c r="CZ24" s="716">
        <v>40.5</v>
      </c>
      <c r="DA24" s="698"/>
      <c r="DB24" s="698"/>
      <c r="DC24" s="718"/>
      <c r="DD24" s="714">
        <v>2398466</v>
      </c>
      <c r="DE24" s="690"/>
      <c r="DF24" s="690"/>
      <c r="DG24" s="690"/>
      <c r="DH24" s="690"/>
      <c r="DI24" s="690"/>
      <c r="DJ24" s="690"/>
      <c r="DK24" s="715"/>
      <c r="DL24" s="714">
        <v>2275781</v>
      </c>
      <c r="DM24" s="690"/>
      <c r="DN24" s="690"/>
      <c r="DO24" s="690"/>
      <c r="DP24" s="690"/>
      <c r="DQ24" s="690"/>
      <c r="DR24" s="690"/>
      <c r="DS24" s="690"/>
      <c r="DT24" s="690"/>
      <c r="DU24" s="690"/>
      <c r="DV24" s="715"/>
      <c r="DW24" s="716">
        <v>55.2</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4286361</v>
      </c>
      <c r="S25" s="635"/>
      <c r="T25" s="635"/>
      <c r="U25" s="635"/>
      <c r="V25" s="635"/>
      <c r="W25" s="635"/>
      <c r="X25" s="635"/>
      <c r="Y25" s="636"/>
      <c r="Z25" s="672">
        <v>59.3</v>
      </c>
      <c r="AA25" s="672"/>
      <c r="AB25" s="672"/>
      <c r="AC25" s="672"/>
      <c r="AD25" s="673">
        <v>4086562</v>
      </c>
      <c r="AE25" s="673"/>
      <c r="AF25" s="673"/>
      <c r="AG25" s="673"/>
      <c r="AH25" s="673"/>
      <c r="AI25" s="673"/>
      <c r="AJ25" s="673"/>
      <c r="AK25" s="673"/>
      <c r="AL25" s="637">
        <v>99.3</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1223324</v>
      </c>
      <c r="CS25" s="647"/>
      <c r="CT25" s="647"/>
      <c r="CU25" s="647"/>
      <c r="CV25" s="647"/>
      <c r="CW25" s="647"/>
      <c r="CX25" s="647"/>
      <c r="CY25" s="648"/>
      <c r="CZ25" s="637">
        <v>17.3</v>
      </c>
      <c r="DA25" s="649"/>
      <c r="DB25" s="649"/>
      <c r="DC25" s="650"/>
      <c r="DD25" s="640">
        <v>1142032</v>
      </c>
      <c r="DE25" s="647"/>
      <c r="DF25" s="647"/>
      <c r="DG25" s="647"/>
      <c r="DH25" s="647"/>
      <c r="DI25" s="647"/>
      <c r="DJ25" s="647"/>
      <c r="DK25" s="648"/>
      <c r="DL25" s="640">
        <v>1113095</v>
      </c>
      <c r="DM25" s="647"/>
      <c r="DN25" s="647"/>
      <c r="DO25" s="647"/>
      <c r="DP25" s="647"/>
      <c r="DQ25" s="647"/>
      <c r="DR25" s="647"/>
      <c r="DS25" s="647"/>
      <c r="DT25" s="647"/>
      <c r="DU25" s="647"/>
      <c r="DV25" s="648"/>
      <c r="DW25" s="637">
        <v>27</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546</v>
      </c>
      <c r="S26" s="635"/>
      <c r="T26" s="635"/>
      <c r="U26" s="635"/>
      <c r="V26" s="635"/>
      <c r="W26" s="635"/>
      <c r="X26" s="635"/>
      <c r="Y26" s="636"/>
      <c r="Z26" s="672">
        <v>0</v>
      </c>
      <c r="AA26" s="672"/>
      <c r="AB26" s="672"/>
      <c r="AC26" s="672"/>
      <c r="AD26" s="673">
        <v>546</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665415</v>
      </c>
      <c r="CS26" s="635"/>
      <c r="CT26" s="635"/>
      <c r="CU26" s="635"/>
      <c r="CV26" s="635"/>
      <c r="CW26" s="635"/>
      <c r="CX26" s="635"/>
      <c r="CY26" s="636"/>
      <c r="CZ26" s="637">
        <v>9.4</v>
      </c>
      <c r="DA26" s="649"/>
      <c r="DB26" s="649"/>
      <c r="DC26" s="650"/>
      <c r="DD26" s="640">
        <v>628746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35799</v>
      </c>
      <c r="S27" s="635"/>
      <c r="T27" s="635"/>
      <c r="U27" s="635"/>
      <c r="V27" s="635"/>
      <c r="W27" s="635"/>
      <c r="X27" s="635"/>
      <c r="Y27" s="636"/>
      <c r="Z27" s="672">
        <v>0.5</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500489</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689977</v>
      </c>
      <c r="CS27" s="647"/>
      <c r="CT27" s="647"/>
      <c r="CU27" s="647"/>
      <c r="CV27" s="647"/>
      <c r="CW27" s="647"/>
      <c r="CX27" s="647"/>
      <c r="CY27" s="648"/>
      <c r="CZ27" s="637">
        <v>9.6999999999999993</v>
      </c>
      <c r="DA27" s="649"/>
      <c r="DB27" s="649"/>
      <c r="DC27" s="650"/>
      <c r="DD27" s="640">
        <v>321802</v>
      </c>
      <c r="DE27" s="647"/>
      <c r="DF27" s="647"/>
      <c r="DG27" s="647"/>
      <c r="DH27" s="647"/>
      <c r="DI27" s="647"/>
      <c r="DJ27" s="647"/>
      <c r="DK27" s="648"/>
      <c r="DL27" s="640">
        <v>228054</v>
      </c>
      <c r="DM27" s="647"/>
      <c r="DN27" s="647"/>
      <c r="DO27" s="647"/>
      <c r="DP27" s="647"/>
      <c r="DQ27" s="647"/>
      <c r="DR27" s="647"/>
      <c r="DS27" s="647"/>
      <c r="DT27" s="647"/>
      <c r="DU27" s="647"/>
      <c r="DV27" s="648"/>
      <c r="DW27" s="637">
        <v>5.5</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71537</v>
      </c>
      <c r="S28" s="635"/>
      <c r="T28" s="635"/>
      <c r="U28" s="635"/>
      <c r="V28" s="635"/>
      <c r="W28" s="635"/>
      <c r="X28" s="635"/>
      <c r="Y28" s="636"/>
      <c r="Z28" s="672">
        <v>1</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954206</v>
      </c>
      <c r="CS28" s="635"/>
      <c r="CT28" s="635"/>
      <c r="CU28" s="635"/>
      <c r="CV28" s="635"/>
      <c r="CW28" s="635"/>
      <c r="CX28" s="635"/>
      <c r="CY28" s="636"/>
      <c r="CZ28" s="637">
        <v>13.5</v>
      </c>
      <c r="DA28" s="649"/>
      <c r="DB28" s="649"/>
      <c r="DC28" s="650"/>
      <c r="DD28" s="640">
        <v>934632</v>
      </c>
      <c r="DE28" s="635"/>
      <c r="DF28" s="635"/>
      <c r="DG28" s="635"/>
      <c r="DH28" s="635"/>
      <c r="DI28" s="635"/>
      <c r="DJ28" s="635"/>
      <c r="DK28" s="636"/>
      <c r="DL28" s="640">
        <v>934632</v>
      </c>
      <c r="DM28" s="635"/>
      <c r="DN28" s="635"/>
      <c r="DO28" s="635"/>
      <c r="DP28" s="635"/>
      <c r="DQ28" s="635"/>
      <c r="DR28" s="635"/>
      <c r="DS28" s="635"/>
      <c r="DT28" s="635"/>
      <c r="DU28" s="635"/>
      <c r="DV28" s="636"/>
      <c r="DW28" s="637">
        <v>22.7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4801</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953353</v>
      </c>
      <c r="CS29" s="647"/>
      <c r="CT29" s="647"/>
      <c r="CU29" s="647"/>
      <c r="CV29" s="647"/>
      <c r="CW29" s="647"/>
      <c r="CX29" s="647"/>
      <c r="CY29" s="648"/>
      <c r="CZ29" s="637">
        <v>13.5</v>
      </c>
      <c r="DA29" s="649"/>
      <c r="DB29" s="649"/>
      <c r="DC29" s="650"/>
      <c r="DD29" s="640">
        <v>933779</v>
      </c>
      <c r="DE29" s="647"/>
      <c r="DF29" s="647"/>
      <c r="DG29" s="647"/>
      <c r="DH29" s="647"/>
      <c r="DI29" s="647"/>
      <c r="DJ29" s="647"/>
      <c r="DK29" s="648"/>
      <c r="DL29" s="640">
        <v>933779</v>
      </c>
      <c r="DM29" s="647"/>
      <c r="DN29" s="647"/>
      <c r="DO29" s="647"/>
      <c r="DP29" s="647"/>
      <c r="DQ29" s="647"/>
      <c r="DR29" s="647"/>
      <c r="DS29" s="647"/>
      <c r="DT29" s="647"/>
      <c r="DU29" s="647"/>
      <c r="DV29" s="648"/>
      <c r="DW29" s="637">
        <v>22.7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986399</v>
      </c>
      <c r="S30" s="635"/>
      <c r="T30" s="635"/>
      <c r="U30" s="635"/>
      <c r="V30" s="635"/>
      <c r="W30" s="635"/>
      <c r="X30" s="635"/>
      <c r="Y30" s="636"/>
      <c r="Z30" s="672">
        <v>13.7</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929778</v>
      </c>
      <c r="CS30" s="635"/>
      <c r="CT30" s="635"/>
      <c r="CU30" s="635"/>
      <c r="CV30" s="635"/>
      <c r="CW30" s="635"/>
      <c r="CX30" s="635"/>
      <c r="CY30" s="636"/>
      <c r="CZ30" s="637">
        <v>13.1</v>
      </c>
      <c r="DA30" s="649"/>
      <c r="DB30" s="649"/>
      <c r="DC30" s="650"/>
      <c r="DD30" s="640">
        <v>911929</v>
      </c>
      <c r="DE30" s="635"/>
      <c r="DF30" s="635"/>
      <c r="DG30" s="635"/>
      <c r="DH30" s="635"/>
      <c r="DI30" s="635"/>
      <c r="DJ30" s="635"/>
      <c r="DK30" s="636"/>
      <c r="DL30" s="640">
        <v>911929</v>
      </c>
      <c r="DM30" s="635"/>
      <c r="DN30" s="635"/>
      <c r="DO30" s="635"/>
      <c r="DP30" s="635"/>
      <c r="DQ30" s="635"/>
      <c r="DR30" s="635"/>
      <c r="DS30" s="635"/>
      <c r="DT30" s="635"/>
      <c r="DU30" s="635"/>
      <c r="DV30" s="636"/>
      <c r="DW30" s="637">
        <v>22.1</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v>27535</v>
      </c>
      <c r="S31" s="635"/>
      <c r="T31" s="635"/>
      <c r="U31" s="635"/>
      <c r="V31" s="635"/>
      <c r="W31" s="635"/>
      <c r="X31" s="635"/>
      <c r="Y31" s="636"/>
      <c r="Z31" s="672">
        <v>0.4</v>
      </c>
      <c r="AA31" s="672"/>
      <c r="AB31" s="672"/>
      <c r="AC31" s="672"/>
      <c r="AD31" s="673">
        <v>27535</v>
      </c>
      <c r="AE31" s="673"/>
      <c r="AF31" s="673"/>
      <c r="AG31" s="673"/>
      <c r="AH31" s="673"/>
      <c r="AI31" s="673"/>
      <c r="AJ31" s="673"/>
      <c r="AK31" s="673"/>
      <c r="AL31" s="637">
        <v>0.7</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99.1</v>
      </c>
      <c r="BH31" s="697"/>
      <c r="BI31" s="697"/>
      <c r="BJ31" s="697"/>
      <c r="BK31" s="697"/>
      <c r="BL31" s="697"/>
      <c r="BM31" s="698">
        <v>97.2</v>
      </c>
      <c r="BN31" s="697"/>
      <c r="BO31" s="697"/>
      <c r="BP31" s="697"/>
      <c r="BQ31" s="699"/>
      <c r="BR31" s="696">
        <v>99.4</v>
      </c>
      <c r="BS31" s="697"/>
      <c r="BT31" s="697"/>
      <c r="BU31" s="697"/>
      <c r="BV31" s="697"/>
      <c r="BW31" s="697"/>
      <c r="BX31" s="698">
        <v>97.4</v>
      </c>
      <c r="BY31" s="697"/>
      <c r="BZ31" s="697"/>
      <c r="CA31" s="697"/>
      <c r="CB31" s="699"/>
      <c r="CD31" s="655"/>
      <c r="CE31" s="656"/>
      <c r="CF31" s="631" t="s">
        <v>301</v>
      </c>
      <c r="CG31" s="632"/>
      <c r="CH31" s="632"/>
      <c r="CI31" s="632"/>
      <c r="CJ31" s="632"/>
      <c r="CK31" s="632"/>
      <c r="CL31" s="632"/>
      <c r="CM31" s="632"/>
      <c r="CN31" s="632"/>
      <c r="CO31" s="632"/>
      <c r="CP31" s="632"/>
      <c r="CQ31" s="633"/>
      <c r="CR31" s="634">
        <v>23575</v>
      </c>
      <c r="CS31" s="647"/>
      <c r="CT31" s="647"/>
      <c r="CU31" s="647"/>
      <c r="CV31" s="647"/>
      <c r="CW31" s="647"/>
      <c r="CX31" s="647"/>
      <c r="CY31" s="648"/>
      <c r="CZ31" s="637">
        <v>0.3</v>
      </c>
      <c r="DA31" s="649"/>
      <c r="DB31" s="649"/>
      <c r="DC31" s="650"/>
      <c r="DD31" s="640">
        <v>21850</v>
      </c>
      <c r="DE31" s="647"/>
      <c r="DF31" s="647"/>
      <c r="DG31" s="647"/>
      <c r="DH31" s="647"/>
      <c r="DI31" s="647"/>
      <c r="DJ31" s="647"/>
      <c r="DK31" s="648"/>
      <c r="DL31" s="640">
        <v>21850</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523804</v>
      </c>
      <c r="S32" s="635"/>
      <c r="T32" s="635"/>
      <c r="U32" s="635"/>
      <c r="V32" s="635"/>
      <c r="W32" s="635"/>
      <c r="X32" s="635"/>
      <c r="Y32" s="636"/>
      <c r="Z32" s="672">
        <v>7.3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99.1</v>
      </c>
      <c r="BH32" s="647"/>
      <c r="BI32" s="647"/>
      <c r="BJ32" s="647"/>
      <c r="BK32" s="647"/>
      <c r="BL32" s="647"/>
      <c r="BM32" s="638">
        <v>97.5</v>
      </c>
      <c r="BN32" s="647"/>
      <c r="BO32" s="647"/>
      <c r="BP32" s="647"/>
      <c r="BQ32" s="670"/>
      <c r="BR32" s="700">
        <v>99.5</v>
      </c>
      <c r="BS32" s="647"/>
      <c r="BT32" s="647"/>
      <c r="BU32" s="647"/>
      <c r="BV32" s="647"/>
      <c r="BW32" s="647"/>
      <c r="BX32" s="638">
        <v>98</v>
      </c>
      <c r="BY32" s="647"/>
      <c r="BZ32" s="647"/>
      <c r="CA32" s="647"/>
      <c r="CB32" s="670"/>
      <c r="CD32" s="657"/>
      <c r="CE32" s="658"/>
      <c r="CF32" s="631" t="s">
        <v>305</v>
      </c>
      <c r="CG32" s="632"/>
      <c r="CH32" s="632"/>
      <c r="CI32" s="632"/>
      <c r="CJ32" s="632"/>
      <c r="CK32" s="632"/>
      <c r="CL32" s="632"/>
      <c r="CM32" s="632"/>
      <c r="CN32" s="632"/>
      <c r="CO32" s="632"/>
      <c r="CP32" s="632"/>
      <c r="CQ32" s="633"/>
      <c r="CR32" s="634">
        <v>853</v>
      </c>
      <c r="CS32" s="635"/>
      <c r="CT32" s="635"/>
      <c r="CU32" s="635"/>
      <c r="CV32" s="635"/>
      <c r="CW32" s="635"/>
      <c r="CX32" s="635"/>
      <c r="CY32" s="636"/>
      <c r="CZ32" s="637">
        <v>0</v>
      </c>
      <c r="DA32" s="649"/>
      <c r="DB32" s="649"/>
      <c r="DC32" s="650"/>
      <c r="DD32" s="640">
        <v>853</v>
      </c>
      <c r="DE32" s="635"/>
      <c r="DF32" s="635"/>
      <c r="DG32" s="635"/>
      <c r="DH32" s="635"/>
      <c r="DI32" s="635"/>
      <c r="DJ32" s="635"/>
      <c r="DK32" s="636"/>
      <c r="DL32" s="640">
        <v>853</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51357</v>
      </c>
      <c r="S33" s="635"/>
      <c r="T33" s="635"/>
      <c r="U33" s="635"/>
      <c r="V33" s="635"/>
      <c r="W33" s="635"/>
      <c r="X33" s="635"/>
      <c r="Y33" s="636"/>
      <c r="Z33" s="672">
        <v>0.7</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98.9</v>
      </c>
      <c r="BH33" s="619"/>
      <c r="BI33" s="619"/>
      <c r="BJ33" s="619"/>
      <c r="BK33" s="619"/>
      <c r="BL33" s="619"/>
      <c r="BM33" s="665">
        <v>96.3</v>
      </c>
      <c r="BN33" s="619"/>
      <c r="BO33" s="619"/>
      <c r="BP33" s="619"/>
      <c r="BQ33" s="682"/>
      <c r="BR33" s="695">
        <v>99.1</v>
      </c>
      <c r="BS33" s="619"/>
      <c r="BT33" s="619"/>
      <c r="BU33" s="619"/>
      <c r="BV33" s="619"/>
      <c r="BW33" s="619"/>
      <c r="BX33" s="665">
        <v>96</v>
      </c>
      <c r="BY33" s="619"/>
      <c r="BZ33" s="619"/>
      <c r="CA33" s="619"/>
      <c r="CB33" s="682"/>
      <c r="CD33" s="631" t="s">
        <v>308</v>
      </c>
      <c r="CE33" s="632"/>
      <c r="CF33" s="632"/>
      <c r="CG33" s="632"/>
      <c r="CH33" s="632"/>
      <c r="CI33" s="632"/>
      <c r="CJ33" s="632"/>
      <c r="CK33" s="632"/>
      <c r="CL33" s="632"/>
      <c r="CM33" s="632"/>
      <c r="CN33" s="632"/>
      <c r="CO33" s="632"/>
      <c r="CP33" s="632"/>
      <c r="CQ33" s="633"/>
      <c r="CR33" s="634">
        <v>3011003</v>
      </c>
      <c r="CS33" s="647"/>
      <c r="CT33" s="647"/>
      <c r="CU33" s="647"/>
      <c r="CV33" s="647"/>
      <c r="CW33" s="647"/>
      <c r="CX33" s="647"/>
      <c r="CY33" s="648"/>
      <c r="CZ33" s="637">
        <v>42.5</v>
      </c>
      <c r="DA33" s="649"/>
      <c r="DB33" s="649"/>
      <c r="DC33" s="650"/>
      <c r="DD33" s="640">
        <v>1932011</v>
      </c>
      <c r="DE33" s="647"/>
      <c r="DF33" s="647"/>
      <c r="DG33" s="647"/>
      <c r="DH33" s="647"/>
      <c r="DI33" s="647"/>
      <c r="DJ33" s="647"/>
      <c r="DK33" s="648"/>
      <c r="DL33" s="640">
        <v>1383312</v>
      </c>
      <c r="DM33" s="647"/>
      <c r="DN33" s="647"/>
      <c r="DO33" s="647"/>
      <c r="DP33" s="647"/>
      <c r="DQ33" s="647"/>
      <c r="DR33" s="647"/>
      <c r="DS33" s="647"/>
      <c r="DT33" s="647"/>
      <c r="DU33" s="647"/>
      <c r="DV33" s="648"/>
      <c r="DW33" s="637">
        <v>33.6</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78923</v>
      </c>
      <c r="S34" s="635"/>
      <c r="T34" s="635"/>
      <c r="U34" s="635"/>
      <c r="V34" s="635"/>
      <c r="W34" s="635"/>
      <c r="X34" s="635"/>
      <c r="Y34" s="636"/>
      <c r="Z34" s="672">
        <v>1.1000000000000001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909858</v>
      </c>
      <c r="CS34" s="635"/>
      <c r="CT34" s="635"/>
      <c r="CU34" s="635"/>
      <c r="CV34" s="635"/>
      <c r="CW34" s="635"/>
      <c r="CX34" s="635"/>
      <c r="CY34" s="636"/>
      <c r="CZ34" s="637">
        <v>12.9</v>
      </c>
      <c r="DA34" s="649"/>
      <c r="DB34" s="649"/>
      <c r="DC34" s="650"/>
      <c r="DD34" s="640">
        <v>616935</v>
      </c>
      <c r="DE34" s="635"/>
      <c r="DF34" s="635"/>
      <c r="DG34" s="635"/>
      <c r="DH34" s="635"/>
      <c r="DI34" s="635"/>
      <c r="DJ34" s="635"/>
      <c r="DK34" s="636"/>
      <c r="DL34" s="640">
        <v>481156</v>
      </c>
      <c r="DM34" s="635"/>
      <c r="DN34" s="635"/>
      <c r="DO34" s="635"/>
      <c r="DP34" s="635"/>
      <c r="DQ34" s="635"/>
      <c r="DR34" s="635"/>
      <c r="DS34" s="635"/>
      <c r="DT34" s="635"/>
      <c r="DU34" s="635"/>
      <c r="DV34" s="636"/>
      <c r="DW34" s="637">
        <v>11.7</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91283</v>
      </c>
      <c r="S35" s="635"/>
      <c r="T35" s="635"/>
      <c r="U35" s="635"/>
      <c r="V35" s="635"/>
      <c r="W35" s="635"/>
      <c r="X35" s="635"/>
      <c r="Y35" s="636"/>
      <c r="Z35" s="672">
        <v>1.3</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40324</v>
      </c>
      <c r="CS35" s="647"/>
      <c r="CT35" s="647"/>
      <c r="CU35" s="647"/>
      <c r="CV35" s="647"/>
      <c r="CW35" s="647"/>
      <c r="CX35" s="647"/>
      <c r="CY35" s="648"/>
      <c r="CZ35" s="637">
        <v>0.6</v>
      </c>
      <c r="DA35" s="649"/>
      <c r="DB35" s="649"/>
      <c r="DC35" s="650"/>
      <c r="DD35" s="640">
        <v>22470</v>
      </c>
      <c r="DE35" s="647"/>
      <c r="DF35" s="647"/>
      <c r="DG35" s="647"/>
      <c r="DH35" s="647"/>
      <c r="DI35" s="647"/>
      <c r="DJ35" s="647"/>
      <c r="DK35" s="648"/>
      <c r="DL35" s="640">
        <v>20562</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298621</v>
      </c>
      <c r="S36" s="635"/>
      <c r="T36" s="635"/>
      <c r="U36" s="635"/>
      <c r="V36" s="635"/>
      <c r="W36" s="635"/>
      <c r="X36" s="635"/>
      <c r="Y36" s="636"/>
      <c r="Z36" s="672">
        <v>4.0999999999999996</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732173</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13581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1383130</v>
      </c>
      <c r="CS36" s="635"/>
      <c r="CT36" s="635"/>
      <c r="CU36" s="635"/>
      <c r="CV36" s="635"/>
      <c r="CW36" s="635"/>
      <c r="CX36" s="635"/>
      <c r="CY36" s="636"/>
      <c r="CZ36" s="637">
        <v>19.5</v>
      </c>
      <c r="DA36" s="649"/>
      <c r="DB36" s="649"/>
      <c r="DC36" s="650"/>
      <c r="DD36" s="640">
        <v>878571</v>
      </c>
      <c r="DE36" s="635"/>
      <c r="DF36" s="635"/>
      <c r="DG36" s="635"/>
      <c r="DH36" s="635"/>
      <c r="DI36" s="635"/>
      <c r="DJ36" s="635"/>
      <c r="DK36" s="636"/>
      <c r="DL36" s="640">
        <v>632403</v>
      </c>
      <c r="DM36" s="635"/>
      <c r="DN36" s="635"/>
      <c r="DO36" s="635"/>
      <c r="DP36" s="635"/>
      <c r="DQ36" s="635"/>
      <c r="DR36" s="635"/>
      <c r="DS36" s="635"/>
      <c r="DT36" s="635"/>
      <c r="DU36" s="635"/>
      <c r="DV36" s="636"/>
      <c r="DW36" s="637">
        <v>15.3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81665</v>
      </c>
      <c r="S37" s="635"/>
      <c r="T37" s="635"/>
      <c r="U37" s="635"/>
      <c r="V37" s="635"/>
      <c r="W37" s="635"/>
      <c r="X37" s="635"/>
      <c r="Y37" s="636"/>
      <c r="Z37" s="672">
        <v>1.1000000000000001</v>
      </c>
      <c r="AA37" s="672"/>
      <c r="AB37" s="672"/>
      <c r="AC37" s="672"/>
      <c r="AD37" s="673">
        <v>327</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261435</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-1117</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229705</v>
      </c>
      <c r="CS37" s="647"/>
      <c r="CT37" s="647"/>
      <c r="CU37" s="647"/>
      <c r="CV37" s="647"/>
      <c r="CW37" s="647"/>
      <c r="CX37" s="647"/>
      <c r="CY37" s="648"/>
      <c r="CZ37" s="637">
        <v>3.2</v>
      </c>
      <c r="DA37" s="649"/>
      <c r="DB37" s="649"/>
      <c r="DC37" s="650"/>
      <c r="DD37" s="640">
        <v>225241</v>
      </c>
      <c r="DE37" s="647"/>
      <c r="DF37" s="647"/>
      <c r="DG37" s="647"/>
      <c r="DH37" s="647"/>
      <c r="DI37" s="647"/>
      <c r="DJ37" s="647"/>
      <c r="DK37" s="648"/>
      <c r="DL37" s="640">
        <v>225241</v>
      </c>
      <c r="DM37" s="647"/>
      <c r="DN37" s="647"/>
      <c r="DO37" s="647"/>
      <c r="DP37" s="647"/>
      <c r="DQ37" s="647"/>
      <c r="DR37" s="647"/>
      <c r="DS37" s="647"/>
      <c r="DT37" s="647"/>
      <c r="DU37" s="647"/>
      <c r="DV37" s="648"/>
      <c r="DW37" s="637">
        <v>5.5</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685500</v>
      </c>
      <c r="S38" s="635"/>
      <c r="T38" s="635"/>
      <c r="U38" s="635"/>
      <c r="V38" s="635"/>
      <c r="W38" s="635"/>
      <c r="X38" s="635"/>
      <c r="Y38" s="636"/>
      <c r="Z38" s="672">
        <v>9.5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84735</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1161</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336583</v>
      </c>
      <c r="CS38" s="635"/>
      <c r="CT38" s="635"/>
      <c r="CU38" s="635"/>
      <c r="CV38" s="635"/>
      <c r="CW38" s="635"/>
      <c r="CX38" s="635"/>
      <c r="CY38" s="636"/>
      <c r="CZ38" s="637">
        <v>4.8</v>
      </c>
      <c r="DA38" s="649"/>
      <c r="DB38" s="649"/>
      <c r="DC38" s="650"/>
      <c r="DD38" s="640">
        <v>264890</v>
      </c>
      <c r="DE38" s="635"/>
      <c r="DF38" s="635"/>
      <c r="DG38" s="635"/>
      <c r="DH38" s="635"/>
      <c r="DI38" s="635"/>
      <c r="DJ38" s="635"/>
      <c r="DK38" s="636"/>
      <c r="DL38" s="640">
        <v>249191</v>
      </c>
      <c r="DM38" s="635"/>
      <c r="DN38" s="635"/>
      <c r="DO38" s="635"/>
      <c r="DP38" s="635"/>
      <c r="DQ38" s="635"/>
      <c r="DR38" s="635"/>
      <c r="DS38" s="635"/>
      <c r="DT38" s="635"/>
      <c r="DU38" s="635"/>
      <c r="DV38" s="636"/>
      <c r="DW38" s="637">
        <v>6</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49420</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1747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254048</v>
      </c>
      <c r="CS39" s="647"/>
      <c r="CT39" s="647"/>
      <c r="CU39" s="647"/>
      <c r="CV39" s="647"/>
      <c r="CW39" s="647"/>
      <c r="CX39" s="647"/>
      <c r="CY39" s="648"/>
      <c r="CZ39" s="637">
        <v>3.6</v>
      </c>
      <c r="DA39" s="649"/>
      <c r="DB39" s="649"/>
      <c r="DC39" s="650"/>
      <c r="DD39" s="640">
        <v>149145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6900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340</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70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87060</v>
      </c>
      <c r="CS40" s="635"/>
      <c r="CT40" s="635"/>
      <c r="CU40" s="635"/>
      <c r="CV40" s="635"/>
      <c r="CW40" s="635"/>
      <c r="CX40" s="635"/>
      <c r="CY40" s="636"/>
      <c r="CZ40" s="637">
        <v>1.2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7224131</v>
      </c>
      <c r="S41" s="659"/>
      <c r="T41" s="659"/>
      <c r="U41" s="659"/>
      <c r="V41" s="659"/>
      <c r="W41" s="659"/>
      <c r="X41" s="659"/>
      <c r="Y41" s="662"/>
      <c r="Z41" s="663">
        <v>100</v>
      </c>
      <c r="AA41" s="663"/>
      <c r="AB41" s="663"/>
      <c r="AC41" s="663"/>
      <c r="AD41" s="664">
        <v>4114970</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91033</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245210</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447</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1200650</v>
      </c>
      <c r="CS42" s="647"/>
      <c r="CT42" s="647"/>
      <c r="CU42" s="647"/>
      <c r="CV42" s="647"/>
      <c r="CW42" s="647"/>
      <c r="CX42" s="647"/>
      <c r="CY42" s="648"/>
      <c r="CZ42" s="637">
        <v>17</v>
      </c>
      <c r="DA42" s="649"/>
      <c r="DB42" s="649"/>
      <c r="DC42" s="650"/>
      <c r="DD42" s="640">
        <v>139259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19198</v>
      </c>
      <c r="CS43" s="647"/>
      <c r="CT43" s="647"/>
      <c r="CU43" s="647"/>
      <c r="CV43" s="647"/>
      <c r="CW43" s="647"/>
      <c r="CX43" s="647"/>
      <c r="CY43" s="648"/>
      <c r="CZ43" s="637">
        <v>0.3</v>
      </c>
      <c r="DA43" s="649"/>
      <c r="DB43" s="649"/>
      <c r="DC43" s="650"/>
      <c r="DD43" s="640">
        <v>4872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1194512</v>
      </c>
      <c r="CS44" s="635"/>
      <c r="CT44" s="635"/>
      <c r="CU44" s="635"/>
      <c r="CV44" s="635"/>
      <c r="CW44" s="635"/>
      <c r="CX44" s="635"/>
      <c r="CY44" s="636"/>
      <c r="CZ44" s="637">
        <v>16.899999999999999</v>
      </c>
      <c r="DA44" s="638"/>
      <c r="DB44" s="638"/>
      <c r="DC44" s="639"/>
      <c r="DD44" s="640">
        <v>134875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653159</v>
      </c>
      <c r="CS45" s="647"/>
      <c r="CT45" s="647"/>
      <c r="CU45" s="647"/>
      <c r="CV45" s="647"/>
      <c r="CW45" s="647"/>
      <c r="CX45" s="647"/>
      <c r="CY45" s="648"/>
      <c r="CZ45" s="637">
        <v>9.1999999999999993</v>
      </c>
      <c r="DA45" s="649"/>
      <c r="DB45" s="649"/>
      <c r="DC45" s="650"/>
      <c r="DD45" s="640">
        <v>6576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407133</v>
      </c>
      <c r="CS46" s="635"/>
      <c r="CT46" s="635"/>
      <c r="CU46" s="635"/>
      <c r="CV46" s="635"/>
      <c r="CW46" s="635"/>
      <c r="CX46" s="635"/>
      <c r="CY46" s="636"/>
      <c r="CZ46" s="637">
        <v>5.8</v>
      </c>
      <c r="DA46" s="638"/>
      <c r="DB46" s="638"/>
      <c r="DC46" s="639"/>
      <c r="DD46" s="640">
        <v>67054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6138</v>
      </c>
      <c r="CS47" s="647"/>
      <c r="CT47" s="647"/>
      <c r="CU47" s="647"/>
      <c r="CV47" s="647"/>
      <c r="CW47" s="647"/>
      <c r="CX47" s="647"/>
      <c r="CY47" s="648"/>
      <c r="CZ47" s="637">
        <v>0.1</v>
      </c>
      <c r="DA47" s="649"/>
      <c r="DB47" s="649"/>
      <c r="DC47" s="650"/>
      <c r="DD47" s="640">
        <v>4384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7079160</v>
      </c>
      <c r="CS49" s="619"/>
      <c r="CT49" s="619"/>
      <c r="CU49" s="619"/>
      <c r="CV49" s="619"/>
      <c r="CW49" s="619"/>
      <c r="CX49" s="619"/>
      <c r="CY49" s="620"/>
      <c r="CZ49" s="621">
        <v>100</v>
      </c>
      <c r="DA49" s="622"/>
      <c r="DB49" s="622"/>
      <c r="DC49" s="623"/>
      <c r="DD49" s="624">
        <v>4469736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4RCqsV83iotiDYq+fVl9gX3FJGneQ1X1gAwgUHjKfqONWvk5TwrjR+628N6O6JEyAZq1xYIdkhSARD+GADcFw==" saltValue="0LMn8jystqzBEr9HOIBt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1"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7208</v>
      </c>
      <c r="R7" s="1116"/>
      <c r="S7" s="1116"/>
      <c r="T7" s="1116"/>
      <c r="U7" s="1116"/>
      <c r="V7" s="1116">
        <v>7063</v>
      </c>
      <c r="W7" s="1116"/>
      <c r="X7" s="1116"/>
      <c r="Y7" s="1116"/>
      <c r="Z7" s="1116"/>
      <c r="AA7" s="1116">
        <v>145</v>
      </c>
      <c r="AB7" s="1116"/>
      <c r="AC7" s="1116"/>
      <c r="AD7" s="1116"/>
      <c r="AE7" s="1117"/>
      <c r="AF7" s="1118">
        <v>65</v>
      </c>
      <c r="AG7" s="1119"/>
      <c r="AH7" s="1119"/>
      <c r="AI7" s="1119"/>
      <c r="AJ7" s="1120"/>
      <c r="AK7" s="1121">
        <v>91</v>
      </c>
      <c r="AL7" s="1122"/>
      <c r="AM7" s="1122"/>
      <c r="AN7" s="1122"/>
      <c r="AO7" s="1122"/>
      <c r="AP7" s="1122">
        <v>8073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560</v>
      </c>
      <c r="BT7" s="1113"/>
      <c r="BU7" s="1113"/>
      <c r="BV7" s="1113"/>
      <c r="BW7" s="1113"/>
      <c r="BX7" s="1113"/>
      <c r="BY7" s="1113"/>
      <c r="BZ7" s="1113"/>
      <c r="CA7" s="1113"/>
      <c r="CB7" s="1113"/>
      <c r="CC7" s="1113"/>
      <c r="CD7" s="1113"/>
      <c r="CE7" s="1113"/>
      <c r="CF7" s="1113"/>
      <c r="CG7" s="1125"/>
      <c r="CH7" s="1109">
        <v>-10</v>
      </c>
      <c r="CI7" s="1110"/>
      <c r="CJ7" s="1110"/>
      <c r="CK7" s="1110"/>
      <c r="CL7" s="1111"/>
      <c r="CM7" s="1109">
        <v>92</v>
      </c>
      <c r="CN7" s="1110"/>
      <c r="CO7" s="1110"/>
      <c r="CP7" s="1110"/>
      <c r="CQ7" s="1111"/>
      <c r="CR7" s="1109">
        <v>8</v>
      </c>
      <c r="CS7" s="1110"/>
      <c r="CT7" s="1110"/>
      <c r="CU7" s="1110"/>
      <c r="CV7" s="1111"/>
      <c r="CW7" s="1109" t="s">
        <v>551</v>
      </c>
      <c r="CX7" s="1110"/>
      <c r="CY7" s="1110"/>
      <c r="CZ7" s="1110"/>
      <c r="DA7" s="1111"/>
      <c r="DB7" s="1109" t="s">
        <v>551</v>
      </c>
      <c r="DC7" s="1110"/>
      <c r="DD7" s="1110"/>
      <c r="DE7" s="1110"/>
      <c r="DF7" s="1111"/>
      <c r="DG7" s="1109" t="s">
        <v>551</v>
      </c>
      <c r="DH7" s="1110"/>
      <c r="DI7" s="1110"/>
      <c r="DJ7" s="1110"/>
      <c r="DK7" s="1111"/>
      <c r="DL7" s="1109">
        <v>37</v>
      </c>
      <c r="DM7" s="1110"/>
      <c r="DN7" s="1110"/>
      <c r="DO7" s="1110"/>
      <c r="DP7" s="1111"/>
      <c r="DQ7" s="1109">
        <v>33</v>
      </c>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18</v>
      </c>
      <c r="R8" s="1052"/>
      <c r="S8" s="1052"/>
      <c r="T8" s="1052"/>
      <c r="U8" s="1052"/>
      <c r="V8" s="1052">
        <v>18</v>
      </c>
      <c r="W8" s="1052"/>
      <c r="X8" s="1052"/>
      <c r="Y8" s="1052"/>
      <c r="Z8" s="1052"/>
      <c r="AA8" s="1052" t="s">
        <v>551</v>
      </c>
      <c r="AB8" s="1052"/>
      <c r="AC8" s="1052"/>
      <c r="AD8" s="1052"/>
      <c r="AE8" s="1053"/>
      <c r="AF8" s="1048" t="s">
        <v>122</v>
      </c>
      <c r="AG8" s="1049"/>
      <c r="AH8" s="1049"/>
      <c r="AI8" s="1049"/>
      <c r="AJ8" s="1050"/>
      <c r="AK8" s="1093" t="s">
        <v>551</v>
      </c>
      <c r="AL8" s="1094"/>
      <c r="AM8" s="1094"/>
      <c r="AN8" s="1094"/>
      <c r="AO8" s="1094"/>
      <c r="AP8" s="1094" t="s">
        <v>551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t="s">
        <v>377</v>
      </c>
      <c r="C9" s="1044"/>
      <c r="D9" s="1044"/>
      <c r="E9" s="1044"/>
      <c r="F9" s="1044"/>
      <c r="G9" s="1044"/>
      <c r="H9" s="1044"/>
      <c r="I9" s="1044"/>
      <c r="J9" s="1044"/>
      <c r="K9" s="1044"/>
      <c r="L9" s="1044"/>
      <c r="M9" s="1044"/>
      <c r="N9" s="1044"/>
      <c r="O9" s="1044"/>
      <c r="P9" s="1045"/>
      <c r="Q9" s="1051">
        <v>2</v>
      </c>
      <c r="R9" s="1052"/>
      <c r="S9" s="1052"/>
      <c r="T9" s="1052"/>
      <c r="U9" s="1052"/>
      <c r="V9" s="1052">
        <v>2</v>
      </c>
      <c r="W9" s="1052"/>
      <c r="X9" s="1052"/>
      <c r="Y9" s="1052"/>
      <c r="Z9" s="1052"/>
      <c r="AA9" s="1052">
        <v>0</v>
      </c>
      <c r="AB9" s="1052"/>
      <c r="AC9" s="1052"/>
      <c r="AD9" s="1052"/>
      <c r="AE9" s="1053"/>
      <c r="AF9" s="1048">
        <v>0</v>
      </c>
      <c r="AG9" s="1049"/>
      <c r="AH9" s="1049"/>
      <c r="AI9" s="1049"/>
      <c r="AJ9" s="1050"/>
      <c r="AK9" s="1093" t="s">
        <v>551</v>
      </c>
      <c r="AL9" s="1094"/>
      <c r="AM9" s="1094"/>
      <c r="AN9" s="1094"/>
      <c r="AO9" s="1094"/>
      <c r="AP9" s="1094" t="s">
        <v>551</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379</v>
      </c>
      <c r="B23" s="950" t="s">
        <v>380</v>
      </c>
      <c r="C23" s="951"/>
      <c r="D23" s="951"/>
      <c r="E23" s="951"/>
      <c r="F23" s="951"/>
      <c r="G23" s="951"/>
      <c r="H23" s="951"/>
      <c r="I23" s="951"/>
      <c r="J23" s="951"/>
      <c r="K23" s="951"/>
      <c r="L23" s="951"/>
      <c r="M23" s="951"/>
      <c r="N23" s="951"/>
      <c r="O23" s="951"/>
      <c r="P23" s="961"/>
      <c r="Q23" s="1080">
        <v>7228</v>
      </c>
      <c r="R23" s="1074"/>
      <c r="S23" s="1074"/>
      <c r="T23" s="1074"/>
      <c r="U23" s="1074"/>
      <c r="V23" s="1074">
        <v>7083</v>
      </c>
      <c r="W23" s="1074"/>
      <c r="X23" s="1074"/>
      <c r="Y23" s="1074"/>
      <c r="Z23" s="1074"/>
      <c r="AA23" s="1074">
        <v>145</v>
      </c>
      <c r="AB23" s="1074"/>
      <c r="AC23" s="1074"/>
      <c r="AD23" s="1074"/>
      <c r="AE23" s="1081"/>
      <c r="AF23" s="1082">
        <v>65</v>
      </c>
      <c r="AG23" s="1074"/>
      <c r="AH23" s="1074"/>
      <c r="AI23" s="1074"/>
      <c r="AJ23" s="1083"/>
      <c r="AK23" s="1084"/>
      <c r="AL23" s="1085"/>
      <c r="AM23" s="1085"/>
      <c r="AN23" s="1085"/>
      <c r="AO23" s="1085"/>
      <c r="AP23" s="1074">
        <v>8073</v>
      </c>
      <c r="AQ23" s="1074"/>
      <c r="AR23" s="1074"/>
      <c r="AS23" s="1074"/>
      <c r="AT23" s="1074"/>
      <c r="AU23" s="1075" t="s">
        <v>551</v>
      </c>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391</v>
      </c>
      <c r="C28" s="1061"/>
      <c r="D28" s="1061"/>
      <c r="E28" s="1061"/>
      <c r="F28" s="1061"/>
      <c r="G28" s="1061"/>
      <c r="H28" s="1061"/>
      <c r="I28" s="1061"/>
      <c r="J28" s="1061"/>
      <c r="K28" s="1061"/>
      <c r="L28" s="1061"/>
      <c r="M28" s="1061"/>
      <c r="N28" s="1061"/>
      <c r="O28" s="1061"/>
      <c r="P28" s="1062"/>
      <c r="Q28" s="1063">
        <v>1097</v>
      </c>
      <c r="R28" s="1064"/>
      <c r="S28" s="1064"/>
      <c r="T28" s="1064"/>
      <c r="U28" s="1064"/>
      <c r="V28" s="1064">
        <v>1083</v>
      </c>
      <c r="W28" s="1064"/>
      <c r="X28" s="1064"/>
      <c r="Y28" s="1064"/>
      <c r="Z28" s="1064"/>
      <c r="AA28" s="1064">
        <v>14</v>
      </c>
      <c r="AB28" s="1064"/>
      <c r="AC28" s="1064"/>
      <c r="AD28" s="1064"/>
      <c r="AE28" s="1065"/>
      <c r="AF28" s="1066">
        <v>14</v>
      </c>
      <c r="AG28" s="1064"/>
      <c r="AH28" s="1064"/>
      <c r="AI28" s="1064"/>
      <c r="AJ28" s="1067"/>
      <c r="AK28" s="1055">
        <v>91</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392</v>
      </c>
      <c r="C29" s="1044"/>
      <c r="D29" s="1044"/>
      <c r="E29" s="1044"/>
      <c r="F29" s="1044"/>
      <c r="G29" s="1044"/>
      <c r="H29" s="1044"/>
      <c r="I29" s="1044"/>
      <c r="J29" s="1044"/>
      <c r="K29" s="1044"/>
      <c r="L29" s="1044"/>
      <c r="M29" s="1044"/>
      <c r="N29" s="1044"/>
      <c r="O29" s="1044"/>
      <c r="P29" s="1045"/>
      <c r="Q29" s="1051">
        <v>847</v>
      </c>
      <c r="R29" s="1052"/>
      <c r="S29" s="1052"/>
      <c r="T29" s="1052"/>
      <c r="U29" s="1052"/>
      <c r="V29" s="1052">
        <v>811</v>
      </c>
      <c r="W29" s="1052"/>
      <c r="X29" s="1052"/>
      <c r="Y29" s="1052"/>
      <c r="Z29" s="1052"/>
      <c r="AA29" s="1052">
        <v>36</v>
      </c>
      <c r="AB29" s="1052"/>
      <c r="AC29" s="1052"/>
      <c r="AD29" s="1052"/>
      <c r="AE29" s="1053"/>
      <c r="AF29" s="1048">
        <v>36</v>
      </c>
      <c r="AG29" s="1049"/>
      <c r="AH29" s="1049"/>
      <c r="AI29" s="1049"/>
      <c r="AJ29" s="1050"/>
      <c r="AK29" s="993">
        <v>119</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393</v>
      </c>
      <c r="C30" s="1044"/>
      <c r="D30" s="1044"/>
      <c r="E30" s="1044"/>
      <c r="F30" s="1044"/>
      <c r="G30" s="1044"/>
      <c r="H30" s="1044"/>
      <c r="I30" s="1044"/>
      <c r="J30" s="1044"/>
      <c r="K30" s="1044"/>
      <c r="L30" s="1044"/>
      <c r="M30" s="1044"/>
      <c r="N30" s="1044"/>
      <c r="O30" s="1044"/>
      <c r="P30" s="1045"/>
      <c r="Q30" s="1051">
        <v>102</v>
      </c>
      <c r="R30" s="1052"/>
      <c r="S30" s="1052"/>
      <c r="T30" s="1052"/>
      <c r="U30" s="1052"/>
      <c r="V30" s="1052">
        <v>102</v>
      </c>
      <c r="W30" s="1052"/>
      <c r="X30" s="1052"/>
      <c r="Y30" s="1052"/>
      <c r="Z30" s="1052"/>
      <c r="AA30" s="1052">
        <v>0</v>
      </c>
      <c r="AB30" s="1052"/>
      <c r="AC30" s="1052"/>
      <c r="AD30" s="1052"/>
      <c r="AE30" s="1053"/>
      <c r="AF30" s="1048">
        <v>0</v>
      </c>
      <c r="AG30" s="1049"/>
      <c r="AH30" s="1049"/>
      <c r="AI30" s="1049"/>
      <c r="AJ30" s="1050"/>
      <c r="AK30" s="993">
        <v>32</v>
      </c>
      <c r="AL30" s="984"/>
      <c r="AM30" s="984"/>
      <c r="AN30" s="984"/>
      <c r="AO30" s="984"/>
      <c r="AP30" s="984" t="s">
        <v>551</v>
      </c>
      <c r="AQ30" s="984"/>
      <c r="AR30" s="984"/>
      <c r="AS30" s="984"/>
      <c r="AT30" s="984"/>
      <c r="AU30" s="984" t="s">
        <v>551</v>
      </c>
      <c r="AV30" s="984"/>
      <c r="AW30" s="984"/>
      <c r="AX30" s="984"/>
      <c r="AY30" s="984"/>
      <c r="AZ30" s="1054" t="s">
        <v>551</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177</v>
      </c>
      <c r="R31" s="1052"/>
      <c r="S31" s="1052"/>
      <c r="T31" s="1052"/>
      <c r="U31" s="1052"/>
      <c r="V31" s="1052">
        <v>173</v>
      </c>
      <c r="W31" s="1052"/>
      <c r="X31" s="1052"/>
      <c r="Y31" s="1052"/>
      <c r="Z31" s="1052"/>
      <c r="AA31" s="1052">
        <v>4</v>
      </c>
      <c r="AB31" s="1052"/>
      <c r="AC31" s="1052"/>
      <c r="AD31" s="1052"/>
      <c r="AE31" s="1053"/>
      <c r="AF31" s="1048">
        <v>183</v>
      </c>
      <c r="AG31" s="1049"/>
      <c r="AH31" s="1049"/>
      <c r="AI31" s="1049"/>
      <c r="AJ31" s="1050"/>
      <c r="AK31" s="993">
        <v>2</v>
      </c>
      <c r="AL31" s="984"/>
      <c r="AM31" s="984"/>
      <c r="AN31" s="984"/>
      <c r="AO31" s="984"/>
      <c r="AP31" s="984">
        <v>857</v>
      </c>
      <c r="AQ31" s="984"/>
      <c r="AR31" s="984"/>
      <c r="AS31" s="984"/>
      <c r="AT31" s="984"/>
      <c r="AU31" s="984">
        <v>1</v>
      </c>
      <c r="AV31" s="984"/>
      <c r="AW31" s="984"/>
      <c r="AX31" s="984"/>
      <c r="AY31" s="984"/>
      <c r="AZ31" s="1054" t="s">
        <v>551</v>
      </c>
      <c r="BA31" s="1054"/>
      <c r="BB31" s="1054"/>
      <c r="BC31" s="1054"/>
      <c r="BD31" s="1054"/>
      <c r="BE31" s="985" t="s">
        <v>395</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396</v>
      </c>
      <c r="C32" s="1044"/>
      <c r="D32" s="1044"/>
      <c r="E32" s="1044"/>
      <c r="F32" s="1044"/>
      <c r="G32" s="1044"/>
      <c r="H32" s="1044"/>
      <c r="I32" s="1044"/>
      <c r="J32" s="1044"/>
      <c r="K32" s="1044"/>
      <c r="L32" s="1044"/>
      <c r="M32" s="1044"/>
      <c r="N32" s="1044"/>
      <c r="O32" s="1044"/>
      <c r="P32" s="1045"/>
      <c r="Q32" s="1051">
        <v>121</v>
      </c>
      <c r="R32" s="1052"/>
      <c r="S32" s="1052"/>
      <c r="T32" s="1052"/>
      <c r="U32" s="1052"/>
      <c r="V32" s="1052">
        <v>119</v>
      </c>
      <c r="W32" s="1052"/>
      <c r="X32" s="1052"/>
      <c r="Y32" s="1052"/>
      <c r="Z32" s="1052"/>
      <c r="AA32" s="1052">
        <v>2</v>
      </c>
      <c r="AB32" s="1052"/>
      <c r="AC32" s="1052"/>
      <c r="AD32" s="1052"/>
      <c r="AE32" s="1053"/>
      <c r="AF32" s="1048">
        <v>108</v>
      </c>
      <c r="AG32" s="1049"/>
      <c r="AH32" s="1049"/>
      <c r="AI32" s="1049"/>
      <c r="AJ32" s="1050"/>
      <c r="AK32" s="993">
        <v>43</v>
      </c>
      <c r="AL32" s="984"/>
      <c r="AM32" s="984"/>
      <c r="AN32" s="984"/>
      <c r="AO32" s="984"/>
      <c r="AP32" s="984">
        <v>450</v>
      </c>
      <c r="AQ32" s="984"/>
      <c r="AR32" s="984"/>
      <c r="AS32" s="984"/>
      <c r="AT32" s="984"/>
      <c r="AU32" s="984">
        <v>403</v>
      </c>
      <c r="AV32" s="984"/>
      <c r="AW32" s="984"/>
      <c r="AX32" s="984"/>
      <c r="AY32" s="984"/>
      <c r="AZ32" s="1054" t="s">
        <v>551</v>
      </c>
      <c r="BA32" s="1054"/>
      <c r="BB32" s="1054"/>
      <c r="BC32" s="1054"/>
      <c r="BD32" s="1054"/>
      <c r="BE32" s="985" t="s">
        <v>395</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397</v>
      </c>
      <c r="C33" s="1044"/>
      <c r="D33" s="1044"/>
      <c r="E33" s="1044"/>
      <c r="F33" s="1044"/>
      <c r="G33" s="1044"/>
      <c r="H33" s="1044"/>
      <c r="I33" s="1044"/>
      <c r="J33" s="1044"/>
      <c r="K33" s="1044"/>
      <c r="L33" s="1044"/>
      <c r="M33" s="1044"/>
      <c r="N33" s="1044"/>
      <c r="O33" s="1044"/>
      <c r="P33" s="1045"/>
      <c r="Q33" s="1051">
        <v>141</v>
      </c>
      <c r="R33" s="1052"/>
      <c r="S33" s="1052"/>
      <c r="T33" s="1052"/>
      <c r="U33" s="1052"/>
      <c r="V33" s="1052">
        <v>140</v>
      </c>
      <c r="W33" s="1052"/>
      <c r="X33" s="1052"/>
      <c r="Y33" s="1052"/>
      <c r="Z33" s="1052"/>
      <c r="AA33" s="1052">
        <v>1</v>
      </c>
      <c r="AB33" s="1052"/>
      <c r="AC33" s="1052"/>
      <c r="AD33" s="1052"/>
      <c r="AE33" s="1053"/>
      <c r="AF33" s="1048">
        <v>109</v>
      </c>
      <c r="AG33" s="1049"/>
      <c r="AH33" s="1049"/>
      <c r="AI33" s="1049"/>
      <c r="AJ33" s="1050"/>
      <c r="AK33" s="993">
        <v>63</v>
      </c>
      <c r="AL33" s="984"/>
      <c r="AM33" s="984"/>
      <c r="AN33" s="984"/>
      <c r="AO33" s="984"/>
      <c r="AP33" s="984">
        <v>931</v>
      </c>
      <c r="AQ33" s="984"/>
      <c r="AR33" s="984"/>
      <c r="AS33" s="984"/>
      <c r="AT33" s="984"/>
      <c r="AU33" s="984">
        <v>921</v>
      </c>
      <c r="AV33" s="984"/>
      <c r="AW33" s="984"/>
      <c r="AX33" s="984"/>
      <c r="AY33" s="984"/>
      <c r="AZ33" s="1054" t="s">
        <v>551</v>
      </c>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398</v>
      </c>
      <c r="C34" s="1044"/>
      <c r="D34" s="1044"/>
      <c r="E34" s="1044"/>
      <c r="F34" s="1044"/>
      <c r="G34" s="1044"/>
      <c r="H34" s="1044"/>
      <c r="I34" s="1044"/>
      <c r="J34" s="1044"/>
      <c r="K34" s="1044"/>
      <c r="L34" s="1044"/>
      <c r="M34" s="1044"/>
      <c r="N34" s="1044"/>
      <c r="O34" s="1044"/>
      <c r="P34" s="1045"/>
      <c r="Q34" s="1051">
        <v>22</v>
      </c>
      <c r="R34" s="1052"/>
      <c r="S34" s="1052"/>
      <c r="T34" s="1052"/>
      <c r="U34" s="1052"/>
      <c r="V34" s="1052">
        <v>19</v>
      </c>
      <c r="W34" s="1052"/>
      <c r="X34" s="1052"/>
      <c r="Y34" s="1052"/>
      <c r="Z34" s="1052"/>
      <c r="AA34" s="1052">
        <v>3</v>
      </c>
      <c r="AB34" s="1052"/>
      <c r="AC34" s="1052"/>
      <c r="AD34" s="1052"/>
      <c r="AE34" s="1053"/>
      <c r="AF34" s="1048">
        <v>25</v>
      </c>
      <c r="AG34" s="1049"/>
      <c r="AH34" s="1049"/>
      <c r="AI34" s="1049"/>
      <c r="AJ34" s="1050"/>
      <c r="AK34" s="993">
        <v>13</v>
      </c>
      <c r="AL34" s="984"/>
      <c r="AM34" s="984"/>
      <c r="AN34" s="984"/>
      <c r="AO34" s="984"/>
      <c r="AP34" s="984">
        <v>56</v>
      </c>
      <c r="AQ34" s="984"/>
      <c r="AR34" s="984"/>
      <c r="AS34" s="984"/>
      <c r="AT34" s="984"/>
      <c r="AU34" s="984">
        <v>56</v>
      </c>
      <c r="AV34" s="984"/>
      <c r="AW34" s="984"/>
      <c r="AX34" s="984"/>
      <c r="AY34" s="984"/>
      <c r="AZ34" s="1054" t="s">
        <v>551</v>
      </c>
      <c r="BA34" s="1054"/>
      <c r="BB34" s="1054"/>
      <c r="BC34" s="1054"/>
      <c r="BD34" s="1054"/>
      <c r="BE34" s="985" t="s">
        <v>395</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379</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475</v>
      </c>
      <c r="AG63" s="972"/>
      <c r="AH63" s="972"/>
      <c r="AI63" s="972"/>
      <c r="AJ63" s="1035"/>
      <c r="AK63" s="1036"/>
      <c r="AL63" s="976"/>
      <c r="AM63" s="976"/>
      <c r="AN63" s="976"/>
      <c r="AO63" s="976"/>
      <c r="AP63" s="972">
        <v>2294</v>
      </c>
      <c r="AQ63" s="972"/>
      <c r="AR63" s="972"/>
      <c r="AS63" s="972"/>
      <c r="AT63" s="972"/>
      <c r="AU63" s="972">
        <v>1381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402</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403</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452</v>
      </c>
      <c r="R68" s="995"/>
      <c r="S68" s="995"/>
      <c r="T68" s="995"/>
      <c r="U68" s="995"/>
      <c r="V68" s="995">
        <v>433</v>
      </c>
      <c r="W68" s="995"/>
      <c r="X68" s="995"/>
      <c r="Y68" s="995"/>
      <c r="Z68" s="995"/>
      <c r="AA68" s="995">
        <v>19</v>
      </c>
      <c r="AB68" s="995"/>
      <c r="AC68" s="995"/>
      <c r="AD68" s="995"/>
      <c r="AE68" s="995"/>
      <c r="AF68" s="995">
        <v>19</v>
      </c>
      <c r="AG68" s="995"/>
      <c r="AH68" s="995"/>
      <c r="AI68" s="995"/>
      <c r="AJ68" s="995"/>
      <c r="AK68" s="995" t="s">
        <v>551</v>
      </c>
      <c r="AL68" s="995"/>
      <c r="AM68" s="995"/>
      <c r="AN68" s="995"/>
      <c r="AO68" s="995"/>
      <c r="AP68" s="995">
        <v>22</v>
      </c>
      <c r="AQ68" s="995"/>
      <c r="AR68" s="995"/>
      <c r="AS68" s="995"/>
      <c r="AT68" s="995"/>
      <c r="AU68" s="995">
        <v>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412</v>
      </c>
      <c r="R69" s="984"/>
      <c r="S69" s="984"/>
      <c r="T69" s="984"/>
      <c r="U69" s="984"/>
      <c r="V69" s="984">
        <v>404</v>
      </c>
      <c r="W69" s="984"/>
      <c r="X69" s="984"/>
      <c r="Y69" s="984"/>
      <c r="Z69" s="984"/>
      <c r="AA69" s="984">
        <v>8</v>
      </c>
      <c r="AB69" s="984"/>
      <c r="AC69" s="984"/>
      <c r="AD69" s="984"/>
      <c r="AE69" s="984"/>
      <c r="AF69" s="984">
        <v>0</v>
      </c>
      <c r="AG69" s="984"/>
      <c r="AH69" s="984"/>
      <c r="AI69" s="984"/>
      <c r="AJ69" s="984"/>
      <c r="AK69" s="984">
        <v>0</v>
      </c>
      <c r="AL69" s="984"/>
      <c r="AM69" s="984"/>
      <c r="AN69" s="984"/>
      <c r="AO69" s="984"/>
      <c r="AP69" s="984">
        <v>82</v>
      </c>
      <c r="AQ69" s="984"/>
      <c r="AR69" s="984"/>
      <c r="AS69" s="984"/>
      <c r="AT69" s="984"/>
      <c r="AU69" s="984">
        <v>41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1</v>
      </c>
      <c r="R70" s="984"/>
      <c r="S70" s="984"/>
      <c r="T70" s="984"/>
      <c r="U70" s="984"/>
      <c r="V70" s="984">
        <v>1</v>
      </c>
      <c r="W70" s="984"/>
      <c r="X70" s="984"/>
      <c r="Y70" s="984"/>
      <c r="Z70" s="984"/>
      <c r="AA70" s="984">
        <v>0</v>
      </c>
      <c r="AB70" s="984"/>
      <c r="AC70" s="984"/>
      <c r="AD70" s="984"/>
      <c r="AE70" s="984"/>
      <c r="AF70" s="984">
        <v>0</v>
      </c>
      <c r="AG70" s="984"/>
      <c r="AH70" s="984"/>
      <c r="AI70" s="984"/>
      <c r="AJ70" s="984"/>
      <c r="AK70" s="984">
        <v>0</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140</v>
      </c>
      <c r="R71" s="984"/>
      <c r="S71" s="984"/>
      <c r="T71" s="984"/>
      <c r="U71" s="984"/>
      <c r="V71" s="984">
        <v>137</v>
      </c>
      <c r="W71" s="984"/>
      <c r="X71" s="984"/>
      <c r="Y71" s="984"/>
      <c r="Z71" s="984"/>
      <c r="AA71" s="984">
        <v>3</v>
      </c>
      <c r="AB71" s="984"/>
      <c r="AC71" s="984"/>
      <c r="AD71" s="984"/>
      <c r="AE71" s="984"/>
      <c r="AF71" s="984">
        <v>8</v>
      </c>
      <c r="AG71" s="984"/>
      <c r="AH71" s="984"/>
      <c r="AI71" s="984"/>
      <c r="AJ71" s="984"/>
      <c r="AK71" s="984">
        <v>99</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10742</v>
      </c>
      <c r="R72" s="984"/>
      <c r="S72" s="984"/>
      <c r="T72" s="984"/>
      <c r="U72" s="984"/>
      <c r="V72" s="984">
        <v>10165</v>
      </c>
      <c r="W72" s="984"/>
      <c r="X72" s="984"/>
      <c r="Y72" s="984"/>
      <c r="Z72" s="984"/>
      <c r="AA72" s="984">
        <v>577</v>
      </c>
      <c r="AB72" s="984"/>
      <c r="AC72" s="984"/>
      <c r="AD72" s="984"/>
      <c r="AE72" s="984"/>
      <c r="AF72" s="984">
        <v>577</v>
      </c>
      <c r="AG72" s="984"/>
      <c r="AH72" s="984"/>
      <c r="AI72" s="984"/>
      <c r="AJ72" s="984"/>
      <c r="AK72" s="984">
        <v>565</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501</v>
      </c>
      <c r="R73" s="984"/>
      <c r="S73" s="984"/>
      <c r="T73" s="984"/>
      <c r="U73" s="984"/>
      <c r="V73" s="984">
        <v>480</v>
      </c>
      <c r="W73" s="984"/>
      <c r="X73" s="984"/>
      <c r="Y73" s="984"/>
      <c r="Z73" s="984"/>
      <c r="AA73" s="984">
        <v>21</v>
      </c>
      <c r="AB73" s="984"/>
      <c r="AC73" s="984"/>
      <c r="AD73" s="984"/>
      <c r="AE73" s="984"/>
      <c r="AF73" s="984">
        <v>21</v>
      </c>
      <c r="AG73" s="984"/>
      <c r="AH73" s="984"/>
      <c r="AI73" s="984"/>
      <c r="AJ73" s="984"/>
      <c r="AK73" s="984">
        <v>35</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100</v>
      </c>
      <c r="R74" s="984"/>
      <c r="S74" s="984"/>
      <c r="T74" s="984"/>
      <c r="U74" s="984"/>
      <c r="V74" s="984">
        <v>91</v>
      </c>
      <c r="W74" s="984"/>
      <c r="X74" s="984"/>
      <c r="Y74" s="984"/>
      <c r="Z74" s="984"/>
      <c r="AA74" s="984">
        <v>9</v>
      </c>
      <c r="AB74" s="984"/>
      <c r="AC74" s="984"/>
      <c r="AD74" s="984"/>
      <c r="AE74" s="984"/>
      <c r="AF74" s="984">
        <v>9</v>
      </c>
      <c r="AG74" s="984"/>
      <c r="AH74" s="984"/>
      <c r="AI74" s="984"/>
      <c r="AJ74" s="984"/>
      <c r="AK74" s="984">
        <v>17</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303344</v>
      </c>
      <c r="R75" s="992"/>
      <c r="S75" s="992"/>
      <c r="T75" s="992"/>
      <c r="U75" s="993"/>
      <c r="V75" s="994">
        <v>298534</v>
      </c>
      <c r="W75" s="992"/>
      <c r="X75" s="992"/>
      <c r="Y75" s="992"/>
      <c r="Z75" s="993"/>
      <c r="AA75" s="994">
        <v>4810</v>
      </c>
      <c r="AB75" s="992"/>
      <c r="AC75" s="992"/>
      <c r="AD75" s="992"/>
      <c r="AE75" s="993"/>
      <c r="AF75" s="994">
        <v>4810</v>
      </c>
      <c r="AG75" s="992"/>
      <c r="AH75" s="992"/>
      <c r="AI75" s="992"/>
      <c r="AJ75" s="993"/>
      <c r="AK75" s="994">
        <v>2401</v>
      </c>
      <c r="AL75" s="992"/>
      <c r="AM75" s="992"/>
      <c r="AN75" s="992"/>
      <c r="AO75" s="993"/>
      <c r="AP75" s="994" t="s">
        <v>551</v>
      </c>
      <c r="AQ75" s="992"/>
      <c r="AR75" s="992"/>
      <c r="AS75" s="992"/>
      <c r="AT75" s="993"/>
      <c r="AU75" s="994" t="s">
        <v>551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379</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5444</v>
      </c>
      <c r="AG88" s="972"/>
      <c r="AH88" s="972"/>
      <c r="AI88" s="972"/>
      <c r="AJ88" s="972"/>
      <c r="AK88" s="976"/>
      <c r="AL88" s="976"/>
      <c r="AM88" s="976"/>
      <c r="AN88" s="976"/>
      <c r="AO88" s="976"/>
      <c r="AP88" s="972">
        <v>104</v>
      </c>
      <c r="AQ88" s="972"/>
      <c r="AR88" s="972"/>
      <c r="AS88" s="972"/>
      <c r="AT88" s="972"/>
      <c r="AU88" s="972">
        <v>48</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8</v>
      </c>
      <c r="CS102" s="966"/>
      <c r="CT102" s="966"/>
      <c r="CU102" s="966"/>
      <c r="CV102" s="967"/>
      <c r="CW102" s="965" t="s">
        <v>551</v>
      </c>
      <c r="CX102" s="966"/>
      <c r="CY102" s="966"/>
      <c r="CZ102" s="966"/>
      <c r="DA102" s="967"/>
      <c r="DB102" s="965" t="s">
        <v>551</v>
      </c>
      <c r="DC102" s="966"/>
      <c r="DD102" s="966"/>
      <c r="DE102" s="966"/>
      <c r="DF102" s="967"/>
      <c r="DG102" s="965" t="s">
        <v>551</v>
      </c>
      <c r="DH102" s="966"/>
      <c r="DI102" s="966"/>
      <c r="DJ102" s="966"/>
      <c r="DK102" s="967"/>
      <c r="DL102" s="965">
        <v>37</v>
      </c>
      <c r="DM102" s="966"/>
      <c r="DN102" s="966"/>
      <c r="DO102" s="966"/>
      <c r="DP102" s="967"/>
      <c r="DQ102" s="965">
        <v>33</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295</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295</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295</v>
      </c>
      <c r="DR109" s="909"/>
      <c r="DS109" s="909"/>
      <c r="DT109" s="909"/>
      <c r="DU109" s="910"/>
      <c r="DV109" s="911" t="s">
        <v>415</v>
      </c>
      <c r="DW109" s="909"/>
      <c r="DX109" s="909"/>
      <c r="DY109" s="909"/>
      <c r="DZ109" s="942"/>
    </row>
    <row r="110" spans="1:131" s="212" customFormat="1" ht="26.25" customHeight="1" x14ac:dyDescent="0.2">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1013406</v>
      </c>
      <c r="AB110" s="902"/>
      <c r="AC110" s="902"/>
      <c r="AD110" s="902"/>
      <c r="AE110" s="903"/>
      <c r="AF110" s="904">
        <v>973096</v>
      </c>
      <c r="AG110" s="902"/>
      <c r="AH110" s="902"/>
      <c r="AI110" s="902"/>
      <c r="AJ110" s="903"/>
      <c r="AK110" s="904">
        <v>953353</v>
      </c>
      <c r="AL110" s="902"/>
      <c r="AM110" s="902"/>
      <c r="AN110" s="902"/>
      <c r="AO110" s="903"/>
      <c r="AP110" s="905">
        <v>28.4</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7976256</v>
      </c>
      <c r="BR110" s="855"/>
      <c r="BS110" s="855"/>
      <c r="BT110" s="855"/>
      <c r="BU110" s="855"/>
      <c r="BV110" s="855">
        <v>8317245</v>
      </c>
      <c r="BW110" s="855"/>
      <c r="BX110" s="855"/>
      <c r="BY110" s="855"/>
      <c r="BZ110" s="855"/>
      <c r="CA110" s="855">
        <v>8072967</v>
      </c>
      <c r="CB110" s="855"/>
      <c r="CC110" s="855"/>
      <c r="CD110" s="855"/>
      <c r="CE110" s="855"/>
      <c r="CF110" s="879">
        <v>240.3</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1538184</v>
      </c>
      <c r="BR112" s="830"/>
      <c r="BS112" s="830"/>
      <c r="BT112" s="830"/>
      <c r="BU112" s="830"/>
      <c r="BV112" s="830">
        <v>1479071</v>
      </c>
      <c r="BW112" s="830"/>
      <c r="BX112" s="830"/>
      <c r="BY112" s="830"/>
      <c r="BZ112" s="830"/>
      <c r="CA112" s="830">
        <v>1381162</v>
      </c>
      <c r="CB112" s="830"/>
      <c r="CC112" s="830"/>
      <c r="CD112" s="830"/>
      <c r="CE112" s="830"/>
      <c r="CF112" s="888">
        <v>41.1</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161969</v>
      </c>
      <c r="AB113" s="932"/>
      <c r="AC113" s="932"/>
      <c r="AD113" s="932"/>
      <c r="AE113" s="933"/>
      <c r="AF113" s="934">
        <v>189295</v>
      </c>
      <c r="AG113" s="932"/>
      <c r="AH113" s="932"/>
      <c r="AI113" s="932"/>
      <c r="AJ113" s="933"/>
      <c r="AK113" s="934">
        <v>187753</v>
      </c>
      <c r="AL113" s="932"/>
      <c r="AM113" s="932"/>
      <c r="AN113" s="932"/>
      <c r="AO113" s="933"/>
      <c r="AP113" s="935">
        <v>5.6</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v>57976</v>
      </c>
      <c r="BR113" s="830"/>
      <c r="BS113" s="830"/>
      <c r="BT113" s="830"/>
      <c r="BU113" s="830"/>
      <c r="BV113" s="830">
        <v>53098</v>
      </c>
      <c r="BW113" s="830"/>
      <c r="BX113" s="830"/>
      <c r="BY113" s="830"/>
      <c r="BZ113" s="830"/>
      <c r="CA113" s="830">
        <v>48222</v>
      </c>
      <c r="CB113" s="830"/>
      <c r="CC113" s="830"/>
      <c r="CD113" s="830"/>
      <c r="CE113" s="830"/>
      <c r="CF113" s="888">
        <v>1.4</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10192</v>
      </c>
      <c r="AB114" s="793"/>
      <c r="AC114" s="793"/>
      <c r="AD114" s="793"/>
      <c r="AE114" s="794"/>
      <c r="AF114" s="795">
        <v>4656</v>
      </c>
      <c r="AG114" s="793"/>
      <c r="AH114" s="793"/>
      <c r="AI114" s="793"/>
      <c r="AJ114" s="794"/>
      <c r="AK114" s="795">
        <v>3622</v>
      </c>
      <c r="AL114" s="793"/>
      <c r="AM114" s="793"/>
      <c r="AN114" s="793"/>
      <c r="AO114" s="794"/>
      <c r="AP114" s="837">
        <v>0.1</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290458</v>
      </c>
      <c r="BR114" s="830"/>
      <c r="BS114" s="830"/>
      <c r="BT114" s="830"/>
      <c r="BU114" s="830"/>
      <c r="BV114" s="830">
        <v>249709</v>
      </c>
      <c r="BW114" s="830"/>
      <c r="BX114" s="830"/>
      <c r="BY114" s="830"/>
      <c r="BZ114" s="830"/>
      <c r="CA114" s="830">
        <v>385164</v>
      </c>
      <c r="CB114" s="830"/>
      <c r="CC114" s="830"/>
      <c r="CD114" s="830"/>
      <c r="CE114" s="830"/>
      <c r="CF114" s="888">
        <v>11.5</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69</v>
      </c>
      <c r="AB115" s="932"/>
      <c r="AC115" s="932"/>
      <c r="AD115" s="932"/>
      <c r="AE115" s="933"/>
      <c r="AF115" s="934">
        <v>532</v>
      </c>
      <c r="AG115" s="932"/>
      <c r="AH115" s="932"/>
      <c r="AI115" s="932"/>
      <c r="AJ115" s="933"/>
      <c r="AK115" s="934">
        <v>472</v>
      </c>
      <c r="AL115" s="932"/>
      <c r="AM115" s="932"/>
      <c r="AN115" s="932"/>
      <c r="AO115" s="933"/>
      <c r="AP115" s="935">
        <v>0</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v>142880</v>
      </c>
      <c r="BR115" s="830"/>
      <c r="BS115" s="830"/>
      <c r="BT115" s="830"/>
      <c r="BU115" s="830"/>
      <c r="BV115" s="830">
        <v>106987</v>
      </c>
      <c r="BW115" s="830"/>
      <c r="BX115" s="830"/>
      <c r="BY115" s="830"/>
      <c r="BZ115" s="830"/>
      <c r="CA115" s="830">
        <v>129427</v>
      </c>
      <c r="CB115" s="830"/>
      <c r="CC115" s="830"/>
      <c r="CD115" s="830"/>
      <c r="CE115" s="830"/>
      <c r="CF115" s="888">
        <v>3.9</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192</v>
      </c>
      <c r="AG116" s="793"/>
      <c r="AH116" s="793"/>
      <c r="AI116" s="793"/>
      <c r="AJ116" s="794"/>
      <c r="AK116" s="795">
        <v>853</v>
      </c>
      <c r="AL116" s="793"/>
      <c r="AM116" s="793"/>
      <c r="AN116" s="793"/>
      <c r="AO116" s="794"/>
      <c r="AP116" s="837">
        <v>0</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1185636</v>
      </c>
      <c r="AB117" s="916"/>
      <c r="AC117" s="916"/>
      <c r="AD117" s="916"/>
      <c r="AE117" s="917"/>
      <c r="AF117" s="918">
        <v>1167771</v>
      </c>
      <c r="AG117" s="916"/>
      <c r="AH117" s="916"/>
      <c r="AI117" s="916"/>
      <c r="AJ117" s="917"/>
      <c r="AK117" s="918">
        <v>1146053</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295</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445</v>
      </c>
      <c r="BP119" s="891"/>
      <c r="BQ119" s="892">
        <v>10005754</v>
      </c>
      <c r="BR119" s="858"/>
      <c r="BS119" s="858"/>
      <c r="BT119" s="858"/>
      <c r="BU119" s="858"/>
      <c r="BV119" s="858">
        <v>10206110</v>
      </c>
      <c r="BW119" s="858"/>
      <c r="BX119" s="858"/>
      <c r="BY119" s="858"/>
      <c r="BZ119" s="858"/>
      <c r="CA119" s="858">
        <v>10016942</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3239177</v>
      </c>
      <c r="BR120" s="855"/>
      <c r="BS120" s="855"/>
      <c r="BT120" s="855"/>
      <c r="BU120" s="855"/>
      <c r="BV120" s="855">
        <v>3070107</v>
      </c>
      <c r="BW120" s="855"/>
      <c r="BX120" s="855"/>
      <c r="BY120" s="855"/>
      <c r="BZ120" s="855"/>
      <c r="CA120" s="855">
        <v>3225571</v>
      </c>
      <c r="CB120" s="855"/>
      <c r="CC120" s="855"/>
      <c r="CD120" s="855"/>
      <c r="CE120" s="855"/>
      <c r="CF120" s="879">
        <v>96</v>
      </c>
      <c r="CG120" s="880"/>
      <c r="CH120" s="880"/>
      <c r="CI120" s="880"/>
      <c r="CJ120" s="880"/>
      <c r="CK120" s="881" t="s">
        <v>449</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1055070</v>
      </c>
      <c r="DH120" s="855"/>
      <c r="DI120" s="855"/>
      <c r="DJ120" s="855"/>
      <c r="DK120" s="855"/>
      <c r="DL120" s="855">
        <v>1001942</v>
      </c>
      <c r="DM120" s="855"/>
      <c r="DN120" s="855"/>
      <c r="DO120" s="855"/>
      <c r="DP120" s="855"/>
      <c r="DQ120" s="855">
        <v>921045</v>
      </c>
      <c r="DR120" s="855"/>
      <c r="DS120" s="855"/>
      <c r="DT120" s="855"/>
      <c r="DU120" s="855"/>
      <c r="DV120" s="856">
        <v>27.4</v>
      </c>
      <c r="DW120" s="856"/>
      <c r="DX120" s="856"/>
      <c r="DY120" s="856"/>
      <c r="DZ120" s="857"/>
    </row>
    <row r="121" spans="1:130" s="212" customFormat="1" ht="26.25" customHeight="1" x14ac:dyDescent="0.2">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597190</v>
      </c>
      <c r="BR121" s="830"/>
      <c r="BS121" s="830"/>
      <c r="BT121" s="830"/>
      <c r="BU121" s="830"/>
      <c r="BV121" s="830">
        <v>643687</v>
      </c>
      <c r="BW121" s="830"/>
      <c r="BX121" s="830"/>
      <c r="BY121" s="830"/>
      <c r="BZ121" s="830"/>
      <c r="CA121" s="830">
        <v>693938</v>
      </c>
      <c r="CB121" s="830"/>
      <c r="CC121" s="830"/>
      <c r="CD121" s="830"/>
      <c r="CE121" s="830"/>
      <c r="CF121" s="888">
        <v>20.7</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v>423881</v>
      </c>
      <c r="DH121" s="830"/>
      <c r="DI121" s="830"/>
      <c r="DJ121" s="830"/>
      <c r="DK121" s="830"/>
      <c r="DL121" s="830">
        <v>418701</v>
      </c>
      <c r="DM121" s="830"/>
      <c r="DN121" s="830"/>
      <c r="DO121" s="830"/>
      <c r="DP121" s="830"/>
      <c r="DQ121" s="830">
        <v>403294</v>
      </c>
      <c r="DR121" s="830"/>
      <c r="DS121" s="830"/>
      <c r="DT121" s="830"/>
      <c r="DU121" s="830"/>
      <c r="DV121" s="807">
        <v>12</v>
      </c>
      <c r="DW121" s="807"/>
      <c r="DX121" s="807"/>
      <c r="DY121" s="807"/>
      <c r="DZ121" s="808"/>
    </row>
    <row r="122" spans="1:130" s="212" customFormat="1" ht="26.25" customHeight="1" x14ac:dyDescent="0.2">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6150339</v>
      </c>
      <c r="BR122" s="858"/>
      <c r="BS122" s="858"/>
      <c r="BT122" s="858"/>
      <c r="BU122" s="858"/>
      <c r="BV122" s="858">
        <v>6073817</v>
      </c>
      <c r="BW122" s="858"/>
      <c r="BX122" s="858"/>
      <c r="BY122" s="858"/>
      <c r="BZ122" s="858"/>
      <c r="CA122" s="858">
        <v>5926380</v>
      </c>
      <c r="CB122" s="858"/>
      <c r="CC122" s="858"/>
      <c r="CD122" s="858"/>
      <c r="CE122" s="858"/>
      <c r="CF122" s="859">
        <v>176.4</v>
      </c>
      <c r="CG122" s="860"/>
      <c r="CH122" s="860"/>
      <c r="CI122" s="860"/>
      <c r="CJ122" s="860"/>
      <c r="CK122" s="882"/>
      <c r="CL122" s="868"/>
      <c r="CM122" s="868"/>
      <c r="CN122" s="868"/>
      <c r="CO122" s="869"/>
      <c r="CP122" s="848" t="s">
        <v>398</v>
      </c>
      <c r="CQ122" s="849"/>
      <c r="CR122" s="849"/>
      <c r="CS122" s="849"/>
      <c r="CT122" s="849"/>
      <c r="CU122" s="849"/>
      <c r="CV122" s="849"/>
      <c r="CW122" s="849"/>
      <c r="CX122" s="849"/>
      <c r="CY122" s="849"/>
      <c r="CZ122" s="849"/>
      <c r="DA122" s="849"/>
      <c r="DB122" s="849"/>
      <c r="DC122" s="849"/>
      <c r="DD122" s="849"/>
      <c r="DE122" s="849"/>
      <c r="DF122" s="850"/>
      <c r="DG122" s="829">
        <v>58430</v>
      </c>
      <c r="DH122" s="830"/>
      <c r="DI122" s="830"/>
      <c r="DJ122" s="830"/>
      <c r="DK122" s="830"/>
      <c r="DL122" s="830">
        <v>57612</v>
      </c>
      <c r="DM122" s="830"/>
      <c r="DN122" s="830"/>
      <c r="DO122" s="830"/>
      <c r="DP122" s="830"/>
      <c r="DQ122" s="830">
        <v>55967</v>
      </c>
      <c r="DR122" s="830"/>
      <c r="DS122" s="830"/>
      <c r="DT122" s="830"/>
      <c r="DU122" s="830"/>
      <c r="DV122" s="807">
        <v>1.7</v>
      </c>
      <c r="DW122" s="807"/>
      <c r="DX122" s="807"/>
      <c r="DY122" s="807"/>
      <c r="DZ122" s="808"/>
    </row>
    <row r="123" spans="1:130" s="212" customFormat="1" ht="26.25" customHeight="1" x14ac:dyDescent="0.2">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453</v>
      </c>
      <c r="BP123" s="891"/>
      <c r="BQ123" s="845">
        <v>9986706</v>
      </c>
      <c r="BR123" s="846"/>
      <c r="BS123" s="846"/>
      <c r="BT123" s="846"/>
      <c r="BU123" s="846"/>
      <c r="BV123" s="846">
        <v>9787611</v>
      </c>
      <c r="BW123" s="846"/>
      <c r="BX123" s="846"/>
      <c r="BY123" s="846"/>
      <c r="BZ123" s="846"/>
      <c r="CA123" s="846">
        <v>9845889</v>
      </c>
      <c r="CB123" s="846"/>
      <c r="CC123" s="846"/>
      <c r="CD123" s="846"/>
      <c r="CE123" s="846"/>
      <c r="CF123" s="761"/>
      <c r="CG123" s="762"/>
      <c r="CH123" s="762"/>
      <c r="CI123" s="762"/>
      <c r="CJ123" s="847"/>
      <c r="CK123" s="882"/>
      <c r="CL123" s="868"/>
      <c r="CM123" s="868"/>
      <c r="CN123" s="868"/>
      <c r="CO123" s="869"/>
      <c r="CP123" s="848" t="s">
        <v>394</v>
      </c>
      <c r="CQ123" s="849"/>
      <c r="CR123" s="849"/>
      <c r="CS123" s="849"/>
      <c r="CT123" s="849"/>
      <c r="CU123" s="849"/>
      <c r="CV123" s="849"/>
      <c r="CW123" s="849"/>
      <c r="CX123" s="849"/>
      <c r="CY123" s="849"/>
      <c r="CZ123" s="849"/>
      <c r="DA123" s="849"/>
      <c r="DB123" s="849"/>
      <c r="DC123" s="849"/>
      <c r="DD123" s="849"/>
      <c r="DE123" s="849"/>
      <c r="DF123" s="850"/>
      <c r="DG123" s="792">
        <v>803</v>
      </c>
      <c r="DH123" s="793"/>
      <c r="DI123" s="793"/>
      <c r="DJ123" s="793"/>
      <c r="DK123" s="794"/>
      <c r="DL123" s="795">
        <v>816</v>
      </c>
      <c r="DM123" s="793"/>
      <c r="DN123" s="793"/>
      <c r="DO123" s="793"/>
      <c r="DP123" s="794"/>
      <c r="DQ123" s="795">
        <v>856</v>
      </c>
      <c r="DR123" s="793"/>
      <c r="DS123" s="793"/>
      <c r="DT123" s="793"/>
      <c r="DU123" s="794"/>
      <c r="DV123" s="837">
        <v>0</v>
      </c>
      <c r="DW123" s="838"/>
      <c r="DX123" s="838"/>
      <c r="DY123" s="838"/>
      <c r="DZ123" s="839"/>
    </row>
    <row r="124" spans="1:130" s="212" customFormat="1" ht="26.25" customHeight="1" thickBot="1" x14ac:dyDescent="0.25">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0.5</v>
      </c>
      <c r="BR124" s="844"/>
      <c r="BS124" s="844"/>
      <c r="BT124" s="844"/>
      <c r="BU124" s="844"/>
      <c r="BV124" s="844">
        <v>12.6</v>
      </c>
      <c r="BW124" s="844"/>
      <c r="BX124" s="844"/>
      <c r="BY124" s="844"/>
      <c r="BZ124" s="844"/>
      <c r="CA124" s="844">
        <v>5</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69</v>
      </c>
      <c r="AB127" s="793"/>
      <c r="AC127" s="793"/>
      <c r="AD127" s="793"/>
      <c r="AE127" s="794"/>
      <c r="AF127" s="795">
        <v>532</v>
      </c>
      <c r="AG127" s="793"/>
      <c r="AH127" s="793"/>
      <c r="AI127" s="793"/>
      <c r="AJ127" s="794"/>
      <c r="AK127" s="795">
        <v>472</v>
      </c>
      <c r="AL127" s="793"/>
      <c r="AM127" s="793"/>
      <c r="AN127" s="793"/>
      <c r="AO127" s="794"/>
      <c r="AP127" s="837">
        <v>0</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20031</v>
      </c>
      <c r="AB128" s="814"/>
      <c r="AC128" s="814"/>
      <c r="AD128" s="814"/>
      <c r="AE128" s="815"/>
      <c r="AF128" s="816">
        <v>20955</v>
      </c>
      <c r="AG128" s="814"/>
      <c r="AH128" s="814"/>
      <c r="AI128" s="814"/>
      <c r="AJ128" s="815"/>
      <c r="AK128" s="816">
        <v>19574</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v>142880</v>
      </c>
      <c r="DH128" s="804"/>
      <c r="DI128" s="804"/>
      <c r="DJ128" s="804"/>
      <c r="DK128" s="804"/>
      <c r="DL128" s="804">
        <v>106987</v>
      </c>
      <c r="DM128" s="804"/>
      <c r="DN128" s="804"/>
      <c r="DO128" s="804"/>
      <c r="DP128" s="804"/>
      <c r="DQ128" s="804">
        <v>129427</v>
      </c>
      <c r="DR128" s="804"/>
      <c r="DS128" s="804"/>
      <c r="DT128" s="804"/>
      <c r="DU128" s="804"/>
      <c r="DV128" s="805">
        <v>3.9</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4029288</v>
      </c>
      <c r="AB129" s="793"/>
      <c r="AC129" s="793"/>
      <c r="AD129" s="793"/>
      <c r="AE129" s="794"/>
      <c r="AF129" s="795">
        <v>4020675</v>
      </c>
      <c r="AG129" s="793"/>
      <c r="AH129" s="793"/>
      <c r="AI129" s="793"/>
      <c r="AJ129" s="794"/>
      <c r="AK129" s="795">
        <v>4082799</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768543</v>
      </c>
      <c r="AB130" s="793"/>
      <c r="AC130" s="793"/>
      <c r="AD130" s="793"/>
      <c r="AE130" s="794"/>
      <c r="AF130" s="795">
        <v>724055</v>
      </c>
      <c r="AG130" s="793"/>
      <c r="AH130" s="793"/>
      <c r="AI130" s="793"/>
      <c r="AJ130" s="794"/>
      <c r="AK130" s="795">
        <v>723336</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12.3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3260745</v>
      </c>
      <c r="AB131" s="777"/>
      <c r="AC131" s="777"/>
      <c r="AD131" s="777"/>
      <c r="AE131" s="778"/>
      <c r="AF131" s="779">
        <v>3296620</v>
      </c>
      <c r="AG131" s="777"/>
      <c r="AH131" s="777"/>
      <c r="AI131" s="777"/>
      <c r="AJ131" s="778"/>
      <c r="AK131" s="779">
        <v>3359463</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v>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12.177033160000001</v>
      </c>
      <c r="AB132" s="758"/>
      <c r="AC132" s="758"/>
      <c r="AD132" s="758"/>
      <c r="AE132" s="759"/>
      <c r="AF132" s="760">
        <v>12.82407435</v>
      </c>
      <c r="AG132" s="758"/>
      <c r="AH132" s="758"/>
      <c r="AI132" s="758"/>
      <c r="AJ132" s="759"/>
      <c r="AK132" s="760">
        <v>12.000221460000001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11.8</v>
      </c>
      <c r="AB133" s="737"/>
      <c r="AC133" s="737"/>
      <c r="AD133" s="737"/>
      <c r="AE133" s="738"/>
      <c r="AF133" s="736">
        <v>11.9</v>
      </c>
      <c r="AG133" s="737"/>
      <c r="AH133" s="737"/>
      <c r="AI133" s="737"/>
      <c r="AJ133" s="738"/>
      <c r="AK133" s="736">
        <v>12.3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l52os6MnXhgrfBnOessmXF9glttKXUZGBKYlUvs6MNYu+9YMNxZzEdLbjpcuPDnBPoWc6TdMCPVLzwoWHPQ==" saltValue="jBszRCBffldDmSGaaVu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3F8ZjQGhphLC9jxKKm1+deyBTFcx5C9Mi+ug57626Enp6qQqYdKlXkdFyorMpWkeZweFGpYF/23BwfuO1xD9g==" saltValue="C+rXgx2JhIXIGWkGOfPA8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AV2CfzqVGsL4ZWdz3EhymCvu+E/FW4Q1+5dWRnyvxP62+r883ghBOdiYMxTvD4rdKftxJCFjBVaI3t56bk9Ag==" saltValue="dORIQEYEvA1dbRGFW+tAY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31" t="s">
        <v>482</v>
      </c>
      <c r="AP7" s="253"/>
      <c r="AQ7" s="254" t="s">
        <v>483</v>
      </c>
      <c r="AR7" s="255"/>
    </row>
    <row r="8" spans="1:46" ht="13.2" x14ac:dyDescent="0.2">
      <c r="A8" s="247"/>
      <c r="AK8" s="256"/>
      <c r="AL8" s="257"/>
      <c r="AM8" s="257"/>
      <c r="AN8" s="258"/>
      <c r="AO8" s="1132"/>
      <c r="AP8" s="259" t="s">
        <v>484</v>
      </c>
      <c r="AQ8" s="260" t="s">
        <v>485</v>
      </c>
      <c r="AR8" s="261" t="s">
        <v>486</v>
      </c>
    </row>
    <row r="9" spans="1:46" ht="13.2" x14ac:dyDescent="0.2">
      <c r="A9" s="247"/>
      <c r="AK9" s="1143" t="s">
        <v>487</v>
      </c>
      <c r="AL9" s="1144"/>
      <c r="AM9" s="1144"/>
      <c r="AN9" s="1145"/>
      <c r="AO9" s="262">
        <v>1223324</v>
      </c>
      <c r="AP9" s="262">
        <v>227257</v>
      </c>
      <c r="AQ9" s="263">
        <v>186275</v>
      </c>
      <c r="AR9" s="264">
        <v>22</v>
      </c>
    </row>
    <row r="10" spans="1:46" ht="13.5" customHeight="1" x14ac:dyDescent="0.2">
      <c r="A10" s="247"/>
      <c r="AK10" s="1143" t="s">
        <v>488</v>
      </c>
      <c r="AL10" s="1144"/>
      <c r="AM10" s="1144"/>
      <c r="AN10" s="1145"/>
      <c r="AO10" s="265">
        <v>140753</v>
      </c>
      <c r="AP10" s="265">
        <v>26148</v>
      </c>
      <c r="AQ10" s="266">
        <v>28060</v>
      </c>
      <c r="AR10" s="267">
        <v>-6.8</v>
      </c>
    </row>
    <row r="11" spans="1:46" ht="13.5" customHeight="1" x14ac:dyDescent="0.2">
      <c r="A11" s="247"/>
      <c r="AK11" s="1143" t="s">
        <v>489</v>
      </c>
      <c r="AL11" s="1144"/>
      <c r="AM11" s="1144"/>
      <c r="AN11" s="1145"/>
      <c r="AO11" s="265" t="s">
        <v>490</v>
      </c>
      <c r="AP11" s="265" t="s">
        <v>490</v>
      </c>
      <c r="AQ11" s="266">
        <v>7123</v>
      </c>
      <c r="AR11" s="267" t="s">
        <v>490</v>
      </c>
    </row>
    <row r="12" spans="1:46" ht="13.5" customHeight="1" x14ac:dyDescent="0.2">
      <c r="A12" s="247"/>
      <c r="AK12" s="1143" t="s">
        <v>491</v>
      </c>
      <c r="AL12" s="1144"/>
      <c r="AM12" s="1144"/>
      <c r="AN12" s="1145"/>
      <c r="AO12" s="265" t="s">
        <v>490</v>
      </c>
      <c r="AP12" s="265" t="s">
        <v>490</v>
      </c>
      <c r="AQ12" s="266">
        <v>57</v>
      </c>
      <c r="AR12" s="267" t="s">
        <v>490</v>
      </c>
    </row>
    <row r="13" spans="1:46" ht="13.5" customHeight="1" x14ac:dyDescent="0.2">
      <c r="A13" s="247"/>
      <c r="AK13" s="1143" t="s">
        <v>492</v>
      </c>
      <c r="AL13" s="1144"/>
      <c r="AM13" s="1144"/>
      <c r="AN13" s="1145"/>
      <c r="AO13" s="265">
        <v>33541</v>
      </c>
      <c r="AP13" s="265">
        <v>6231</v>
      </c>
      <c r="AQ13" s="266">
        <v>6435</v>
      </c>
      <c r="AR13" s="267">
        <v>-3.2</v>
      </c>
    </row>
    <row r="14" spans="1:46" ht="13.5" customHeight="1" x14ac:dyDescent="0.2">
      <c r="A14" s="247"/>
      <c r="AK14" s="1143" t="s">
        <v>493</v>
      </c>
      <c r="AL14" s="1144"/>
      <c r="AM14" s="1144"/>
      <c r="AN14" s="1145"/>
      <c r="AO14" s="265">
        <v>19198</v>
      </c>
      <c r="AP14" s="265">
        <v>3566</v>
      </c>
      <c r="AQ14" s="266">
        <v>3786</v>
      </c>
      <c r="AR14" s="267">
        <v>-5.8</v>
      </c>
    </row>
    <row r="15" spans="1:46" ht="13.5" customHeight="1" x14ac:dyDescent="0.2">
      <c r="A15" s="247"/>
      <c r="AK15" s="1146" t="s">
        <v>494</v>
      </c>
      <c r="AL15" s="1147"/>
      <c r="AM15" s="1147"/>
      <c r="AN15" s="1148"/>
      <c r="AO15" s="265">
        <v>-50619</v>
      </c>
      <c r="AP15" s="265">
        <v>-9403</v>
      </c>
      <c r="AQ15" s="266">
        <v>-9323</v>
      </c>
      <c r="AR15" s="267">
        <v>0.9</v>
      </c>
    </row>
    <row r="16" spans="1:46" ht="13.2" x14ac:dyDescent="0.2">
      <c r="A16" s="247"/>
      <c r="AK16" s="1146" t="s">
        <v>178</v>
      </c>
      <c r="AL16" s="1147"/>
      <c r="AM16" s="1147"/>
      <c r="AN16" s="1148"/>
      <c r="AO16" s="265">
        <v>1366197</v>
      </c>
      <c r="AP16" s="265">
        <v>253798</v>
      </c>
      <c r="AQ16" s="266">
        <v>222412</v>
      </c>
      <c r="AR16" s="267">
        <v>14.1</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49" t="s">
        <v>499</v>
      </c>
      <c r="AL21" s="1150"/>
      <c r="AM21" s="1150"/>
      <c r="AN21" s="1151"/>
      <c r="AO21" s="277">
        <v>23.78</v>
      </c>
      <c r="AP21" s="278">
        <v>17.59</v>
      </c>
      <c r="AQ21" s="279">
        <v>6.19</v>
      </c>
      <c r="AS21" s="280"/>
      <c r="AT21" s="276"/>
    </row>
    <row r="22" spans="1:46" s="248" customFormat="1" ht="13.2" x14ac:dyDescent="0.2">
      <c r="A22" s="276"/>
      <c r="AK22" s="1149" t="s">
        <v>500</v>
      </c>
      <c r="AL22" s="1150"/>
      <c r="AM22" s="1150"/>
      <c r="AN22" s="1151"/>
      <c r="AO22" s="281">
        <v>96.6</v>
      </c>
      <c r="AP22" s="282">
        <v>95.9</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31" t="s">
        <v>482</v>
      </c>
      <c r="AP30" s="253"/>
      <c r="AQ30" s="254" t="s">
        <v>483</v>
      </c>
      <c r="AR30" s="255"/>
    </row>
    <row r="31" spans="1:46" ht="13.2" x14ac:dyDescent="0.2">
      <c r="A31" s="247"/>
      <c r="AK31" s="256"/>
      <c r="AL31" s="257"/>
      <c r="AM31" s="257"/>
      <c r="AN31" s="258"/>
      <c r="AO31" s="1132"/>
      <c r="AP31" s="259" t="s">
        <v>484</v>
      </c>
      <c r="AQ31" s="260" t="s">
        <v>485</v>
      </c>
      <c r="AR31" s="261" t="s">
        <v>486</v>
      </c>
    </row>
    <row r="32" spans="1:46" ht="27" customHeight="1" x14ac:dyDescent="0.2">
      <c r="A32" s="247"/>
      <c r="AK32" s="1133" t="s">
        <v>504</v>
      </c>
      <c r="AL32" s="1134"/>
      <c r="AM32" s="1134"/>
      <c r="AN32" s="1135"/>
      <c r="AO32" s="291">
        <v>953353</v>
      </c>
      <c r="AP32" s="291">
        <v>177104</v>
      </c>
      <c r="AQ32" s="292">
        <v>124581</v>
      </c>
      <c r="AR32" s="293">
        <v>42.2</v>
      </c>
    </row>
    <row r="33" spans="1:46" ht="13.5" customHeight="1" x14ac:dyDescent="0.2">
      <c r="A33" s="247"/>
      <c r="AK33" s="1133" t="s">
        <v>505</v>
      </c>
      <c r="AL33" s="1134"/>
      <c r="AM33" s="1134"/>
      <c r="AN33" s="1135"/>
      <c r="AO33" s="291" t="s">
        <v>490</v>
      </c>
      <c r="AP33" s="291" t="s">
        <v>490</v>
      </c>
      <c r="AQ33" s="292">
        <v>76</v>
      </c>
      <c r="AR33" s="293" t="s">
        <v>490</v>
      </c>
    </row>
    <row r="34" spans="1:46" ht="27" customHeight="1" x14ac:dyDescent="0.2">
      <c r="A34" s="247"/>
      <c r="AK34" s="1133" t="s">
        <v>506</v>
      </c>
      <c r="AL34" s="1134"/>
      <c r="AM34" s="1134"/>
      <c r="AN34" s="1135"/>
      <c r="AO34" s="291" t="s">
        <v>490</v>
      </c>
      <c r="AP34" s="291" t="s">
        <v>490</v>
      </c>
      <c r="AQ34" s="292">
        <v>163</v>
      </c>
      <c r="AR34" s="293" t="s">
        <v>490</v>
      </c>
    </row>
    <row r="35" spans="1:46" ht="27" customHeight="1" x14ac:dyDescent="0.2">
      <c r="A35" s="247"/>
      <c r="AK35" s="1133" t="s">
        <v>507</v>
      </c>
      <c r="AL35" s="1134"/>
      <c r="AM35" s="1134"/>
      <c r="AN35" s="1135"/>
      <c r="AO35" s="291">
        <v>187753</v>
      </c>
      <c r="AP35" s="291">
        <v>34879</v>
      </c>
      <c r="AQ35" s="292">
        <v>24428</v>
      </c>
      <c r="AR35" s="293">
        <v>42.8</v>
      </c>
    </row>
    <row r="36" spans="1:46" ht="27" customHeight="1" x14ac:dyDescent="0.2">
      <c r="A36" s="247"/>
      <c r="AK36" s="1133" t="s">
        <v>508</v>
      </c>
      <c r="AL36" s="1134"/>
      <c r="AM36" s="1134"/>
      <c r="AN36" s="1135"/>
      <c r="AO36" s="291">
        <v>3622</v>
      </c>
      <c r="AP36" s="291">
        <v>673</v>
      </c>
      <c r="AQ36" s="292">
        <v>4294</v>
      </c>
      <c r="AR36" s="293">
        <v>-84.3</v>
      </c>
    </row>
    <row r="37" spans="1:46" ht="13.5" customHeight="1" x14ac:dyDescent="0.2">
      <c r="A37" s="247"/>
      <c r="AK37" s="1133" t="s">
        <v>509</v>
      </c>
      <c r="AL37" s="1134"/>
      <c r="AM37" s="1134"/>
      <c r="AN37" s="1135"/>
      <c r="AO37" s="291">
        <v>472</v>
      </c>
      <c r="AP37" s="291">
        <v>88</v>
      </c>
      <c r="AQ37" s="292">
        <v>880</v>
      </c>
      <c r="AR37" s="293">
        <v>-90</v>
      </c>
    </row>
    <row r="38" spans="1:46" ht="27" customHeight="1" x14ac:dyDescent="0.2">
      <c r="A38" s="247"/>
      <c r="AK38" s="1136" t="s">
        <v>510</v>
      </c>
      <c r="AL38" s="1137"/>
      <c r="AM38" s="1137"/>
      <c r="AN38" s="1138"/>
      <c r="AO38" s="294">
        <v>853</v>
      </c>
      <c r="AP38" s="294">
        <v>158</v>
      </c>
      <c r="AQ38" s="295">
        <v>22</v>
      </c>
      <c r="AR38" s="283">
        <v>618.20000000000005</v>
      </c>
      <c r="AS38" s="290"/>
    </row>
    <row r="39" spans="1:46" ht="13.2" x14ac:dyDescent="0.2">
      <c r="A39" s="247"/>
      <c r="AK39" s="1136" t="s">
        <v>511</v>
      </c>
      <c r="AL39" s="1137"/>
      <c r="AM39" s="1137"/>
      <c r="AN39" s="1138"/>
      <c r="AO39" s="291">
        <v>-19574</v>
      </c>
      <c r="AP39" s="291">
        <v>-3636</v>
      </c>
      <c r="AQ39" s="292">
        <v>-5293</v>
      </c>
      <c r="AR39" s="293">
        <v>-31.3</v>
      </c>
      <c r="AS39" s="290"/>
    </row>
    <row r="40" spans="1:46" ht="27" customHeight="1" x14ac:dyDescent="0.2">
      <c r="A40" s="247"/>
      <c r="AK40" s="1133" t="s">
        <v>512</v>
      </c>
      <c r="AL40" s="1134"/>
      <c r="AM40" s="1134"/>
      <c r="AN40" s="1135"/>
      <c r="AO40" s="291">
        <v>-723336</v>
      </c>
      <c r="AP40" s="291">
        <v>-134374</v>
      </c>
      <c r="AQ40" s="292">
        <v>-99375</v>
      </c>
      <c r="AR40" s="293">
        <v>35.200000000000003</v>
      </c>
      <c r="AS40" s="290"/>
    </row>
    <row r="41" spans="1:46" ht="13.2" x14ac:dyDescent="0.2">
      <c r="A41" s="247"/>
      <c r="AK41" s="1139" t="s">
        <v>288</v>
      </c>
      <c r="AL41" s="1140"/>
      <c r="AM41" s="1140"/>
      <c r="AN41" s="1141"/>
      <c r="AO41" s="291">
        <v>403143</v>
      </c>
      <c r="AP41" s="291">
        <v>74892</v>
      </c>
      <c r="AQ41" s="292">
        <v>49775</v>
      </c>
      <c r="AR41" s="293">
        <v>50.5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26" t="s">
        <v>482</v>
      </c>
      <c r="AN49" s="1128" t="s">
        <v>515</v>
      </c>
      <c r="AO49" s="1129"/>
      <c r="AP49" s="1129"/>
      <c r="AQ49" s="1129"/>
      <c r="AR49" s="1130"/>
    </row>
    <row r="50" spans="1:44" ht="13.2" x14ac:dyDescent="0.2">
      <c r="A50" s="247"/>
      <c r="AK50" s="305"/>
      <c r="AL50" s="306"/>
      <c r="AM50" s="1127"/>
      <c r="AN50" s="307" t="s">
        <v>516</v>
      </c>
      <c r="AO50" s="308" t="s">
        <v>517</v>
      </c>
      <c r="AP50" s="309" t="s">
        <v>518</v>
      </c>
      <c r="AQ50" s="310" t="s">
        <v>519</v>
      </c>
      <c r="AR50" s="311" t="s">
        <v>520</v>
      </c>
    </row>
    <row r="51" spans="1:44" ht="13.2" x14ac:dyDescent="0.2">
      <c r="A51" s="247"/>
      <c r="AK51" s="303" t="s">
        <v>521</v>
      </c>
      <c r="AL51" s="304"/>
      <c r="AM51" s="312">
        <v>1170077</v>
      </c>
      <c r="AN51" s="313">
        <v>201877</v>
      </c>
      <c r="AO51" s="314">
        <v>-11.5</v>
      </c>
      <c r="AP51" s="315">
        <v>200194</v>
      </c>
      <c r="AQ51" s="316">
        <v>5.2</v>
      </c>
      <c r="AR51" s="317">
        <v>-16.7</v>
      </c>
    </row>
    <row r="52" spans="1:44" ht="13.2" x14ac:dyDescent="0.2">
      <c r="A52" s="247"/>
      <c r="AK52" s="318"/>
      <c r="AL52" s="319" t="s">
        <v>522</v>
      </c>
      <c r="AM52" s="320">
        <v>295425</v>
      </c>
      <c r="AN52" s="321">
        <v>50970</v>
      </c>
      <c r="AO52" s="322">
        <v>373.5</v>
      </c>
      <c r="AP52" s="323">
        <v>106422</v>
      </c>
      <c r="AQ52" s="324">
        <v>20.100000000000001</v>
      </c>
      <c r="AR52" s="325">
        <v>353.4</v>
      </c>
    </row>
    <row r="53" spans="1:44" ht="13.2" x14ac:dyDescent="0.2">
      <c r="A53" s="247"/>
      <c r="AK53" s="303" t="s">
        <v>523</v>
      </c>
      <c r="AL53" s="304"/>
      <c r="AM53" s="312">
        <v>1104076</v>
      </c>
      <c r="AN53" s="313">
        <v>192784</v>
      </c>
      <c r="AO53" s="314">
        <v>-4.5</v>
      </c>
      <c r="AP53" s="315">
        <v>196914</v>
      </c>
      <c r="AQ53" s="316">
        <v>-1.6</v>
      </c>
      <c r="AR53" s="317">
        <v>-2.9</v>
      </c>
    </row>
    <row r="54" spans="1:44" ht="13.2" x14ac:dyDescent="0.2">
      <c r="A54" s="247"/>
      <c r="AK54" s="318"/>
      <c r="AL54" s="319" t="s">
        <v>522</v>
      </c>
      <c r="AM54" s="320">
        <v>511951</v>
      </c>
      <c r="AN54" s="321">
        <v>89393</v>
      </c>
      <c r="AO54" s="322">
        <v>75.400000000000006</v>
      </c>
      <c r="AP54" s="323">
        <v>98966</v>
      </c>
      <c r="AQ54" s="324">
        <v>-7</v>
      </c>
      <c r="AR54" s="325">
        <v>82.4</v>
      </c>
    </row>
    <row r="55" spans="1:44" ht="13.2" x14ac:dyDescent="0.2">
      <c r="A55" s="247"/>
      <c r="AK55" s="303" t="s">
        <v>524</v>
      </c>
      <c r="AL55" s="304"/>
      <c r="AM55" s="312">
        <v>1377058</v>
      </c>
      <c r="AN55" s="313">
        <v>244419</v>
      </c>
      <c r="AO55" s="314">
        <v>26.8</v>
      </c>
      <c r="AP55" s="315">
        <v>204757</v>
      </c>
      <c r="AQ55" s="316">
        <v>4</v>
      </c>
      <c r="AR55" s="317">
        <v>22.8</v>
      </c>
    </row>
    <row r="56" spans="1:44" ht="13.2" x14ac:dyDescent="0.2">
      <c r="A56" s="247"/>
      <c r="AK56" s="318"/>
      <c r="AL56" s="319" t="s">
        <v>522</v>
      </c>
      <c r="AM56" s="320">
        <v>917229</v>
      </c>
      <c r="AN56" s="321">
        <v>162802</v>
      </c>
      <c r="AO56" s="322">
        <v>82.1</v>
      </c>
      <c r="AP56" s="323">
        <v>106071</v>
      </c>
      <c r="AQ56" s="324">
        <v>7.2</v>
      </c>
      <c r="AR56" s="325">
        <v>74.900000000000006</v>
      </c>
    </row>
    <row r="57" spans="1:44" ht="13.2" x14ac:dyDescent="0.2">
      <c r="A57" s="247"/>
      <c r="AK57" s="303" t="s">
        <v>525</v>
      </c>
      <c r="AL57" s="304"/>
      <c r="AM57" s="312">
        <v>2515888</v>
      </c>
      <c r="AN57" s="313">
        <v>456687</v>
      </c>
      <c r="AO57" s="314">
        <v>86.8</v>
      </c>
      <c r="AP57" s="315">
        <v>194971</v>
      </c>
      <c r="AQ57" s="316">
        <v>-4.8</v>
      </c>
      <c r="AR57" s="317">
        <v>91.6</v>
      </c>
    </row>
    <row r="58" spans="1:44" ht="13.2" x14ac:dyDescent="0.2">
      <c r="A58" s="247"/>
      <c r="AK58" s="318"/>
      <c r="AL58" s="319" t="s">
        <v>522</v>
      </c>
      <c r="AM58" s="320">
        <v>1387234</v>
      </c>
      <c r="AN58" s="321">
        <v>251812</v>
      </c>
      <c r="AO58" s="322">
        <v>54.7</v>
      </c>
      <c r="AP58" s="323">
        <v>105966</v>
      </c>
      <c r="AQ58" s="324">
        <v>-0.1</v>
      </c>
      <c r="AR58" s="325">
        <v>54.8</v>
      </c>
    </row>
    <row r="59" spans="1:44" ht="13.2" x14ac:dyDescent="0.2">
      <c r="A59" s="247"/>
      <c r="AK59" s="303" t="s">
        <v>526</v>
      </c>
      <c r="AL59" s="304"/>
      <c r="AM59" s="312">
        <v>1194512</v>
      </c>
      <c r="AN59" s="313">
        <v>221905</v>
      </c>
      <c r="AO59" s="314">
        <v>-51.4</v>
      </c>
      <c r="AP59" s="315">
        <v>224172</v>
      </c>
      <c r="AQ59" s="316">
        <v>15</v>
      </c>
      <c r="AR59" s="317">
        <v>-66.400000000000006</v>
      </c>
    </row>
    <row r="60" spans="1:44" ht="13.2" x14ac:dyDescent="0.2">
      <c r="A60" s="247"/>
      <c r="AK60" s="318"/>
      <c r="AL60" s="319" t="s">
        <v>522</v>
      </c>
      <c r="AM60" s="320">
        <v>407133</v>
      </c>
      <c r="AN60" s="321">
        <v>75633</v>
      </c>
      <c r="AO60" s="322">
        <v>-70</v>
      </c>
      <c r="AP60" s="323">
        <v>117611</v>
      </c>
      <c r="AQ60" s="324">
        <v>11</v>
      </c>
      <c r="AR60" s="325">
        <v>-81</v>
      </c>
    </row>
    <row r="61" spans="1:44" ht="13.2" x14ac:dyDescent="0.2">
      <c r="A61" s="247"/>
      <c r="AK61" s="303" t="s">
        <v>527</v>
      </c>
      <c r="AL61" s="326"/>
      <c r="AM61" s="312">
        <v>1472322</v>
      </c>
      <c r="AN61" s="313">
        <v>263534</v>
      </c>
      <c r="AO61" s="314">
        <v>9.1999999999999993</v>
      </c>
      <c r="AP61" s="315">
        <v>204202</v>
      </c>
      <c r="AQ61" s="327">
        <v>3.6</v>
      </c>
      <c r="AR61" s="317">
        <v>5.6</v>
      </c>
    </row>
    <row r="62" spans="1:44" ht="13.2" x14ac:dyDescent="0.2">
      <c r="A62" s="247"/>
      <c r="AK62" s="318"/>
      <c r="AL62" s="319" t="s">
        <v>522</v>
      </c>
      <c r="AM62" s="320">
        <v>703794</v>
      </c>
      <c r="AN62" s="321">
        <v>126122</v>
      </c>
      <c r="AO62" s="322">
        <v>103.1</v>
      </c>
      <c r="AP62" s="323">
        <v>107007</v>
      </c>
      <c r="AQ62" s="324">
        <v>6.2</v>
      </c>
      <c r="AR62" s="325">
        <v>96.9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3kjxZ1oa5TWAIFotIbg32qQUqi/aoilPo18PlI6MfzRtOMT25/5reA8JP6hd+AWsyClrKmsmdaUpt8CJGbspMg==" saltValue="uyLovOYxpliAK4jqm/fYF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Kb+FNSgCGxMnmCSdeusexkA72AvqL5TfnSM7qOakPOtJwi6cV7ze3OxsIw9N4e/fWDffWriQ8H3M9MVleS4yOg==" saltValue="YvY3sjeLOKOaX7oaxkK+w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wG+la+YKZST3CnzsNBD12fEHmYz1xGL6LPk72vxbJpGRHmLMk+3Y/IhKgMHzWNilH/ooNxeB+SYg7W5VnqehUQ==" saltValue="p5rUuYdxiGHuULKaB0ndE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37.270000000000003</v>
      </c>
      <c r="G47" s="12">
        <v>36.44</v>
      </c>
      <c r="H47" s="12">
        <v>36.700000000000003</v>
      </c>
      <c r="I47" s="12">
        <v>36.799999999999997</v>
      </c>
      <c r="J47" s="13">
        <v>36.39</v>
      </c>
    </row>
    <row r="48" spans="2:10" ht="57.75" customHeight="1" x14ac:dyDescent="0.2">
      <c r="B48" s="14"/>
      <c r="C48" s="1154" t="s">
        <v>4</v>
      </c>
      <c r="D48" s="1154"/>
      <c r="E48" s="1155"/>
      <c r="F48" s="15">
        <v>3.92</v>
      </c>
      <c r="G48" s="16">
        <v>5.29</v>
      </c>
      <c r="H48" s="16">
        <v>3.63</v>
      </c>
      <c r="I48" s="16">
        <v>1.66</v>
      </c>
      <c r="J48" s="17">
        <v>1.6</v>
      </c>
    </row>
    <row r="49" spans="2:10" ht="57.75" customHeight="1" thickBot="1" x14ac:dyDescent="0.25">
      <c r="B49" s="18"/>
      <c r="C49" s="1156" t="s">
        <v>5</v>
      </c>
      <c r="D49" s="1156"/>
      <c r="E49" s="1157"/>
      <c r="F49" s="19">
        <v>0.82</v>
      </c>
      <c r="G49" s="20">
        <v>3.29</v>
      </c>
      <c r="H49" s="20" t="s">
        <v>534</v>
      </c>
      <c r="I49" s="20" t="s">
        <v>535</v>
      </c>
      <c r="J49" s="21">
        <v>0.11</v>
      </c>
    </row>
    <row r="50" spans="2:10" ht="13.2" x14ac:dyDescent="0.2"/>
  </sheetData>
  <sheetProtection algorithmName="SHA-512" hashValue="jYL2EGzq0hNWffYRbSbOtwvfZU957w99B4fQRWn2xWb5Bnj0/Qnmn2zJDTx+O6eASWg33Qk2XGc9uk5FrPUDiQ==" saltValue="BVcT2OQTh3U+KbHVNTyK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536</v>
      </c>
      <c r="D34" s="1162"/>
      <c r="E34" s="1163"/>
      <c r="F34" s="32">
        <v>5.21</v>
      </c>
      <c r="G34" s="33">
        <v>3.96</v>
      </c>
      <c r="H34" s="33">
        <v>4.5199999999999996</v>
      </c>
      <c r="I34" s="33">
        <v>4.6399999999999997</v>
      </c>
      <c r="J34" s="34">
        <v>4.4800000000000004</v>
      </c>
      <c r="K34" s="22"/>
      <c r="L34" s="22"/>
      <c r="M34" s="22"/>
      <c r="N34" s="22"/>
      <c r="O34" s="22"/>
      <c r="P34" s="22"/>
    </row>
    <row r="35" spans="1:16" ht="39" customHeight="1" x14ac:dyDescent="0.2">
      <c r="A35" s="22"/>
      <c r="B35" s="35"/>
      <c r="C35" s="1158" t="s">
        <v>537</v>
      </c>
      <c r="D35" s="1158"/>
      <c r="E35" s="1159"/>
      <c r="F35" s="36">
        <v>0.13</v>
      </c>
      <c r="G35" s="37">
        <v>0.14000000000000001</v>
      </c>
      <c r="H35" s="37">
        <v>0.04</v>
      </c>
      <c r="I35" s="37">
        <v>2.2999999999999998</v>
      </c>
      <c r="J35" s="38">
        <v>2.67</v>
      </c>
      <c r="K35" s="22"/>
      <c r="L35" s="22"/>
      <c r="M35" s="22"/>
      <c r="N35" s="22"/>
      <c r="O35" s="22"/>
      <c r="P35" s="22"/>
    </row>
    <row r="36" spans="1:16" ht="39" customHeight="1" x14ac:dyDescent="0.2">
      <c r="A36" s="22"/>
      <c r="B36" s="35"/>
      <c r="C36" s="1158" t="s">
        <v>538</v>
      </c>
      <c r="D36" s="1158"/>
      <c r="E36" s="1159"/>
      <c r="F36" s="36">
        <v>0.04</v>
      </c>
      <c r="G36" s="37">
        <v>0.01</v>
      </c>
      <c r="H36" s="37">
        <v>0.06</v>
      </c>
      <c r="I36" s="37">
        <v>2.46</v>
      </c>
      <c r="J36" s="38">
        <v>2.64</v>
      </c>
      <c r="K36" s="22"/>
      <c r="L36" s="22"/>
      <c r="M36" s="22"/>
      <c r="N36" s="22"/>
      <c r="O36" s="22"/>
      <c r="P36" s="22"/>
    </row>
    <row r="37" spans="1:16" ht="39" customHeight="1" x14ac:dyDescent="0.2">
      <c r="A37" s="22"/>
      <c r="B37" s="35"/>
      <c r="C37" s="1158" t="s">
        <v>539</v>
      </c>
      <c r="D37" s="1158"/>
      <c r="E37" s="1159"/>
      <c r="F37" s="36">
        <v>3.39</v>
      </c>
      <c r="G37" s="37">
        <v>5.27</v>
      </c>
      <c r="H37" s="37">
        <v>3.62</v>
      </c>
      <c r="I37" s="37">
        <v>1.66</v>
      </c>
      <c r="J37" s="38">
        <v>1.59</v>
      </c>
      <c r="K37" s="22"/>
      <c r="L37" s="22"/>
      <c r="M37" s="22"/>
      <c r="N37" s="22"/>
      <c r="O37" s="22"/>
      <c r="P37" s="22"/>
    </row>
    <row r="38" spans="1:16" ht="39" customHeight="1" x14ac:dyDescent="0.2">
      <c r="A38" s="22"/>
      <c r="B38" s="35"/>
      <c r="C38" s="1158" t="s">
        <v>540</v>
      </c>
      <c r="D38" s="1158"/>
      <c r="E38" s="1159"/>
      <c r="F38" s="36">
        <v>0.57999999999999996</v>
      </c>
      <c r="G38" s="37">
        <v>0.5</v>
      </c>
      <c r="H38" s="37">
        <v>1.69</v>
      </c>
      <c r="I38" s="37">
        <v>1.49</v>
      </c>
      <c r="J38" s="38">
        <v>0.87</v>
      </c>
      <c r="K38" s="22"/>
      <c r="L38" s="22"/>
      <c r="M38" s="22"/>
      <c r="N38" s="22"/>
      <c r="O38" s="22"/>
      <c r="P38" s="22"/>
    </row>
    <row r="39" spans="1:16" ht="39" customHeight="1" x14ac:dyDescent="0.2">
      <c r="A39" s="22"/>
      <c r="B39" s="35"/>
      <c r="C39" s="1158" t="s">
        <v>541</v>
      </c>
      <c r="D39" s="1158"/>
      <c r="E39" s="1159"/>
      <c r="F39" s="36">
        <v>0.05</v>
      </c>
      <c r="G39" s="37">
        <v>0.04</v>
      </c>
      <c r="H39" s="37">
        <v>0.01</v>
      </c>
      <c r="I39" s="37">
        <v>0.45</v>
      </c>
      <c r="J39" s="38">
        <v>0.61</v>
      </c>
      <c r="K39" s="22"/>
      <c r="L39" s="22"/>
      <c r="M39" s="22"/>
      <c r="N39" s="22"/>
      <c r="O39" s="22"/>
      <c r="P39" s="22"/>
    </row>
    <row r="40" spans="1:16" ht="39" customHeight="1" x14ac:dyDescent="0.2">
      <c r="A40" s="22"/>
      <c r="B40" s="35"/>
      <c r="C40" s="1158" t="s">
        <v>542</v>
      </c>
      <c r="D40" s="1158"/>
      <c r="E40" s="1159"/>
      <c r="F40" s="36">
        <v>2.74</v>
      </c>
      <c r="G40" s="37">
        <v>3.17</v>
      </c>
      <c r="H40" s="37">
        <v>0.38</v>
      </c>
      <c r="I40" s="37">
        <v>0.53</v>
      </c>
      <c r="J40" s="38">
        <v>0.33</v>
      </c>
      <c r="K40" s="22"/>
      <c r="L40" s="22"/>
      <c r="M40" s="22"/>
      <c r="N40" s="22"/>
      <c r="O40" s="22"/>
      <c r="P40" s="22"/>
    </row>
    <row r="41" spans="1:16" ht="39" customHeight="1" x14ac:dyDescent="0.2">
      <c r="A41" s="22"/>
      <c r="B41" s="35"/>
      <c r="C41" s="1158" t="s">
        <v>543</v>
      </c>
      <c r="D41" s="1158"/>
      <c r="E41" s="1159"/>
      <c r="F41" s="36">
        <v>0.03</v>
      </c>
      <c r="G41" s="37">
        <v>0.06</v>
      </c>
      <c r="H41" s="37">
        <v>0.06</v>
      </c>
      <c r="I41" s="37">
        <v>0.06</v>
      </c>
      <c r="J41" s="38">
        <v>0</v>
      </c>
      <c r="K41" s="22"/>
      <c r="L41" s="22"/>
      <c r="M41" s="22"/>
      <c r="N41" s="22"/>
      <c r="O41" s="22"/>
      <c r="P41" s="22"/>
    </row>
    <row r="42" spans="1:16" ht="39" customHeight="1" x14ac:dyDescent="0.2">
      <c r="A42" s="22"/>
      <c r="B42" s="39"/>
      <c r="C42" s="1158" t="s">
        <v>544</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545</v>
      </c>
      <c r="D43" s="1160"/>
      <c r="E43" s="1161"/>
      <c r="F43" s="41">
        <v>0.52</v>
      </c>
      <c r="G43" s="42">
        <v>0.01</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vSqVF3GYJOWX4CzrdIww118oN0+K+22NiZQC+/1ODndHxVpDRKJPIyv9G7GAf+cERw4ltI0JqRya5T06344Uw==" saltValue="oesoZFdw/Gffzdyvk+6Z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901</v>
      </c>
      <c r="L45" s="58">
        <v>944</v>
      </c>
      <c r="M45" s="58">
        <v>1013</v>
      </c>
      <c r="N45" s="58">
        <v>973</v>
      </c>
      <c r="O45" s="59">
        <v>953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160</v>
      </c>
      <c r="L48" s="62">
        <v>155</v>
      </c>
      <c r="M48" s="62">
        <v>162</v>
      </c>
      <c r="N48" s="62">
        <v>189</v>
      </c>
      <c r="O48" s="63">
        <v>188</v>
      </c>
      <c r="P48" s="46"/>
      <c r="Q48" s="46"/>
      <c r="R48" s="46"/>
      <c r="S48" s="46"/>
      <c r="T48" s="46"/>
      <c r="U48" s="46"/>
    </row>
    <row r="49" spans="1:21" ht="30.75" customHeight="1" x14ac:dyDescent="0.2">
      <c r="A49" s="46"/>
      <c r="B49" s="1189"/>
      <c r="C49" s="1190"/>
      <c r="D49" s="60"/>
      <c r="E49" s="1166" t="s">
        <v>14</v>
      </c>
      <c r="F49" s="1166"/>
      <c r="G49" s="1166"/>
      <c r="H49" s="1166"/>
      <c r="I49" s="1166"/>
      <c r="J49" s="1167"/>
      <c r="K49" s="61">
        <v>5</v>
      </c>
      <c r="L49" s="62">
        <v>8</v>
      </c>
      <c r="M49" s="62">
        <v>10</v>
      </c>
      <c r="N49" s="62">
        <v>5</v>
      </c>
      <c r="O49" s="63">
        <v>4</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1</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t="s">
        <v>490</v>
      </c>
      <c r="N51" s="62">
        <v>0</v>
      </c>
      <c r="O51" s="63">
        <v>1</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770</v>
      </c>
      <c r="L52" s="62">
        <v>749</v>
      </c>
      <c r="M52" s="62">
        <v>788</v>
      </c>
      <c r="N52" s="62">
        <v>744</v>
      </c>
      <c r="O52" s="63">
        <v>744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296</v>
      </c>
      <c r="L53" s="67">
        <v>358</v>
      </c>
      <c r="M53" s="67">
        <v>397</v>
      </c>
      <c r="N53" s="67">
        <v>424</v>
      </c>
      <c r="O53" s="68">
        <v>402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qhYzrVPLFlFWlw6PuJ1JxAX5qKJVX9RZ5H9QtmyBi1XaPi7/n4agV3e3A/hUKr39TSKoTYdwGiTTc8VoDIkyw==" saltValue="ULT0akgIp8L/UKRR67D35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07" t="s">
        <v>30</v>
      </c>
      <c r="C41" s="1208"/>
      <c r="D41" s="103"/>
      <c r="E41" s="1209" t="s">
        <v>31</v>
      </c>
      <c r="F41" s="1209"/>
      <c r="G41" s="1209"/>
      <c r="H41" s="1210"/>
      <c r="I41" s="330">
        <v>8264</v>
      </c>
      <c r="J41" s="331">
        <v>7997</v>
      </c>
      <c r="K41" s="331">
        <v>7976</v>
      </c>
      <c r="L41" s="331">
        <v>8317</v>
      </c>
      <c r="M41" s="332">
        <v>8073</v>
      </c>
    </row>
    <row r="42" spans="2:13" ht="27.75" customHeight="1" x14ac:dyDescent="0.2">
      <c r="B42" s="1197"/>
      <c r="C42" s="1198"/>
      <c r="D42" s="104"/>
      <c r="E42" s="1201" t="s">
        <v>32</v>
      </c>
      <c r="F42" s="1201"/>
      <c r="G42" s="1201"/>
      <c r="H42" s="1202"/>
      <c r="I42" s="333" t="s">
        <v>490</v>
      </c>
      <c r="J42" s="334" t="s">
        <v>490</v>
      </c>
      <c r="K42" s="334" t="s">
        <v>490</v>
      </c>
      <c r="L42" s="334" t="s">
        <v>490</v>
      </c>
      <c r="M42" s="335" t="s">
        <v>490</v>
      </c>
    </row>
    <row r="43" spans="2:13" ht="27.75" customHeight="1" x14ac:dyDescent="0.2">
      <c r="B43" s="1197"/>
      <c r="C43" s="1198"/>
      <c r="D43" s="104"/>
      <c r="E43" s="1201" t="s">
        <v>33</v>
      </c>
      <c r="F43" s="1201"/>
      <c r="G43" s="1201"/>
      <c r="H43" s="1202"/>
      <c r="I43" s="333">
        <v>1720</v>
      </c>
      <c r="J43" s="334">
        <v>1659</v>
      </c>
      <c r="K43" s="334">
        <v>1538</v>
      </c>
      <c r="L43" s="334">
        <v>1479</v>
      </c>
      <c r="M43" s="335">
        <v>1381</v>
      </c>
    </row>
    <row r="44" spans="2:13" ht="27.75" customHeight="1" x14ac:dyDescent="0.2">
      <c r="B44" s="1197"/>
      <c r="C44" s="1198"/>
      <c r="D44" s="104"/>
      <c r="E44" s="1201" t="s">
        <v>34</v>
      </c>
      <c r="F44" s="1201"/>
      <c r="G44" s="1201"/>
      <c r="H44" s="1202"/>
      <c r="I44" s="333">
        <v>77</v>
      </c>
      <c r="J44" s="334">
        <v>68</v>
      </c>
      <c r="K44" s="334">
        <v>58</v>
      </c>
      <c r="L44" s="334">
        <v>53</v>
      </c>
      <c r="M44" s="335">
        <v>48</v>
      </c>
    </row>
    <row r="45" spans="2:13" ht="27.75" customHeight="1" x14ac:dyDescent="0.2">
      <c r="B45" s="1197"/>
      <c r="C45" s="1198"/>
      <c r="D45" s="104"/>
      <c r="E45" s="1201" t="s">
        <v>35</v>
      </c>
      <c r="F45" s="1201"/>
      <c r="G45" s="1201"/>
      <c r="H45" s="1202"/>
      <c r="I45" s="333">
        <v>334</v>
      </c>
      <c r="J45" s="334">
        <v>339</v>
      </c>
      <c r="K45" s="334">
        <v>290</v>
      </c>
      <c r="L45" s="334">
        <v>250</v>
      </c>
      <c r="M45" s="335">
        <v>385</v>
      </c>
    </row>
    <row r="46" spans="2:13" ht="27.75" customHeight="1" x14ac:dyDescent="0.2">
      <c r="B46" s="1197"/>
      <c r="C46" s="1198"/>
      <c r="D46" s="105"/>
      <c r="E46" s="1201" t="s">
        <v>36</v>
      </c>
      <c r="F46" s="1201"/>
      <c r="G46" s="1201"/>
      <c r="H46" s="1202"/>
      <c r="I46" s="333">
        <v>123</v>
      </c>
      <c r="J46" s="334">
        <v>144</v>
      </c>
      <c r="K46" s="334">
        <v>143</v>
      </c>
      <c r="L46" s="334">
        <v>107</v>
      </c>
      <c r="M46" s="335">
        <v>129</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2697</v>
      </c>
      <c r="J50" s="334">
        <v>3166</v>
      </c>
      <c r="K50" s="334">
        <v>3239</v>
      </c>
      <c r="L50" s="334">
        <v>3070</v>
      </c>
      <c r="M50" s="335">
        <v>3226</v>
      </c>
    </row>
    <row r="51" spans="2:13" ht="27.75" customHeight="1" x14ac:dyDescent="0.2">
      <c r="B51" s="1197"/>
      <c r="C51" s="1198"/>
      <c r="D51" s="104"/>
      <c r="E51" s="1201" t="s">
        <v>42</v>
      </c>
      <c r="F51" s="1201"/>
      <c r="G51" s="1201"/>
      <c r="H51" s="1202"/>
      <c r="I51" s="333">
        <v>502</v>
      </c>
      <c r="J51" s="334">
        <v>587</v>
      </c>
      <c r="K51" s="334">
        <v>597</v>
      </c>
      <c r="L51" s="334">
        <v>644</v>
      </c>
      <c r="M51" s="335">
        <v>694</v>
      </c>
    </row>
    <row r="52" spans="2:13" ht="27.75" customHeight="1" x14ac:dyDescent="0.2">
      <c r="B52" s="1199"/>
      <c r="C52" s="1200"/>
      <c r="D52" s="104"/>
      <c r="E52" s="1201" t="s">
        <v>43</v>
      </c>
      <c r="F52" s="1201"/>
      <c r="G52" s="1201"/>
      <c r="H52" s="1202"/>
      <c r="I52" s="333">
        <v>6641</v>
      </c>
      <c r="J52" s="334">
        <v>5936</v>
      </c>
      <c r="K52" s="334">
        <v>6150</v>
      </c>
      <c r="L52" s="334">
        <v>6074</v>
      </c>
      <c r="M52" s="335">
        <v>5926</v>
      </c>
    </row>
    <row r="53" spans="2:13" ht="27.75" customHeight="1" thickBot="1" x14ac:dyDescent="0.25">
      <c r="B53" s="1203" t="s">
        <v>19</v>
      </c>
      <c r="C53" s="1204"/>
      <c r="D53" s="108"/>
      <c r="E53" s="1205" t="s">
        <v>44</v>
      </c>
      <c r="F53" s="1205"/>
      <c r="G53" s="1205"/>
      <c r="H53" s="1206"/>
      <c r="I53" s="336">
        <v>679</v>
      </c>
      <c r="J53" s="337">
        <v>519</v>
      </c>
      <c r="K53" s="337">
        <v>19</v>
      </c>
      <c r="L53" s="337">
        <v>418</v>
      </c>
      <c r="M53" s="338">
        <v>171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4oZBM3Nci2KRGzHCaLG5vfIjHejpxxWahQRgQpkf7Cc4e759Sg1uFxyK6DAwoF/0prlgMkSK4oCZrVjXPevmog==" saltValue="4hbW9DRWLZ0UNzXJ0hoFh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22" t="s">
        <v>46</v>
      </c>
      <c r="D55" s="1222"/>
      <c r="E55" s="1223"/>
      <c r="F55" s="339">
        <v>1479</v>
      </c>
      <c r="G55" s="339">
        <v>1480</v>
      </c>
      <c r="H55" s="340">
        <v>1486</v>
      </c>
    </row>
    <row r="56" spans="2:8" ht="52.5" customHeight="1" x14ac:dyDescent="0.2">
      <c r="B56" s="120"/>
      <c r="C56" s="1224" t="s">
        <v>47</v>
      </c>
      <c r="D56" s="1224"/>
      <c r="E56" s="1225"/>
      <c r="F56" s="341">
        <v>214</v>
      </c>
      <c r="G56" s="341">
        <v>215</v>
      </c>
      <c r="H56" s="342">
        <v>231</v>
      </c>
    </row>
    <row r="57" spans="2:8" ht="53.25" customHeight="1" x14ac:dyDescent="0.2">
      <c r="B57" s="120"/>
      <c r="C57" s="1226" t="s">
        <v>48</v>
      </c>
      <c r="D57" s="1226"/>
      <c r="E57" s="1227"/>
      <c r="F57" s="343">
        <v>1222</v>
      </c>
      <c r="G57" s="343">
        <v>1032</v>
      </c>
      <c r="H57" s="344">
        <v>1174</v>
      </c>
    </row>
    <row r="58" spans="2:8" ht="45.75" customHeight="1" x14ac:dyDescent="0.2">
      <c r="B58" s="121"/>
      <c r="C58" s="1214" t="s">
        <v>561</v>
      </c>
      <c r="D58" s="1215"/>
      <c r="E58" s="1216"/>
      <c r="F58" s="345">
        <v>460</v>
      </c>
      <c r="G58" s="345">
        <v>460</v>
      </c>
      <c r="H58" s="346">
        <v>460</v>
      </c>
    </row>
    <row r="59" spans="2:8" ht="45.75" customHeight="1" x14ac:dyDescent="0.2">
      <c r="B59" s="121"/>
      <c r="C59" s="1214" t="s">
        <v>562</v>
      </c>
      <c r="D59" s="1215"/>
      <c r="E59" s="1216"/>
      <c r="F59" s="345">
        <v>200</v>
      </c>
      <c r="G59" s="345">
        <v>300</v>
      </c>
      <c r="H59" s="346">
        <v>402</v>
      </c>
    </row>
    <row r="60" spans="2:8" ht="45.75" customHeight="1" x14ac:dyDescent="0.2">
      <c r="B60" s="121"/>
      <c r="C60" s="1214" t="s">
        <v>563</v>
      </c>
      <c r="D60" s="1215"/>
      <c r="E60" s="1216"/>
      <c r="F60" s="345">
        <v>166</v>
      </c>
      <c r="G60" s="345">
        <v>173</v>
      </c>
      <c r="H60" s="346">
        <v>181</v>
      </c>
    </row>
    <row r="61" spans="2:8" ht="45.75" customHeight="1" x14ac:dyDescent="0.2">
      <c r="B61" s="121"/>
      <c r="C61" s="1214" t="s">
        <v>564</v>
      </c>
      <c r="D61" s="1215"/>
      <c r="E61" s="1216"/>
      <c r="F61" s="345" t="s">
        <v>551</v>
      </c>
      <c r="G61" s="345" t="s">
        <v>551</v>
      </c>
      <c r="H61" s="346">
        <v>30</v>
      </c>
    </row>
    <row r="62" spans="2:8" ht="45.75" customHeight="1" thickBot="1" x14ac:dyDescent="0.25">
      <c r="B62" s="122"/>
      <c r="C62" s="1217" t="s">
        <v>565</v>
      </c>
      <c r="D62" s="1218"/>
      <c r="E62" s="1219"/>
      <c r="F62" s="347">
        <v>28</v>
      </c>
      <c r="G62" s="347">
        <v>28</v>
      </c>
      <c r="H62" s="348">
        <v>28</v>
      </c>
    </row>
    <row r="63" spans="2:8" ht="52.5" customHeight="1" thickBot="1" x14ac:dyDescent="0.25">
      <c r="B63" s="123"/>
      <c r="C63" s="1220" t="s">
        <v>49</v>
      </c>
      <c r="D63" s="1220"/>
      <c r="E63" s="1221"/>
      <c r="F63" s="349">
        <v>2915</v>
      </c>
      <c r="G63" s="349">
        <v>2726</v>
      </c>
      <c r="H63" s="350">
        <v>2892</v>
      </c>
    </row>
    <row r="64" spans="2:8" ht="13.2" x14ac:dyDescent="0.2"/>
  </sheetData>
  <sheetProtection algorithmName="SHA-512" hashValue="w2ZE8RuHuH49Q+Khs8TQm8h7+3uKct+GdD3tcknsZY/o0RtKwqO+mEPqJGZSKk3LJShXfyjimr6PrC+D8D6QOQ==" saltValue="QSCaJXy3HBoq03fi3liU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1839-2EDA-45CF-AEA3-5D2E7376448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569</v>
      </c>
      <c r="AO51" s="1233"/>
      <c r="AP51" s="1233"/>
      <c r="AQ51" s="1233"/>
      <c r="AR51" s="1233"/>
      <c r="AS51" s="1233"/>
      <c r="AT51" s="1233"/>
      <c r="AU51" s="1233"/>
      <c r="AV51" s="1233"/>
      <c r="AW51" s="1233"/>
      <c r="AX51" s="1233"/>
      <c r="AY51" s="1233"/>
      <c r="AZ51" s="1233"/>
      <c r="BA51" s="1233"/>
      <c r="BB51" s="1233" t="s">
        <v>570</v>
      </c>
      <c r="BC51" s="1233"/>
      <c r="BD51" s="1233"/>
      <c r="BE51" s="1233"/>
      <c r="BF51" s="1233"/>
      <c r="BG51" s="1233"/>
      <c r="BH51" s="1233"/>
      <c r="BI51" s="1233"/>
      <c r="BJ51" s="1233"/>
      <c r="BK51" s="1233"/>
      <c r="BL51" s="1233"/>
      <c r="BM51" s="1233"/>
      <c r="BN51" s="1233"/>
      <c r="BO51" s="1233"/>
      <c r="BP51" s="1230">
        <v>22.3</v>
      </c>
      <c r="BQ51" s="1230"/>
      <c r="BR51" s="1230"/>
      <c r="BS51" s="1230"/>
      <c r="BT51" s="1230"/>
      <c r="BU51" s="1230"/>
      <c r="BV51" s="1230"/>
      <c r="BW51" s="1230"/>
      <c r="BX51" s="1230">
        <v>15.5</v>
      </c>
      <c r="BY51" s="1230"/>
      <c r="BZ51" s="1230"/>
      <c r="CA51" s="1230"/>
      <c r="CB51" s="1230"/>
      <c r="CC51" s="1230"/>
      <c r="CD51" s="1230"/>
      <c r="CE51" s="1230"/>
      <c r="CF51" s="1230">
        <v>0.5</v>
      </c>
      <c r="CG51" s="1230"/>
      <c r="CH51" s="1230"/>
      <c r="CI51" s="1230"/>
      <c r="CJ51" s="1230"/>
      <c r="CK51" s="1230"/>
      <c r="CL51" s="1230"/>
      <c r="CM51" s="1230"/>
      <c r="CN51" s="1230">
        <v>12.6</v>
      </c>
      <c r="CO51" s="1230"/>
      <c r="CP51" s="1230"/>
      <c r="CQ51" s="1230"/>
      <c r="CR51" s="1230"/>
      <c r="CS51" s="1230"/>
      <c r="CT51" s="1230"/>
      <c r="CU51" s="1230"/>
      <c r="CV51" s="1230">
        <v>5</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571</v>
      </c>
      <c r="BC53" s="1233"/>
      <c r="BD53" s="1233"/>
      <c r="BE53" s="1233"/>
      <c r="BF53" s="1233"/>
      <c r="BG53" s="1233"/>
      <c r="BH53" s="1233"/>
      <c r="BI53" s="1233"/>
      <c r="BJ53" s="1233"/>
      <c r="BK53" s="1233"/>
      <c r="BL53" s="1233"/>
      <c r="BM53" s="1233"/>
      <c r="BN53" s="1233"/>
      <c r="BO53" s="1233"/>
      <c r="BP53" s="1230">
        <v>59.5</v>
      </c>
      <c r="BQ53" s="1230"/>
      <c r="BR53" s="1230"/>
      <c r="BS53" s="1230"/>
      <c r="BT53" s="1230"/>
      <c r="BU53" s="1230"/>
      <c r="BV53" s="1230"/>
      <c r="BW53" s="1230"/>
      <c r="BX53" s="1230">
        <v>61.1</v>
      </c>
      <c r="BY53" s="1230"/>
      <c r="BZ53" s="1230"/>
      <c r="CA53" s="1230"/>
      <c r="CB53" s="1230"/>
      <c r="CC53" s="1230"/>
      <c r="CD53" s="1230"/>
      <c r="CE53" s="1230"/>
      <c r="CF53" s="1230">
        <v>62.8</v>
      </c>
      <c r="CG53" s="1230"/>
      <c r="CH53" s="1230"/>
      <c r="CI53" s="1230"/>
      <c r="CJ53" s="1230"/>
      <c r="CK53" s="1230"/>
      <c r="CL53" s="1230"/>
      <c r="CM53" s="1230"/>
      <c r="CN53" s="1230">
        <v>62.9</v>
      </c>
      <c r="CO53" s="1230"/>
      <c r="CP53" s="1230"/>
      <c r="CQ53" s="1230"/>
      <c r="CR53" s="1230"/>
      <c r="CS53" s="1230"/>
      <c r="CT53" s="1230"/>
      <c r="CU53" s="1230"/>
      <c r="CV53" s="1230">
        <v>64.400000000000006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572</v>
      </c>
      <c r="AO55" s="1234"/>
      <c r="AP55" s="1234"/>
      <c r="AQ55" s="1234"/>
      <c r="AR55" s="1234"/>
      <c r="AS55" s="1234"/>
      <c r="AT55" s="1234"/>
      <c r="AU55" s="1234"/>
      <c r="AV55" s="1234"/>
      <c r="AW55" s="1234"/>
      <c r="AX55" s="1234"/>
      <c r="AY55" s="1234"/>
      <c r="AZ55" s="1234"/>
      <c r="BA55" s="1234"/>
      <c r="BB55" s="1233" t="s">
        <v>570</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571</v>
      </c>
      <c r="BC57" s="1233"/>
      <c r="BD57" s="1233"/>
      <c r="BE57" s="1233"/>
      <c r="BF57" s="1233"/>
      <c r="BG57" s="1233"/>
      <c r="BH57" s="1233"/>
      <c r="BI57" s="1233"/>
      <c r="BJ57" s="1233"/>
      <c r="BK57" s="1233"/>
      <c r="BL57" s="1233"/>
      <c r="BM57" s="1233"/>
      <c r="BN57" s="1233"/>
      <c r="BO57" s="1233"/>
      <c r="BP57" s="1230">
        <v>64.400000000000006</v>
      </c>
      <c r="BQ57" s="1230"/>
      <c r="BR57" s="1230"/>
      <c r="BS57" s="1230"/>
      <c r="BT57" s="1230"/>
      <c r="BU57" s="1230"/>
      <c r="BV57" s="1230"/>
      <c r="BW57" s="1230"/>
      <c r="BX57" s="1230">
        <v>65.3</v>
      </c>
      <c r="BY57" s="1230"/>
      <c r="BZ57" s="1230"/>
      <c r="CA57" s="1230"/>
      <c r="CB57" s="1230"/>
      <c r="CC57" s="1230"/>
      <c r="CD57" s="1230"/>
      <c r="CE57" s="1230"/>
      <c r="CF57" s="1230">
        <v>66.7</v>
      </c>
      <c r="CG57" s="1230"/>
      <c r="CH57" s="1230"/>
      <c r="CI57" s="1230"/>
      <c r="CJ57" s="1230"/>
      <c r="CK57" s="1230"/>
      <c r="CL57" s="1230"/>
      <c r="CM57" s="1230"/>
      <c r="CN57" s="1230">
        <v>67.2</v>
      </c>
      <c r="CO57" s="1230"/>
      <c r="CP57" s="1230"/>
      <c r="CQ57" s="1230"/>
      <c r="CR57" s="1230"/>
      <c r="CS57" s="1230"/>
      <c r="CT57" s="1230"/>
      <c r="CU57" s="1230"/>
      <c r="CV57" s="1230">
        <v>68.3</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569</v>
      </c>
      <c r="AO73" s="1233"/>
      <c r="AP73" s="1233"/>
      <c r="AQ73" s="1233"/>
      <c r="AR73" s="1233"/>
      <c r="AS73" s="1233"/>
      <c r="AT73" s="1233"/>
      <c r="AU73" s="1233"/>
      <c r="AV73" s="1233"/>
      <c r="AW73" s="1233"/>
      <c r="AX73" s="1233"/>
      <c r="AY73" s="1233"/>
      <c r="AZ73" s="1233"/>
      <c r="BA73" s="1233"/>
      <c r="BB73" s="1233" t="s">
        <v>570</v>
      </c>
      <c r="BC73" s="1233"/>
      <c r="BD73" s="1233"/>
      <c r="BE73" s="1233"/>
      <c r="BF73" s="1233"/>
      <c r="BG73" s="1233"/>
      <c r="BH73" s="1233"/>
      <c r="BI73" s="1233"/>
      <c r="BJ73" s="1233"/>
      <c r="BK73" s="1233"/>
      <c r="BL73" s="1233"/>
      <c r="BM73" s="1233"/>
      <c r="BN73" s="1233"/>
      <c r="BO73" s="1233"/>
      <c r="BP73" s="1230">
        <v>22.3</v>
      </c>
      <c r="BQ73" s="1230"/>
      <c r="BR73" s="1230"/>
      <c r="BS73" s="1230"/>
      <c r="BT73" s="1230"/>
      <c r="BU73" s="1230"/>
      <c r="BV73" s="1230"/>
      <c r="BW73" s="1230"/>
      <c r="BX73" s="1230">
        <v>15.5</v>
      </c>
      <c r="BY73" s="1230"/>
      <c r="BZ73" s="1230"/>
      <c r="CA73" s="1230"/>
      <c r="CB73" s="1230"/>
      <c r="CC73" s="1230"/>
      <c r="CD73" s="1230"/>
      <c r="CE73" s="1230"/>
      <c r="CF73" s="1230">
        <v>0.5</v>
      </c>
      <c r="CG73" s="1230"/>
      <c r="CH73" s="1230"/>
      <c r="CI73" s="1230"/>
      <c r="CJ73" s="1230"/>
      <c r="CK73" s="1230"/>
      <c r="CL73" s="1230"/>
      <c r="CM73" s="1230"/>
      <c r="CN73" s="1230">
        <v>12.6</v>
      </c>
      <c r="CO73" s="1230"/>
      <c r="CP73" s="1230"/>
      <c r="CQ73" s="1230"/>
      <c r="CR73" s="1230"/>
      <c r="CS73" s="1230"/>
      <c r="CT73" s="1230"/>
      <c r="CU73" s="1230"/>
      <c r="CV73" s="1230">
        <v>5</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574</v>
      </c>
      <c r="BC75" s="1233"/>
      <c r="BD75" s="1233"/>
      <c r="BE75" s="1233"/>
      <c r="BF75" s="1233"/>
      <c r="BG75" s="1233"/>
      <c r="BH75" s="1233"/>
      <c r="BI75" s="1233"/>
      <c r="BJ75" s="1233"/>
      <c r="BK75" s="1233"/>
      <c r="BL75" s="1233"/>
      <c r="BM75" s="1233"/>
      <c r="BN75" s="1233"/>
      <c r="BO75" s="1233"/>
      <c r="BP75" s="1230">
        <v>11.2</v>
      </c>
      <c r="BQ75" s="1230"/>
      <c r="BR75" s="1230"/>
      <c r="BS75" s="1230"/>
      <c r="BT75" s="1230"/>
      <c r="BU75" s="1230"/>
      <c r="BV75" s="1230"/>
      <c r="BW75" s="1230"/>
      <c r="BX75" s="1230">
        <v>10.7</v>
      </c>
      <c r="BY75" s="1230"/>
      <c r="BZ75" s="1230"/>
      <c r="CA75" s="1230"/>
      <c r="CB75" s="1230"/>
      <c r="CC75" s="1230"/>
      <c r="CD75" s="1230"/>
      <c r="CE75" s="1230"/>
      <c r="CF75" s="1230">
        <v>11.8</v>
      </c>
      <c r="CG75" s="1230"/>
      <c r="CH75" s="1230"/>
      <c r="CI75" s="1230"/>
      <c r="CJ75" s="1230"/>
      <c r="CK75" s="1230"/>
      <c r="CL75" s="1230"/>
      <c r="CM75" s="1230"/>
      <c r="CN75" s="1230">
        <v>11.9</v>
      </c>
      <c r="CO75" s="1230"/>
      <c r="CP75" s="1230"/>
      <c r="CQ75" s="1230"/>
      <c r="CR75" s="1230"/>
      <c r="CS75" s="1230"/>
      <c r="CT75" s="1230"/>
      <c r="CU75" s="1230"/>
      <c r="CV75" s="1230">
        <v>12.3</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572</v>
      </c>
      <c r="AO77" s="1234"/>
      <c r="AP77" s="1234"/>
      <c r="AQ77" s="1234"/>
      <c r="AR77" s="1234"/>
      <c r="AS77" s="1234"/>
      <c r="AT77" s="1234"/>
      <c r="AU77" s="1234"/>
      <c r="AV77" s="1234"/>
      <c r="AW77" s="1234"/>
      <c r="AX77" s="1234"/>
      <c r="AY77" s="1234"/>
      <c r="AZ77" s="1234"/>
      <c r="BA77" s="1234"/>
      <c r="BB77" s="1233" t="s">
        <v>570</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574</v>
      </c>
      <c r="BC79" s="1233"/>
      <c r="BD79" s="1233"/>
      <c r="BE79" s="1233"/>
      <c r="BF79" s="1233"/>
      <c r="BG79" s="1233"/>
      <c r="BH79" s="1233"/>
      <c r="BI79" s="1233"/>
      <c r="BJ79" s="1233"/>
      <c r="BK79" s="1233"/>
      <c r="BL79" s="1233"/>
      <c r="BM79" s="1233"/>
      <c r="BN79" s="1233"/>
      <c r="BO79" s="1233"/>
      <c r="BP79" s="1230">
        <v>8.9</v>
      </c>
      <c r="BQ79" s="1230"/>
      <c r="BR79" s="1230"/>
      <c r="BS79" s="1230"/>
      <c r="BT79" s="1230"/>
      <c r="BU79" s="1230"/>
      <c r="BV79" s="1230"/>
      <c r="BW79" s="1230"/>
      <c r="BX79" s="1230">
        <v>8.9</v>
      </c>
      <c r="BY79" s="1230"/>
      <c r="BZ79" s="1230"/>
      <c r="CA79" s="1230"/>
      <c r="CB79" s="1230"/>
      <c r="CC79" s="1230"/>
      <c r="CD79" s="1230"/>
      <c r="CE79" s="1230"/>
      <c r="CF79" s="1230">
        <v>9.1</v>
      </c>
      <c r="CG79" s="1230"/>
      <c r="CH79" s="1230"/>
      <c r="CI79" s="1230"/>
      <c r="CJ79" s="1230"/>
      <c r="CK79" s="1230"/>
      <c r="CL79" s="1230"/>
      <c r="CM79" s="1230"/>
      <c r="CN79" s="1230">
        <v>9.3000000000000007</v>
      </c>
      <c r="CO79" s="1230"/>
      <c r="CP79" s="1230"/>
      <c r="CQ79" s="1230"/>
      <c r="CR79" s="1230"/>
      <c r="CS79" s="1230"/>
      <c r="CT79" s="1230"/>
      <c r="CU79" s="1230"/>
      <c r="CV79" s="1230">
        <v>9.3000000000000007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dTdbnhPV7+ijsPwHALrzhRchiJt4r8+IYckTGVCNjacdgwFI79Za8W42KMuS9IYThLk7/5881aE0jecZ0HAJg==" saltValue="zw3C95AvMXzSMVI+Sy3W1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C078E-FFD5-4BD1-BF98-2E3DF04A211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DxfFpl0ow82P7ILpVMBqZpmpxiIsAbb9PR0x1QNxfRbDDbQ3EtfV8hpWUJiRvAhbd4vF/g3W1k+XisWM40PsqQ==" saltValue="U7A3u2zCQxesYu9BKSYSU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3E80C-4854-4351-8E66-D1137FB1ED1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EZk+fAnmPurrCRWarLJVaeFfk/AuskSE8Hzax1HTRMLRiXBYTOkSvdP5c/d5YLh4QC6LUWmUd4xL7mQsz9t21Q==" saltValue="hyI/5QZRPzrZLl286k/yP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201877</v>
      </c>
      <c r="E3" s="142"/>
      <c r="F3" s="143">
        <v>200194</v>
      </c>
      <c r="G3" s="144"/>
      <c r="H3" s="145"/>
    </row>
    <row r="4" spans="1:8" x14ac:dyDescent="0.2">
      <c r="A4" s="146"/>
      <c r="B4" s="147"/>
      <c r="C4" s="148"/>
      <c r="D4" s="149">
        <v>50970</v>
      </c>
      <c r="E4" s="150"/>
      <c r="F4" s="151">
        <v>106422</v>
      </c>
      <c r="G4" s="152"/>
      <c r="H4" s="153"/>
    </row>
    <row r="5" spans="1:8" x14ac:dyDescent="0.2">
      <c r="A5" s="134" t="s">
        <v>523</v>
      </c>
      <c r="B5" s="139"/>
      <c r="C5" s="140"/>
      <c r="D5" s="141">
        <v>192784</v>
      </c>
      <c r="E5" s="142"/>
      <c r="F5" s="143">
        <v>196914</v>
      </c>
      <c r="G5" s="144"/>
      <c r="H5" s="145"/>
    </row>
    <row r="6" spans="1:8" x14ac:dyDescent="0.2">
      <c r="A6" s="146"/>
      <c r="B6" s="147"/>
      <c r="C6" s="148"/>
      <c r="D6" s="149">
        <v>89393</v>
      </c>
      <c r="E6" s="150"/>
      <c r="F6" s="151">
        <v>98966</v>
      </c>
      <c r="G6" s="152"/>
      <c r="H6" s="153"/>
    </row>
    <row r="7" spans="1:8" x14ac:dyDescent="0.2">
      <c r="A7" s="134" t="s">
        <v>524</v>
      </c>
      <c r="B7" s="139"/>
      <c r="C7" s="140"/>
      <c r="D7" s="141">
        <v>244419</v>
      </c>
      <c r="E7" s="142"/>
      <c r="F7" s="143">
        <v>204757</v>
      </c>
      <c r="G7" s="144"/>
      <c r="H7" s="145"/>
    </row>
    <row r="8" spans="1:8" x14ac:dyDescent="0.2">
      <c r="A8" s="146"/>
      <c r="B8" s="147"/>
      <c r="C8" s="148"/>
      <c r="D8" s="149">
        <v>162802</v>
      </c>
      <c r="E8" s="150"/>
      <c r="F8" s="151">
        <v>106071</v>
      </c>
      <c r="G8" s="152"/>
      <c r="H8" s="153"/>
    </row>
    <row r="9" spans="1:8" x14ac:dyDescent="0.2">
      <c r="A9" s="134" t="s">
        <v>525</v>
      </c>
      <c r="B9" s="139"/>
      <c r="C9" s="140"/>
      <c r="D9" s="141">
        <v>456687</v>
      </c>
      <c r="E9" s="142"/>
      <c r="F9" s="143">
        <v>194971</v>
      </c>
      <c r="G9" s="144"/>
      <c r="H9" s="145"/>
    </row>
    <row r="10" spans="1:8" x14ac:dyDescent="0.2">
      <c r="A10" s="146"/>
      <c r="B10" s="147"/>
      <c r="C10" s="148"/>
      <c r="D10" s="149">
        <v>251812</v>
      </c>
      <c r="E10" s="150"/>
      <c r="F10" s="151">
        <v>105966</v>
      </c>
      <c r="G10" s="152"/>
      <c r="H10" s="153"/>
    </row>
    <row r="11" spans="1:8" x14ac:dyDescent="0.2">
      <c r="A11" s="134" t="s">
        <v>526</v>
      </c>
      <c r="B11" s="139"/>
      <c r="C11" s="140"/>
      <c r="D11" s="141">
        <v>221905</v>
      </c>
      <c r="E11" s="142"/>
      <c r="F11" s="143">
        <v>224172</v>
      </c>
      <c r="G11" s="144"/>
      <c r="H11" s="145"/>
    </row>
    <row r="12" spans="1:8" x14ac:dyDescent="0.2">
      <c r="A12" s="146"/>
      <c r="B12" s="147"/>
      <c r="C12" s="154"/>
      <c r="D12" s="149">
        <v>75633</v>
      </c>
      <c r="E12" s="150"/>
      <c r="F12" s="151">
        <v>117611</v>
      </c>
      <c r="G12" s="152"/>
      <c r="H12" s="153"/>
    </row>
    <row r="13" spans="1:8" x14ac:dyDescent="0.2">
      <c r="A13" s="134"/>
      <c r="B13" s="139"/>
      <c r="C13" s="140"/>
      <c r="D13" s="141">
        <v>263534</v>
      </c>
      <c r="E13" s="142"/>
      <c r="F13" s="143">
        <v>204202</v>
      </c>
      <c r="G13" s="155"/>
      <c r="H13" s="145"/>
    </row>
    <row r="14" spans="1:8" x14ac:dyDescent="0.2">
      <c r="A14" s="146"/>
      <c r="B14" s="147"/>
      <c r="C14" s="148"/>
      <c r="D14" s="149">
        <v>126122</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3.92</v>
      </c>
      <c r="C19" s="156">
        <f>ROUND(VALUE(SUBSTITUTE(実質収支比率等に係る経年分析!G$48,"▲","-")),2)</f>
        <v>5.29</v>
      </c>
      <c r="D19" s="156">
        <f>ROUND(VALUE(SUBSTITUTE(実質収支比率等に係る経年分析!H$48,"▲","-")),2)</f>
        <v>3.63</v>
      </c>
      <c r="E19" s="156">
        <f>ROUND(VALUE(SUBSTITUTE(実質収支比率等に係る経年分析!I$48,"▲","-")),2)</f>
        <v>1.66</v>
      </c>
      <c r="F19" s="156">
        <f>ROUND(VALUE(SUBSTITUTE(実質収支比率等に係る経年分析!J$48,"▲","-")),2)</f>
        <v>1.6</v>
      </c>
    </row>
    <row r="20" spans="1:11" x14ac:dyDescent="0.2">
      <c r="A20" s="156" t="s">
        <v>53</v>
      </c>
      <c r="B20" s="156">
        <f>ROUND(VALUE(SUBSTITUTE(実質収支比率等に係る経年分析!F$47,"▲","-")),2)</f>
        <v>37.270000000000003</v>
      </c>
      <c r="C20" s="156">
        <f>ROUND(VALUE(SUBSTITUTE(実質収支比率等に係る経年分析!G$47,"▲","-")),2)</f>
        <v>36.44</v>
      </c>
      <c r="D20" s="156">
        <f>ROUND(VALUE(SUBSTITUTE(実質収支比率等に係る経年分析!H$47,"▲","-")),2)</f>
        <v>36.700000000000003</v>
      </c>
      <c r="E20" s="156">
        <f>ROUND(VALUE(SUBSTITUTE(実質収支比率等に係る経年分析!I$47,"▲","-")),2)</f>
        <v>36.799999999999997</v>
      </c>
      <c r="F20" s="156">
        <f>ROUND(VALUE(SUBSTITUTE(実質収支比率等に係る経年分析!J$47,"▲","-")),2)</f>
        <v>36.39</v>
      </c>
    </row>
    <row r="21" spans="1:11" x14ac:dyDescent="0.2">
      <c r="A21" s="156" t="s">
        <v>54</v>
      </c>
      <c r="B21" s="156">
        <f>IF(ISNUMBER(VALUE(SUBSTITUTE(実質収支比率等に係る経年分析!F$49,"▲","-"))),ROUND(VALUE(SUBSTITUTE(実質収支比率等に係る経年分析!F$49,"▲","-")),2),NA())</f>
        <v>0.82</v>
      </c>
      <c r="C21" s="156">
        <f>IF(ISNUMBER(VALUE(SUBSTITUTE(実質収支比率等に係る経年分析!G$49,"▲","-"))),ROUND(VALUE(SUBSTITUTE(実質収支比率等に係る経年分析!G$49,"▲","-")),2),NA())</f>
        <v>3.29</v>
      </c>
      <c r="D21" s="156">
        <f>IF(ISNUMBER(VALUE(SUBSTITUTE(実質収支比率等に係る経年分析!H$49,"▲","-"))),ROUND(VALUE(SUBSTITUTE(実質収支比率等に係る経年分析!H$49,"▲","-")),2),NA())</f>
        <v>-1.61</v>
      </c>
      <c r="E21" s="156">
        <f>IF(ISNUMBER(VALUE(SUBSTITUTE(実質収支比率等に係る経年分析!I$49,"▲","-"))),ROUND(VALUE(SUBSTITUTE(実質収支比率等に係る経年分析!I$49,"▲","-")),2),NA())</f>
        <v>-1.95</v>
      </c>
      <c r="F21" s="156">
        <f>IF(ISNUMBER(VALUE(SUBSTITUTE(実質収支比率等に係る経年分析!J$49,"▲","-"))),ROUND(VALUE(SUBSTITUTE(実質収支比率等に係る経年分析!J$49,"▲","-")),2),NA())</f>
        <v>0.11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2.74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3.17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0.33</v>
      </c>
    </row>
    <row r="31" spans="1:11" x14ac:dyDescent="0.2">
      <c r="A31" s="157" t="str">
        <f>IF(連結実質赤字比率に係る赤字・黒字の構成分析!C$39="",NA(),連結実質赤字比率に係る赤字・黒字の構成分析!C$39)</f>
        <v>知名町合併処理浄化槽事業会計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0.61</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0.57999999999999996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0.87</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3.39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3.62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2.64</v>
      </c>
    </row>
    <row r="35" spans="1:16" x14ac:dyDescent="0.2">
      <c r="A35" s="157" t="str">
        <f>IF(連結実質赤字比率に係る赤字・黒字の構成分析!C$35="",NA(),連結実質赤字比率に係る赤字・黒字の構成分析!C$35)</f>
        <v>農業集落排水事業会計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0.14000000000000001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2.2999999999999998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5.21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4.5199999999999996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4.6399999999999997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4.4800000000000004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770</v>
      </c>
      <c r="E42" s="158"/>
      <c r="F42" s="158"/>
      <c r="G42" s="158">
        <f>'実質公債費比率（分子）の構造'!L$52</f>
        <v>749</v>
      </c>
      <c r="H42" s="158"/>
      <c r="I42" s="158"/>
      <c r="J42" s="158">
        <f>'実質公債費比率（分子）の構造'!M$52</f>
        <v>788</v>
      </c>
      <c r="K42" s="158"/>
      <c r="L42" s="158"/>
      <c r="M42" s="158">
        <f>'実質公債費比率（分子）の構造'!N$52</f>
        <v>744</v>
      </c>
      <c r="N42" s="158"/>
      <c r="O42" s="158"/>
      <c r="P42" s="158">
        <f>'実質公債費比率（分子）の構造'!O$52</f>
        <v>744</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1</v>
      </c>
      <c r="L44" s="158"/>
      <c r="M44" s="158"/>
      <c r="N44" s="158">
        <f>'実質公債費比率（分子）の構造'!O$50</f>
        <v>0</v>
      </c>
      <c r="O44" s="158"/>
      <c r="P44" s="158"/>
    </row>
    <row r="45" spans="1:16" x14ac:dyDescent="0.2">
      <c r="A45" s="158" t="s">
        <v>63</v>
      </c>
      <c r="B45" s="158">
        <f>'実質公債費比率（分子）の構造'!K$49</f>
        <v>5</v>
      </c>
      <c r="C45" s="158"/>
      <c r="D45" s="158"/>
      <c r="E45" s="158">
        <f>'実質公債費比率（分子）の構造'!L$49</f>
        <v>8</v>
      </c>
      <c r="F45" s="158"/>
      <c r="G45" s="158"/>
      <c r="H45" s="158">
        <f>'実質公債費比率（分子）の構造'!M$49</f>
        <v>10</v>
      </c>
      <c r="I45" s="158"/>
      <c r="J45" s="158"/>
      <c r="K45" s="158">
        <f>'実質公債費比率（分子）の構造'!N$49</f>
        <v>5</v>
      </c>
      <c r="L45" s="158"/>
      <c r="M45" s="158"/>
      <c r="N45" s="158">
        <f>'実質公債費比率（分子）の構造'!O$49</f>
        <v>4</v>
      </c>
      <c r="O45" s="158"/>
      <c r="P45" s="158"/>
    </row>
    <row r="46" spans="1:16" x14ac:dyDescent="0.2">
      <c r="A46" s="158" t="s">
        <v>64</v>
      </c>
      <c r="B46" s="158">
        <f>'実質公債費比率（分子）の構造'!K$48</f>
        <v>160</v>
      </c>
      <c r="C46" s="158"/>
      <c r="D46" s="158"/>
      <c r="E46" s="158">
        <f>'実質公債費比率（分子）の構造'!L$48</f>
        <v>155</v>
      </c>
      <c r="F46" s="158"/>
      <c r="G46" s="158"/>
      <c r="H46" s="158">
        <f>'実質公債費比率（分子）の構造'!M$48</f>
        <v>162</v>
      </c>
      <c r="I46" s="158"/>
      <c r="J46" s="158"/>
      <c r="K46" s="158">
        <f>'実質公債費比率（分子）の構造'!N$48</f>
        <v>189</v>
      </c>
      <c r="L46" s="158"/>
      <c r="M46" s="158"/>
      <c r="N46" s="158">
        <f>'実質公債費比率（分子）の構造'!O$48</f>
        <v>188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901</v>
      </c>
      <c r="C49" s="158"/>
      <c r="D49" s="158"/>
      <c r="E49" s="158">
        <f>'実質公債費比率（分子）の構造'!L$45</f>
        <v>944</v>
      </c>
      <c r="F49" s="158"/>
      <c r="G49" s="158"/>
      <c r="H49" s="158">
        <f>'実質公債費比率（分子）の構造'!M$45</f>
        <v>1013</v>
      </c>
      <c r="I49" s="158"/>
      <c r="J49" s="158"/>
      <c r="K49" s="158">
        <f>'実質公債費比率（分子）の構造'!N$45</f>
        <v>973</v>
      </c>
      <c r="L49" s="158"/>
      <c r="M49" s="158"/>
      <c r="N49" s="158">
        <f>'実質公債費比率（分子）の構造'!O$45</f>
        <v>953</v>
      </c>
      <c r="O49" s="158"/>
      <c r="P49" s="158"/>
    </row>
    <row r="50" spans="1:16" x14ac:dyDescent="0.2">
      <c r="A50" s="158" t="s">
        <v>67</v>
      </c>
      <c r="B50" s="158" t="e">
        <f>NA()</f>
        <v>#N/A</v>
      </c>
      <c r="C50" s="158">
        <f>IF(ISNUMBER('実質公債費比率（分子）の構造'!K$53),'実質公債費比率（分子）の構造'!K$53,NA())</f>
        <v>296</v>
      </c>
      <c r="D50" s="158" t="e">
        <f>NA()</f>
        <v>#N/A</v>
      </c>
      <c r="E50" s="158" t="e">
        <f>NA()</f>
        <v>#N/A</v>
      </c>
      <c r="F50" s="158">
        <f>IF(ISNUMBER('実質公債費比率（分子）の構造'!L$53),'実質公債費比率（分子）の構造'!L$53,NA())</f>
        <v>358</v>
      </c>
      <c r="G50" s="158" t="e">
        <f>NA()</f>
        <v>#N/A</v>
      </c>
      <c r="H50" s="158" t="e">
        <f>NA()</f>
        <v>#N/A</v>
      </c>
      <c r="I50" s="158">
        <f>IF(ISNUMBER('実質公債費比率（分子）の構造'!M$53),'実質公債費比率（分子）の構造'!M$53,NA())</f>
        <v>397</v>
      </c>
      <c r="J50" s="158" t="e">
        <f>NA()</f>
        <v>#N/A</v>
      </c>
      <c r="K50" s="158" t="e">
        <f>NA()</f>
        <v>#N/A</v>
      </c>
      <c r="L50" s="158">
        <f>IF(ISNUMBER('実質公債費比率（分子）の構造'!N$53),'実質公債費比率（分子）の構造'!N$53,NA())</f>
        <v>424</v>
      </c>
      <c r="M50" s="158" t="e">
        <f>NA()</f>
        <v>#N/A</v>
      </c>
      <c r="N50" s="158" t="e">
        <f>NA()</f>
        <v>#N/A</v>
      </c>
      <c r="O50" s="158">
        <f>IF(ISNUMBER('実質公債費比率（分子）の構造'!O$53),'実質公債費比率（分子）の構造'!O$53,NA())</f>
        <v>402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6641</v>
      </c>
      <c r="E56" s="157"/>
      <c r="F56" s="157"/>
      <c r="G56" s="157">
        <f>'将来負担比率（分子）の構造'!J$52</f>
        <v>5936</v>
      </c>
      <c r="H56" s="157"/>
      <c r="I56" s="157"/>
      <c r="J56" s="157">
        <f>'将来負担比率（分子）の構造'!K$52</f>
        <v>6150</v>
      </c>
      <c r="K56" s="157"/>
      <c r="L56" s="157"/>
      <c r="M56" s="157">
        <f>'将来負担比率（分子）の構造'!L$52</f>
        <v>6074</v>
      </c>
      <c r="N56" s="157"/>
      <c r="O56" s="157"/>
      <c r="P56" s="157">
        <f>'将来負担比率（分子）の構造'!M$52</f>
        <v>5926</v>
      </c>
    </row>
    <row r="57" spans="1:16" x14ac:dyDescent="0.2">
      <c r="A57" s="157" t="s">
        <v>42</v>
      </c>
      <c r="B57" s="157"/>
      <c r="C57" s="157"/>
      <c r="D57" s="157">
        <f>'将来負担比率（分子）の構造'!I$51</f>
        <v>502</v>
      </c>
      <c r="E57" s="157"/>
      <c r="F57" s="157"/>
      <c r="G57" s="157">
        <f>'将来負担比率（分子）の構造'!J$51</f>
        <v>587</v>
      </c>
      <c r="H57" s="157"/>
      <c r="I57" s="157"/>
      <c r="J57" s="157">
        <f>'将来負担比率（分子）の構造'!K$51</f>
        <v>597</v>
      </c>
      <c r="K57" s="157"/>
      <c r="L57" s="157"/>
      <c r="M57" s="157">
        <f>'将来負担比率（分子）の構造'!L$51</f>
        <v>644</v>
      </c>
      <c r="N57" s="157"/>
      <c r="O57" s="157"/>
      <c r="P57" s="157">
        <f>'将来負担比率（分子）の構造'!M$51</f>
        <v>694</v>
      </c>
    </row>
    <row r="58" spans="1:16" x14ac:dyDescent="0.2">
      <c r="A58" s="157" t="s">
        <v>41</v>
      </c>
      <c r="B58" s="157"/>
      <c r="C58" s="157"/>
      <c r="D58" s="157">
        <f>'将来負担比率（分子）の構造'!I$50</f>
        <v>2697</v>
      </c>
      <c r="E58" s="157"/>
      <c r="F58" s="157"/>
      <c r="G58" s="157">
        <f>'将来負担比率（分子）の構造'!J$50</f>
        <v>3166</v>
      </c>
      <c r="H58" s="157"/>
      <c r="I58" s="157"/>
      <c r="J58" s="157">
        <f>'将来負担比率（分子）の構造'!K$50</f>
        <v>3239</v>
      </c>
      <c r="K58" s="157"/>
      <c r="L58" s="157"/>
      <c r="M58" s="157">
        <f>'将来負担比率（分子）の構造'!L$50</f>
        <v>3070</v>
      </c>
      <c r="N58" s="157"/>
      <c r="O58" s="157"/>
      <c r="P58" s="157">
        <f>'将来負担比率（分子）の構造'!M$50</f>
        <v>3226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123</v>
      </c>
      <c r="C61" s="157"/>
      <c r="D61" s="157"/>
      <c r="E61" s="157">
        <f>'将来負担比率（分子）の構造'!J$46</f>
        <v>144</v>
      </c>
      <c r="F61" s="157"/>
      <c r="G61" s="157"/>
      <c r="H61" s="157">
        <f>'将来負担比率（分子）の構造'!K$46</f>
        <v>143</v>
      </c>
      <c r="I61" s="157"/>
      <c r="J61" s="157"/>
      <c r="K61" s="157">
        <f>'将来負担比率（分子）の構造'!L$46</f>
        <v>107</v>
      </c>
      <c r="L61" s="157"/>
      <c r="M61" s="157"/>
      <c r="N61" s="157">
        <f>'将来負担比率（分子）の構造'!M$46</f>
        <v>129</v>
      </c>
      <c r="O61" s="157"/>
      <c r="P61" s="157"/>
    </row>
    <row r="62" spans="1:16" x14ac:dyDescent="0.2">
      <c r="A62" s="157" t="s">
        <v>35</v>
      </c>
      <c r="B62" s="157">
        <f>'将来負担比率（分子）の構造'!I$45</f>
        <v>334</v>
      </c>
      <c r="C62" s="157"/>
      <c r="D62" s="157"/>
      <c r="E62" s="157">
        <f>'将来負担比率（分子）の構造'!J$45</f>
        <v>339</v>
      </c>
      <c r="F62" s="157"/>
      <c r="G62" s="157"/>
      <c r="H62" s="157">
        <f>'将来負担比率（分子）の構造'!K$45</f>
        <v>290</v>
      </c>
      <c r="I62" s="157"/>
      <c r="J62" s="157"/>
      <c r="K62" s="157">
        <f>'将来負担比率（分子）の構造'!L$45</f>
        <v>250</v>
      </c>
      <c r="L62" s="157"/>
      <c r="M62" s="157"/>
      <c r="N62" s="157">
        <f>'将来負担比率（分子）の構造'!M$45</f>
        <v>385</v>
      </c>
      <c r="O62" s="157"/>
      <c r="P62" s="157"/>
    </row>
    <row r="63" spans="1:16" x14ac:dyDescent="0.2">
      <c r="A63" s="157" t="s">
        <v>34</v>
      </c>
      <c r="B63" s="157">
        <f>'将来負担比率（分子）の構造'!I$44</f>
        <v>77</v>
      </c>
      <c r="C63" s="157"/>
      <c r="D63" s="157"/>
      <c r="E63" s="157">
        <f>'将来負担比率（分子）の構造'!J$44</f>
        <v>68</v>
      </c>
      <c r="F63" s="157"/>
      <c r="G63" s="157"/>
      <c r="H63" s="157">
        <f>'将来負担比率（分子）の構造'!K$44</f>
        <v>58</v>
      </c>
      <c r="I63" s="157"/>
      <c r="J63" s="157"/>
      <c r="K63" s="157">
        <f>'将来負担比率（分子）の構造'!L$44</f>
        <v>53</v>
      </c>
      <c r="L63" s="157"/>
      <c r="M63" s="157"/>
      <c r="N63" s="157">
        <f>'将来負担比率（分子）の構造'!M$44</f>
        <v>48</v>
      </c>
      <c r="O63" s="157"/>
      <c r="P63" s="157"/>
    </row>
    <row r="64" spans="1:16" x14ac:dyDescent="0.2">
      <c r="A64" s="157" t="s">
        <v>33</v>
      </c>
      <c r="B64" s="157">
        <f>'将来負担比率（分子）の構造'!I$43</f>
        <v>1720</v>
      </c>
      <c r="C64" s="157"/>
      <c r="D64" s="157"/>
      <c r="E64" s="157">
        <f>'将来負担比率（分子）の構造'!J$43</f>
        <v>1659</v>
      </c>
      <c r="F64" s="157"/>
      <c r="G64" s="157"/>
      <c r="H64" s="157">
        <f>'将来負担比率（分子）の構造'!K$43</f>
        <v>1538</v>
      </c>
      <c r="I64" s="157"/>
      <c r="J64" s="157"/>
      <c r="K64" s="157">
        <f>'将来負担比率（分子）の構造'!L$43</f>
        <v>1479</v>
      </c>
      <c r="L64" s="157"/>
      <c r="M64" s="157"/>
      <c r="N64" s="157">
        <f>'将来負担比率（分子）の構造'!M$43</f>
        <v>1381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8264</v>
      </c>
      <c r="C66" s="157"/>
      <c r="D66" s="157"/>
      <c r="E66" s="157">
        <f>'将来負担比率（分子）の構造'!J$41</f>
        <v>7997</v>
      </c>
      <c r="F66" s="157"/>
      <c r="G66" s="157"/>
      <c r="H66" s="157">
        <f>'将来負担比率（分子）の構造'!K$41</f>
        <v>7976</v>
      </c>
      <c r="I66" s="157"/>
      <c r="J66" s="157"/>
      <c r="K66" s="157">
        <f>'将来負担比率（分子）の構造'!L$41</f>
        <v>8317</v>
      </c>
      <c r="L66" s="157"/>
      <c r="M66" s="157"/>
      <c r="N66" s="157">
        <f>'将来負担比率（分子）の構造'!M$41</f>
        <v>8073</v>
      </c>
      <c r="O66" s="157"/>
      <c r="P66" s="157"/>
    </row>
    <row r="67" spans="1:16" x14ac:dyDescent="0.2">
      <c r="A67" s="157" t="s">
        <v>71</v>
      </c>
      <c r="B67" s="157" t="e">
        <f>NA()</f>
        <v>#N/A</v>
      </c>
      <c r="C67" s="157">
        <f>IF(ISNUMBER('将来負担比率（分子）の構造'!I$53), IF('将来負担比率（分子）の構造'!I$53 &lt; 0, 0, '将来負担比率（分子）の構造'!I$53), NA())</f>
        <v>679</v>
      </c>
      <c r="D67" s="157" t="e">
        <f>NA()</f>
        <v>#N/A</v>
      </c>
      <c r="E67" s="157" t="e">
        <f>NA()</f>
        <v>#N/A</v>
      </c>
      <c r="F67" s="157">
        <f>IF(ISNUMBER('将来負担比率（分子）の構造'!J$53), IF('将来負担比率（分子）の構造'!J$53 &lt; 0, 0, '将来負担比率（分子）の構造'!J$53), NA())</f>
        <v>519</v>
      </c>
      <c r="G67" s="157" t="e">
        <f>NA()</f>
        <v>#N/A</v>
      </c>
      <c r="H67" s="157" t="e">
        <f>NA()</f>
        <v>#N/A</v>
      </c>
      <c r="I67" s="157">
        <f>IF(ISNUMBER('将来負担比率（分子）の構造'!K$53), IF('将来負担比率（分子）の構造'!K$53 &lt; 0, 0, '将来負担比率（分子）の構造'!K$53), NA())</f>
        <v>19</v>
      </c>
      <c r="J67" s="157" t="e">
        <f>NA()</f>
        <v>#N/A</v>
      </c>
      <c r="K67" s="157" t="e">
        <f>NA()</f>
        <v>#N/A</v>
      </c>
      <c r="L67" s="157">
        <f>IF(ISNUMBER('将来負担比率（分子）の構造'!L$53), IF('将来負担比率（分子）の構造'!L$53 &lt; 0, 0, '将来負担比率（分子）の構造'!L$53), NA())</f>
        <v>418</v>
      </c>
      <c r="M67" s="157" t="e">
        <f>NA()</f>
        <v>#N/A</v>
      </c>
      <c r="N67" s="157" t="e">
        <f>NA()</f>
        <v>#N/A</v>
      </c>
      <c r="O67" s="157">
        <f>IF(ISNUMBER('将来負担比率（分子）の構造'!M$53), IF('将来負担比率（分子）の構造'!M$53 &lt; 0, 0, '将来負担比率（分子）の構造'!M$53), NA())</f>
        <v>171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1479</v>
      </c>
      <c r="C72" s="161">
        <f>基金残高に係る経年分析!G55</f>
        <v>1480</v>
      </c>
      <c r="D72" s="161">
        <f>基金残高に係る経年分析!H55</f>
        <v>1486</v>
      </c>
    </row>
    <row r="73" spans="1:16" x14ac:dyDescent="0.2">
      <c r="A73" s="160" t="s">
        <v>74</v>
      </c>
      <c r="B73" s="161">
        <f>基金残高に係る経年分析!F56</f>
        <v>214</v>
      </c>
      <c r="C73" s="161">
        <f>基金残高に係る経年分析!G56</f>
        <v>215</v>
      </c>
      <c r="D73" s="161">
        <f>基金残高に係る経年分析!H56</f>
        <v>231</v>
      </c>
    </row>
    <row r="74" spans="1:16" x14ac:dyDescent="0.2">
      <c r="A74" s="160" t="s">
        <v>75</v>
      </c>
      <c r="B74" s="161">
        <f>基金残高に係る経年分析!F57</f>
        <v>1222</v>
      </c>
      <c r="C74" s="161">
        <f>基金残高に係る経年分析!G57</f>
        <v>1032</v>
      </c>
      <c r="D74" s="161">
        <f>基金残高に係る経年分析!H57</f>
        <v>1174</v>
      </c>
    </row>
  </sheetData>
  <sheetProtection algorithmName="SHA-512" hashValue="m+ceIezPnBSNjl/CSinhwQu4wf4JDAhbCB7qnCigp10AmGGAC5fBiTXCt3QH2/o5aCSlON+09oWzDpaDyuIoVA==" saltValue="GUEPd+4FYvzXPRRfflIo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2026-03-10T02:19:09Z</cp:lastPrinted>
  <dcterms:created xsi:type="dcterms:W3CDTF">2026-02-23T10:03:20Z</dcterms:created>
  <dcterms:modified xsi:type="dcterms:W3CDTF">2026-09-24T04:16:44Z</dcterms:modified>
  <cp:category/>
</cp:coreProperties>
</file>