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F239C007-7C63-4DCC-9DFF-4124ADE14A4D}" xr6:coauthVersionLast="47" xr6:coauthVersionMax="47" xr10:uidLastSave="{00000000-0000-0000-0000-000000000000}"/>
  <bookViews>
    <workbookView xWindow="123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C35" i="10"/>
  <c r="CO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W34" i="10" s="1"/>
  <c r="BW35" i="10" s="1"/>
  <c r="BW36" i="10" s="1"/>
  <c r="BW37" i="10" s="1"/>
  <c r="BW38" i="10" s="1"/>
</calcChain>
</file>

<file path=xl/sharedStrings.xml><?xml version="1.0" encoding="utf-8"?>
<sst xmlns="http://schemas.openxmlformats.org/spreadsheetml/2006/main" count="1131" uniqueCount="573">
  <si>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</si>
  <si>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</si>
  <si>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</si>
  <si>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</si>
  <si>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</si>
  <si>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</si>
  <si>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</si>
  <si>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</si>
  <si>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</si>
  <si>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</si>
  <si>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</si>
  <si>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</si>
  <si>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</si>
  <si>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</si>
  <si>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</si>
  <si>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</si>
  <si>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</si>
  <si>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</si>
  <si>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</si>
  <si>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</si>
  <si>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</si>
  <si>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</si>
  <si>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</si>
  <si>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</si>
  <si>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</si>
  <si>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</si>
  <si>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</si>
  <si>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</si>
  <si>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</si>
  <si>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</si>
  <si>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</si>
  <si>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</si>
  <si>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</si>
  <si>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</si>
  <si>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</si>
  <si>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</si>
  <si>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</si>
  <si>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</si>
  <si>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</si>
  <si>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</si>
  <si>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</si>
  <si>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</si>
  <si>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</si>
  <si>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</si>
  <si>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</si>
  <si>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</si>
  <si>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</si>
  <si>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</si>
  <si>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</si>
  <si>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</si>
  <si>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</si>
  <si>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</si>
  <si>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</si>
  <si>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</si>
  <si>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</si>
  <si>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</si>
  <si>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</si>
  <si>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</si>
  <si>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</si>
  <si>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</si>
  <si>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</si>
  <si>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</si>
  <si>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</si>
  <si>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</si>
  <si>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</si>
  <si>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</si>
  <si>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</si>
  <si>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</si>
  <si>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</si>
  <si>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</si>
  <si>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</si>
  <si>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</si>
  <si>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</si>
  <si>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</si>
  <si>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</si>
  <si>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</si>
  <si>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</si>
  <si>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</si>
  <si>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</si>
  <si>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</si>
  <si>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</si>
  <si>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</si>
  <si>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</si>
  <si>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</si>
  <si>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</si>
  <si>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</si>
  <si>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</si>
  <si>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</si>
  <si>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</si>
  <si>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</si>
  <si>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</si>
  <si>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</si>
  <si>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</si>
  <si>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</si>
  <si>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与論町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</si>
  <si>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</si>
  <si>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</si>
  <si>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</si>
  <si>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</si>
  <si>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</si>
  <si>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</si>
  <si>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</si>
  <si>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</si>
  <si>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</si>
  <si>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</si>
  <si>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</si>
  <si>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</si>
  <si>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</si>
  <si>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</si>
  <si>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</si>
  <si>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</si>
  <si>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</si>
  <si>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</si>
  <si>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</si>
  <si>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</si>
  <si>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</si>
  <si>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</si>
  <si>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</si>
  <si>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</si>
  <si>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</si>
  <si>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</si>
  <si>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</si>
  <si>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</si>
  <si>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</si>
  <si>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</si>
  <si>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</si>
  <si>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</si>
  <si>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</si>
  <si>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</si>
  <si>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</si>
  <si>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</si>
  <si>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</si>
  <si>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</si>
  <si>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</si>
  <si>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</si>
  <si>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</si>
  <si>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</si>
  <si>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</si>
  <si>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</si>
  <si>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</si>
  <si>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</si>
  <si>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</si>
  <si>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</si>
  <si>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</si>
  <si>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</si>
  <si>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</si>
  <si>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</si>
  <si>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</si>
  <si>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</si>
  <si>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</si>
  <si>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</si>
  <si>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</si>
  <si>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</si>
  <si>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</si>
  <si>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</si>
  <si>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</si>
  <si>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</si>
  <si>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</si>
  <si>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</si>
  <si>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</si>
  <si>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</si>
  <si>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</si>
  <si>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</si>
  <si>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</si>
  <si>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</si>
  <si>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</si>
  <si>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</si>
  <si>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</si>
  <si>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</si>
  <si>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</si>
  <si>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</si>
  <si>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</si>
  <si>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</si>
  <si>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</si>
  <si>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</si>
  <si>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</si>
  <si>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</si>
  <si>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</si>
  <si>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</si>
  <si>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</si>
  <si>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</si>
  <si>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</si>
  <si>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</si>
  <si>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</si>
  <si>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</si>
  <si>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</si>
  <si>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</si>
  <si>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</si>
  <si>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</si>
  <si>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</si>
  <si>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</si>
  <si>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</si>
  <si>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</si>
  <si>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</si>
  <si>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</si>
  <si>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</si>
  <si>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</si>
  <si>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</si>
  <si>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</si>
  <si>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</si>
  <si>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</si>
  <si>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</si>
  <si>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</si>
  <si>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</si>
  <si>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鹿児島県与論町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</si>
  <si>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</si>
  <si>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</si>
  <si>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</si>
  <si>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</si>
  <si>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</si>
  <si>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</si>
  <si>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</si>
  <si>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</si>
  <si>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</si>
  <si>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</si>
  <si>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</si>
  <si>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</si>
  <si>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</si>
  <si>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</si>
  <si>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</si>
  <si>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</si>
  <si>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</si>
  <si>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</si>
  <si>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</si>
  <si>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</si>
  <si>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</si>
  <si>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</si>
  <si>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</si>
  <si>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</si>
  <si>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</si>
  <si>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</si>
  <si>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</si>
  <si>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</si>
  <si>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</si>
  <si>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</si>
  <si>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</si>
  <si>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</si>
  <si>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</si>
  <si>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</si>
  <si>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</si>
  <si>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</si>
  <si>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</si>
  <si>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</si>
  <si>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</si>
  <si>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</si>
  <si>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</si>
  <si>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</si>
  <si>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</si>
  <si>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</si>
  <si>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</si>
  <si>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</si>
  <si>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</si>
  <si>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</si>
  <si>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</si>
  <si>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</si>
  <si>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</si>
  <si>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</si>
  <si>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</si>
  <si>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</si>
  <si>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</si>
  <si>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</si>
  <si>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</si>
  <si>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</si>
  <si>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</si>
  <si>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</si>
  <si>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</si>
  <si>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</si>
  <si>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</si>
  <si>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</si>
  <si>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</si>
  <si>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</si>
  <si>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</si>
  <si>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</si>
  <si>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</si>
  <si>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</si>
  <si>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</si>
  <si>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</si>
  <si>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</si>
  <si>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</si>
  <si>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</si>
  <si>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</si>
  <si>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</si>
  <si>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</si>
  <si>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</si>
  <si>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</si>
  <si>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</si>
  <si>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</si>
  <si>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</si>
  <si>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</si>
  <si>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</si>
  <si>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</si>
  <si>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</si>
  <si>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</si>
  <si>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</si>
  <si>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</si>
  <si>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</si>
  <si>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</si>
  <si>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</si>
  <si>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</si>
  <si>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</si>
  <si>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</si>
  <si>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</si>
  <si>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</si>
  <si>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</si>
  <si>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</si>
  <si>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</si>
  <si>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</si>
  <si>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</si>
  <si>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</si>
  <si>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</si>
  <si>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</si>
  <si>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</si>
  <si>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</si>
  <si>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</si>
  <si>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</si>
  <si>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</si>
  <si>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</si>
  <si>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</si>
  <si>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</si>
  <si>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</si>
  <si>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</si>
  <si>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</si>
  <si>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</si>
  <si>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</si>
  <si>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</si>
  <si>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</si>
  <si>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</si>
  <si>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</si>
  <si>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</si>
  <si>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</si>
  <si>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</si>
  <si>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</si>
  <si>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</si>
  <si>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</si>
  <si>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</si>
  <si>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</si>
  <si>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</si>
  <si>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</si>
  <si>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</si>
  <si>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</si>
  <si>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</si>
  <si>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</si>
  <si>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</si>
  <si>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</si>
  <si>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</si>
  <si>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</si>
  <si>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</si>
  <si>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</si>
  <si>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</si>
  <si>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</si>
  <si>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</si>
  <si>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</si>
  <si>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</si>
  <si>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</si>
  <si>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</si>
  <si>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鹿児島県与論町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</si>
  <si>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</si>
  <si>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</si>
  <si>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</si>
  <si>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</si>
  <si>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</si>
  <si>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</si>
  <si>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</si>
  <si>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</si>
  <si>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</si>
  <si>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</si>
  <si>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</si>
  <si>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</si>
  <si>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</si>
  <si>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</si>
  <si>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</si>
  <si>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</si>
  <si>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</si>
  <si>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</si>
  <si>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</si>
  <si>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</si>
  <si>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</si>
  <si>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</si>
  <si>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</si>
  <si>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</si>
  <si>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</si>
  <si>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</si>
  <si>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</si>
  <si>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</si>
  <si>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</si>
  <si>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</si>
  <si>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</si>
  <si>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</si>
  <si>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</si>
  <si>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与論町国民健康保険特別会計（事業勘定）</t>
    <phoneticPr fontId="5"/>
  </si>
  <si>
    <t>与論町介護保険特別会計</t>
    <phoneticPr fontId="5"/>
  </si>
  <si>
    <t>与論町後期高齢者医療特別会計</t>
    <phoneticPr fontId="5"/>
  </si>
  <si>
    <t>与論町水道事業特別会計</t>
    <phoneticPr fontId="5"/>
  </si>
  <si>
    <t>法適用企業</t>
    <phoneticPr fontId="5"/>
  </si>
  <si>
    <t>与論町下水道事業特別会計</t>
    <phoneticPr fontId="5"/>
  </si>
  <si>
    <t>与論町と畜場特別会計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</si>
  <si>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</si>
  <si>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</si>
  <si>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</si>
  <si>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</si>
  <si>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</si>
  <si>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</si>
  <si>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</si>
  <si>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</si>
  <si>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</si>
  <si>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</si>
  <si>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</si>
  <si>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</si>
  <si>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</si>
  <si>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</si>
  <si>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</si>
  <si>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</si>
  <si>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</si>
  <si>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</si>
  <si>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</si>
  <si>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</si>
  <si>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</si>
  <si>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</si>
  <si>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</si>
  <si>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</si>
  <si>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</si>
  <si>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</si>
  <si>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</si>
  <si>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</si>
  <si>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</si>
  <si>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</si>
  <si>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</si>
  <si>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</si>
  <si>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</si>
  <si>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</si>
  <si>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</si>
  <si>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</si>
  <si>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</si>
  <si>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</si>
  <si>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</si>
  <si>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</si>
  <si>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</si>
  <si>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</si>
  <si>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</si>
  <si>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</si>
  <si>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</si>
  <si>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</si>
  <si>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</si>
  <si>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</si>
  <si>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</si>
  <si>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</si>
  <si>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</si>
  <si>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</si>
  <si>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</si>
  <si>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</si>
  <si>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</si>
  <si>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</si>
  <si>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</si>
  <si>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</si>
  <si>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</si>
  <si>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</si>
  <si>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</si>
  <si>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</si>
  <si>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</si>
  <si>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</si>
  <si>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</si>
  <si>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</si>
  <si>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</si>
  <si>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</si>
  <si>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</si>
  <si>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</si>
  <si>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</si>
  <si>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</si>
  <si>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</si>
  <si>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</si>
  <si>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</si>
  <si>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</si>
  <si>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</si>
  <si>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</si>
  <si>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</si>
  <si>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</si>
  <si>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</si>
  <si>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</si>
  <si>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</si>
  <si>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</si>
  <si>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</si>
  <si>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</si>
  <si>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</si>
  <si>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</si>
  <si>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</si>
  <si>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</si>
  <si>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</si>
  <si>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</si>
  <si>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</si>
  <si>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</si>
  <si>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</si>
  <si>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</si>
  <si>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</si>
  <si>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</si>
  <si>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</si>
  <si>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</si>
  <si>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</si>
  <si>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</si>
  <si>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</si>
  <si>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</si>
  <si>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</si>
  <si>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</si>
  <si>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</si>
  <si>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</si>
  <si>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</si>
  <si>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</si>
  <si>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</si>
  <si>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</si>
  <si>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</si>
  <si>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</si>
  <si>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</si>
  <si>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</si>
  <si>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</si>
  <si>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</si>
  <si>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</si>
  <si>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</si>
  <si>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</si>
  <si>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</si>
  <si>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</si>
  <si>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</si>
  <si>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</si>
  <si>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</si>
  <si>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</si>
  <si>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</si>
  <si>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</si>
  <si>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</si>
  <si>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</si>
  <si>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</si>
  <si>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</si>
  <si>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</si>
  <si>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</si>
  <si>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</si>
  <si>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8.59</t>
  </si>
  <si>
    <t>▲ 2.80</t>
  </si>
  <si>
    <t>▲ 3.34</t>
  </si>
  <si>
    <t>▲ 10.62</t>
  </si>
  <si>
    <t>一般会計</t>
  </si>
  <si>
    <t>与論町水道事業特別会計</t>
  </si>
  <si>
    <t>与論町下水道事業特別会計</t>
  </si>
  <si>
    <t>与論町国民健康保険特別会計（事業勘定）</t>
  </si>
  <si>
    <t>▲ 0.39</t>
  </si>
  <si>
    <t>与論町後期高齢者医療特別会計</t>
  </si>
  <si>
    <t>与論町介護保険特別会計</t>
  </si>
  <si>
    <t>与論町と畜場特別会計</t>
  </si>
  <si>
    <t>その他会計（赤字）</t>
  </si>
  <si>
    <t>その他会計（黒字）</t>
  </si>
  <si>
    <t>R02</t>
    <phoneticPr fontId="5"/>
  </si>
  <si>
    <t>R03</t>
    <phoneticPr fontId="5"/>
  </si>
  <si>
    <t>R04</t>
    <phoneticPr fontId="5"/>
  </si>
  <si>
    <t>R05</t>
    <phoneticPr fontId="5"/>
  </si>
  <si>
    <t>R06</t>
    <phoneticPr fontId="5"/>
  </si>
  <si>
    <t>給食センター建設基金</t>
    <rPh sb="0" eb="2">
      <t>キュウショク</t>
    </rPh>
    <rPh sb="6" eb="8">
      <t>ケンセツ</t>
    </rPh>
    <rPh sb="8" eb="10">
      <t>キキン</t>
    </rPh>
    <phoneticPr fontId="5"/>
  </si>
  <si>
    <t>学校校舎等建築促進基金</t>
    <rPh sb="0" eb="2">
      <t>ガッコウ</t>
    </rPh>
    <rPh sb="2" eb="4">
      <t>コウシャ</t>
    </rPh>
    <rPh sb="4" eb="5">
      <t>トウ</t>
    </rPh>
    <rPh sb="5" eb="7">
      <t>ケンチク</t>
    </rPh>
    <rPh sb="7" eb="9">
      <t>ソクシン</t>
    </rPh>
    <rPh sb="9" eb="11">
      <t>キキン</t>
    </rPh>
    <phoneticPr fontId="5"/>
  </si>
  <si>
    <t>清掃センター解体撤去事業基金</t>
    <rPh sb="0" eb="2">
      <t>セイソウ</t>
    </rPh>
    <rPh sb="6" eb="12">
      <t>カイタイテッキョジギョウ</t>
    </rPh>
    <rPh sb="12" eb="14">
      <t>キキン</t>
    </rPh>
    <phoneticPr fontId="5"/>
  </si>
  <si>
    <t>ヨロン島サンゴ礁基金</t>
    <rPh sb="3" eb="4">
      <t>シマ</t>
    </rPh>
    <rPh sb="7" eb="10">
      <t>ショウキキン</t>
    </rPh>
    <phoneticPr fontId="5"/>
  </si>
  <si>
    <t>町営住宅等整備基金</t>
    <rPh sb="0" eb="2">
      <t>チョウエイ</t>
    </rPh>
    <rPh sb="2" eb="4">
      <t>ジュウタク</t>
    </rPh>
    <rPh sb="4" eb="5">
      <t>トウ</t>
    </rPh>
    <rPh sb="5" eb="7">
      <t>セイビ</t>
    </rPh>
    <rPh sb="7" eb="9">
      <t>キキン</t>
    </rPh>
    <phoneticPr fontId="5"/>
  </si>
  <si>
    <t>鹿児島県市町村総合事務組合</t>
    <rPh sb="0" eb="4">
      <t>カゴシマケン</t>
    </rPh>
    <rPh sb="4" eb="7">
      <t>シチョウソン</t>
    </rPh>
    <rPh sb="7" eb="9">
      <t>ソウゴウ</t>
    </rPh>
    <rPh sb="9" eb="13">
      <t>ジムクミアイ</t>
    </rPh>
    <phoneticPr fontId="2"/>
  </si>
  <si>
    <t>沖永良部与論地区広域事務組合</t>
    <rPh sb="0" eb="8">
      <t>オキノエラブヨロンチク</t>
    </rPh>
    <rPh sb="8" eb="10">
      <t>コウイキ</t>
    </rPh>
    <phoneticPr fontId="2"/>
  </si>
  <si>
    <t>奄美群島広域事務組合</t>
    <rPh sb="0" eb="4">
      <t>アマミグントウ</t>
    </rPh>
    <rPh sb="4" eb="10">
      <t>コウイキジムクミアイ</t>
    </rPh>
    <phoneticPr fontId="2"/>
  </si>
  <si>
    <t>鹿児島県後期高齢者医療広域連合（一般会計）</t>
    <rPh sb="0" eb="4">
      <t>カゴシマケン</t>
    </rPh>
    <rPh sb="4" eb="6">
      <t>コウキ</t>
    </rPh>
    <rPh sb="6" eb="9">
      <t>コウレイシャ</t>
    </rPh>
    <rPh sb="9" eb="13">
      <t>イリョウコウイキ</t>
    </rPh>
    <rPh sb="13" eb="15">
      <t>レンゴウ</t>
    </rPh>
    <rPh sb="16" eb="18">
      <t>イッパン</t>
    </rPh>
    <rPh sb="18" eb="20">
      <t>カイケイ</t>
    </rPh>
    <phoneticPr fontId="2"/>
  </si>
  <si>
    <t>鹿児島県後期高齢者医療広域連合（特別会計）</t>
    <rPh sb="0" eb="4">
      <t>カゴシマケン</t>
    </rPh>
    <rPh sb="4" eb="6">
      <t>コウキ</t>
    </rPh>
    <rPh sb="6" eb="9">
      <t>コウレイシャ</t>
    </rPh>
    <rPh sb="9" eb="13">
      <t>イリョウコウイキ</t>
    </rPh>
    <rPh sb="13" eb="15">
      <t>レンゴウ</t>
    </rPh>
    <rPh sb="16" eb="18">
      <t>トクベツ</t>
    </rPh>
    <rPh sb="18" eb="20">
      <t>カイケイ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</si>
  <si>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</si>
  <si>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</si>
  <si>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</si>
  <si>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</si>
  <si>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</si>
  <si>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</si>
  <si>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</si>
  <si>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</si>
  <si>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</si>
  <si>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前年度から29.1ポイント減少し、実質公債費比率は前年度から0.6ポイント減少し類似団体と同数値となった。公共施設に係る地方債の償還や、公共施設の更新を控えているため公債費の適正化をすすめ、実質公債比率の上昇を抑える必要がある。</t>
    <rPh sb="1" eb="5">
      <t>ショウライフタン</t>
    </rPh>
    <rPh sb="5" eb="7">
      <t>ヒリツ</t>
    </rPh>
    <rPh sb="8" eb="11">
      <t>ゼンネンド</t>
    </rPh>
    <rPh sb="21" eb="23">
      <t>ゲンショウ</t>
    </rPh>
    <phoneticPr fontId="5"/>
  </si>
  <si>
    <t>実質公債費比率</t>
    <phoneticPr fontId="5"/>
  </si>
  <si>
    <t>　将来負担比率は29.1ポイント減少し、有形固定減価償却率は1.7ポイント増加した。有形固定資産減価償却率については、施設の建設だけではなく廃止等を行うことで数値の改善を目指していく。</t>
    <rPh sb="1" eb="5">
      <t>ショウライフタン</t>
    </rPh>
    <rPh sb="5" eb="7">
      <t>ヒリツ</t>
    </rPh>
    <rPh sb="16" eb="18">
      <t>ゲンショウ</t>
    </rPh>
    <rPh sb="20" eb="22">
      <t>ユウケイ</t>
    </rPh>
    <rPh sb="22" eb="24">
      <t>コテイ</t>
    </rPh>
    <rPh sb="24" eb="26">
      <t>ゲンカ</t>
    </rPh>
    <rPh sb="26" eb="28">
      <t>ショウキャク</t>
    </rPh>
    <rPh sb="28" eb="29">
      <t>リツ</t>
    </rPh>
    <rPh sb="37" eb="39">
      <t>ゾウカ</t>
    </rPh>
    <rPh sb="42" eb="44">
      <t>ユウケイ</t>
    </rPh>
    <rPh sb="44" eb="46">
      <t>コテイ</t>
    </rPh>
    <rPh sb="46" eb="48">
      <t>シサン</t>
    </rPh>
    <rPh sb="48" eb="50">
      <t>ゲンカ</t>
    </rPh>
    <rPh sb="50" eb="52">
      <t>ショウキャク</t>
    </rPh>
    <rPh sb="52" eb="53">
      <t>リツ</t>
    </rPh>
    <rPh sb="59" eb="61">
      <t>シセツ</t>
    </rPh>
    <rPh sb="62" eb="64">
      <t>ケンセツ</t>
    </rPh>
    <rPh sb="70" eb="72">
      <t>ハイシ</t>
    </rPh>
    <rPh sb="72" eb="73">
      <t>トウ</t>
    </rPh>
    <rPh sb="74" eb="75">
      <t>オコナ</t>
    </rPh>
    <rPh sb="79" eb="81">
      <t>スウチ</t>
    </rPh>
    <rPh sb="82" eb="84">
      <t>カイゼン</t>
    </rPh>
    <rPh sb="85" eb="87">
      <t>メザ</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</si>
</sst>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FF3702E-780D-47E5-9485-023AEEF1F13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C823-4959-B265-E51C76E03C2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172804</c:v>
                </c:pt>
                <c:pt idx="1">
                  <c:v>191537</c:v>
                </c:pt>
                <c:pt idx="2">
                  <c:v>260958</c:v>
                </c:pt>
                <c:pt idx="3">
                  <c:v>151589</c:v>
                </c:pt>
                <c:pt idx="4">
                  <c:v>116516</c:v>
                </c:pt>
              </c:numCache>
            </c:numRef>
          </c:val>
          <c:smooth val="0"/>
          <c:extLst>
            <c:ext xmlns:c16="http://schemas.microsoft.com/office/drawing/2014/chart" uri="{C3380CC4-5D6E-409C-BE32-E72D297353CC}">
              <c16:uniqueId val="{00000001-C823-4959-B265-E51C76E03C2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11.97</c:v>
                </c:pt>
                <c:pt idx="1">
                  <c:v>6.83</c:v>
                </c:pt>
                <c:pt idx="2">
                  <c:v>3.94</c:v>
                </c:pt>
                <c:pt idx="3">
                  <c:v>9.27</c:v>
                </c:pt>
                <c:pt idx="4">
                  <c:v>11.84</c:v>
                </c:pt>
              </c:numCache>
            </c:numRef>
          </c:val>
          <c:extLst>
            <c:ext xmlns:c16="http://schemas.microsoft.com/office/drawing/2014/chart" uri="{C3380CC4-5D6E-409C-BE32-E72D297353CC}">
              <c16:uniqueId val="{00000000-A03E-4A8E-97F4-21B1AA79D2C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39.97</c:v>
                </c:pt>
                <c:pt idx="1">
                  <c:v>38.409999999999997</c:v>
                </c:pt>
                <c:pt idx="2">
                  <c:v>41.27</c:v>
                </c:pt>
                <c:pt idx="3">
                  <c:v>33.43</c:v>
                </c:pt>
                <c:pt idx="4">
                  <c:v>23.44</c:v>
                </c:pt>
              </c:numCache>
            </c:numRef>
          </c:val>
          <c:extLst>
            <c:ext xmlns:c16="http://schemas.microsoft.com/office/drawing/2014/chart" uri="{C3380CC4-5D6E-409C-BE32-E72D297353CC}">
              <c16:uniqueId val="{00000001-A03E-4A8E-97F4-21B1AA79D2C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2.4700000000000002</c:v>
                </c:pt>
                <c:pt idx="1">
                  <c:v>-8.59</c:v>
                </c:pt>
                <c:pt idx="2">
                  <c:v>-2.8</c:v>
                </c:pt>
                <c:pt idx="3">
                  <c:v>-3.34</c:v>
                </c:pt>
                <c:pt idx="4">
                  <c:v>-10.62</c:v>
                </c:pt>
              </c:numCache>
            </c:numRef>
          </c:val>
          <c:smooth val="0"/>
          <c:extLst>
            <c:ext xmlns:c16="http://schemas.microsoft.com/office/drawing/2014/chart" uri="{C3380CC4-5D6E-409C-BE32-E72D297353CC}">
              <c16:uniqueId val="{00000002-A03E-4A8E-97F4-21B1AA79D2C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1.07</c:v>
                </c:pt>
                <c:pt idx="8">
                  <c:v>0</c:v>
                </c:pt>
                <c:pt idx="9">
                  <c:v>0</c:v>
                </c:pt>
              </c:numCache>
            </c:numRef>
          </c:val>
          <c:extLst>
            <c:ext xmlns:c16="http://schemas.microsoft.com/office/drawing/2014/chart" uri="{C3380CC4-5D6E-409C-BE32-E72D297353CC}">
              <c16:uniqueId val="{00000000-A0BE-4CFF-A6E1-5AD8AFD6C44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0BE-4CFF-A6E1-5AD8AFD6C44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0BE-4CFF-A6E1-5AD8AFD6C442}"/>
            </c:ext>
          </c:extLst>
        </c:ser>
        <c:ser>
          <c:idx val="3"/>
          <c:order val="3"/>
          <c:tx>
            <c:strRef>
              <c:f>データシート!$A$30</c:f>
              <c:strCache>
                <c:ptCount val="1"/>
                <c:pt idx="0">
                  <c:v>与論町と畜場特別会計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0BE-4CFF-A6E1-5AD8AFD6C442}"/>
            </c:ext>
          </c:extLst>
        </c:ser>
        <c:ser>
          <c:idx val="4"/>
          <c:order val="4"/>
          <c:tx>
            <c:strRef>
              <c:f>データシート!$A$31</c:f>
              <c:strCache>
                <c:ptCount val="1"/>
                <c:pt idx="0">
                  <c:v>与論町介護保険特別会計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2.87</c:v>
                </c:pt>
                <c:pt idx="2">
                  <c:v>#N/A</c:v>
                </c:pt>
                <c:pt idx="3">
                  <c:v>2.0099999999999998</c:v>
                </c:pt>
                <c:pt idx="4">
                  <c:v>#N/A</c:v>
                </c:pt>
                <c:pt idx="5">
                  <c:v>2.96</c:v>
                </c:pt>
                <c:pt idx="6">
                  <c:v>#N/A</c:v>
                </c:pt>
                <c:pt idx="7">
                  <c:v>0.23</c:v>
                </c:pt>
                <c:pt idx="8">
                  <c:v>#N/A</c:v>
                </c:pt>
                <c:pt idx="9">
                  <c:v>0.01</c:v>
                </c:pt>
              </c:numCache>
            </c:numRef>
          </c:val>
          <c:extLst>
            <c:ext xmlns:c16="http://schemas.microsoft.com/office/drawing/2014/chart" uri="{C3380CC4-5D6E-409C-BE32-E72D297353CC}">
              <c16:uniqueId val="{00000004-A0BE-4CFF-A6E1-5AD8AFD6C442}"/>
            </c:ext>
          </c:extLst>
        </c:ser>
        <c:ser>
          <c:idx val="5"/>
          <c:order val="5"/>
          <c:tx>
            <c:strRef>
              <c:f>データシート!$A$32</c:f>
              <c:strCache>
                <c:ptCount val="1"/>
                <c:pt idx="0">
                  <c:v>与論町後期高齢者医療特別会計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0.01</c:v>
                </c:pt>
                <c:pt idx="4">
                  <c:v>#N/A</c:v>
                </c:pt>
                <c:pt idx="5">
                  <c:v>0.01</c:v>
                </c:pt>
                <c:pt idx="6">
                  <c:v>#N/A</c:v>
                </c:pt>
                <c:pt idx="7">
                  <c:v>0</c:v>
                </c:pt>
                <c:pt idx="8">
                  <c:v>#N/A</c:v>
                </c:pt>
                <c:pt idx="9">
                  <c:v>0.03</c:v>
                </c:pt>
              </c:numCache>
            </c:numRef>
          </c:val>
          <c:extLst>
            <c:ext xmlns:c16="http://schemas.microsoft.com/office/drawing/2014/chart" uri="{C3380CC4-5D6E-409C-BE32-E72D297353CC}">
              <c16:uniqueId val="{00000005-A0BE-4CFF-A6E1-5AD8AFD6C442}"/>
            </c:ext>
          </c:extLst>
        </c:ser>
        <c:ser>
          <c:idx val="6"/>
          <c:order val="6"/>
          <c:tx>
            <c:strRef>
              <c:f>データシート!$A$33</c:f>
              <c:strCache>
                <c:ptCount val="1"/>
                <c:pt idx="0">
                  <c:v>与論町国民健康保険特別会計（事業勘定）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0.39</c:v>
                </c:pt>
                <c:pt idx="1">
                  <c:v>#N/A</c:v>
                </c:pt>
                <c:pt idx="2">
                  <c:v>#N/A</c:v>
                </c:pt>
                <c:pt idx="3">
                  <c:v>0.22</c:v>
                </c:pt>
                <c:pt idx="4">
                  <c:v>#N/A</c:v>
                </c:pt>
                <c:pt idx="5">
                  <c:v>0.77</c:v>
                </c:pt>
                <c:pt idx="6">
                  <c:v>#N/A</c:v>
                </c:pt>
                <c:pt idx="7">
                  <c:v>0.59</c:v>
                </c:pt>
                <c:pt idx="8">
                  <c:v>#N/A</c:v>
                </c:pt>
                <c:pt idx="9">
                  <c:v>0.27</c:v>
                </c:pt>
              </c:numCache>
            </c:numRef>
          </c:val>
          <c:extLst>
            <c:ext xmlns:c16="http://schemas.microsoft.com/office/drawing/2014/chart" uri="{C3380CC4-5D6E-409C-BE32-E72D297353CC}">
              <c16:uniqueId val="{00000006-A0BE-4CFF-A6E1-5AD8AFD6C442}"/>
            </c:ext>
          </c:extLst>
        </c:ser>
        <c:ser>
          <c:idx val="7"/>
          <c:order val="7"/>
          <c:tx>
            <c:strRef>
              <c:f>データシート!$A$34</c:f>
              <c:strCache>
                <c:ptCount val="1"/>
                <c:pt idx="0">
                  <c:v>与論町下水道事業特別会計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1.89</c:v>
                </c:pt>
              </c:numCache>
            </c:numRef>
          </c:val>
          <c:extLst>
            <c:ext xmlns:c16="http://schemas.microsoft.com/office/drawing/2014/chart" uri="{C3380CC4-5D6E-409C-BE32-E72D297353CC}">
              <c16:uniqueId val="{00000007-A0BE-4CFF-A6E1-5AD8AFD6C442}"/>
            </c:ext>
          </c:extLst>
        </c:ser>
        <c:ser>
          <c:idx val="8"/>
          <c:order val="8"/>
          <c:tx>
            <c:strRef>
              <c:f>データシート!$A$35</c:f>
              <c:strCache>
                <c:ptCount val="1"/>
                <c:pt idx="0">
                  <c:v>与論町水道事業特別会計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8.56</c:v>
                </c:pt>
                <c:pt idx="2">
                  <c:v>#N/A</c:v>
                </c:pt>
                <c:pt idx="3">
                  <c:v>7.6</c:v>
                </c:pt>
                <c:pt idx="4">
                  <c:v>#N/A</c:v>
                </c:pt>
                <c:pt idx="5">
                  <c:v>0</c:v>
                </c:pt>
                <c:pt idx="6">
                  <c:v>#N/A</c:v>
                </c:pt>
                <c:pt idx="7">
                  <c:v>4.99</c:v>
                </c:pt>
                <c:pt idx="8">
                  <c:v>#N/A</c:v>
                </c:pt>
                <c:pt idx="9">
                  <c:v>4.0599999999999996</c:v>
                </c:pt>
              </c:numCache>
            </c:numRef>
          </c:val>
          <c:extLst>
            <c:ext xmlns:c16="http://schemas.microsoft.com/office/drawing/2014/chart" uri="{C3380CC4-5D6E-409C-BE32-E72D297353CC}">
              <c16:uniqueId val="{00000008-A0BE-4CFF-A6E1-5AD8AFD6C44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11.97</c:v>
                </c:pt>
                <c:pt idx="2">
                  <c:v>#N/A</c:v>
                </c:pt>
                <c:pt idx="3">
                  <c:v>6.82</c:v>
                </c:pt>
                <c:pt idx="4">
                  <c:v>#N/A</c:v>
                </c:pt>
                <c:pt idx="5">
                  <c:v>3.93</c:v>
                </c:pt>
                <c:pt idx="6">
                  <c:v>#N/A</c:v>
                </c:pt>
                <c:pt idx="7">
                  <c:v>9.26</c:v>
                </c:pt>
                <c:pt idx="8">
                  <c:v>#N/A</c:v>
                </c:pt>
                <c:pt idx="9">
                  <c:v>11.84</c:v>
                </c:pt>
              </c:numCache>
            </c:numRef>
          </c:val>
          <c:extLst>
            <c:ext xmlns:c16="http://schemas.microsoft.com/office/drawing/2014/chart" uri="{C3380CC4-5D6E-409C-BE32-E72D297353CC}">
              <c16:uniqueId val="{00000009-A0BE-4CFF-A6E1-5AD8AFD6C44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366</c:v>
                </c:pt>
                <c:pt idx="5">
                  <c:v>432</c:v>
                </c:pt>
                <c:pt idx="8">
                  <c:v>411</c:v>
                </c:pt>
                <c:pt idx="11">
                  <c:v>406</c:v>
                </c:pt>
                <c:pt idx="14">
                  <c:v>404</c:v>
                </c:pt>
              </c:numCache>
            </c:numRef>
          </c:val>
          <c:extLst>
            <c:ext xmlns:c16="http://schemas.microsoft.com/office/drawing/2014/chart" uri="{C3380CC4-5D6E-409C-BE32-E72D297353CC}">
              <c16:uniqueId val="{00000000-774D-4FBC-AC37-F7A748A5765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74D-4FBC-AC37-F7A748A5765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40</c:v>
                </c:pt>
                <c:pt idx="3">
                  <c:v>86</c:v>
                </c:pt>
                <c:pt idx="6">
                  <c:v>19</c:v>
                </c:pt>
                <c:pt idx="9">
                  <c:v>1</c:v>
                </c:pt>
                <c:pt idx="12">
                  <c:v>1</c:v>
                </c:pt>
              </c:numCache>
            </c:numRef>
          </c:val>
          <c:extLst>
            <c:ext xmlns:c16="http://schemas.microsoft.com/office/drawing/2014/chart" uri="{C3380CC4-5D6E-409C-BE32-E72D297353CC}">
              <c16:uniqueId val="{00000002-774D-4FBC-AC37-F7A748A5765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3</c:v>
                </c:pt>
                <c:pt idx="9">
                  <c:v>2</c:v>
                </c:pt>
                <c:pt idx="12">
                  <c:v>2</c:v>
                </c:pt>
              </c:numCache>
            </c:numRef>
          </c:val>
          <c:extLst>
            <c:ext xmlns:c16="http://schemas.microsoft.com/office/drawing/2014/chart" uri="{C3380CC4-5D6E-409C-BE32-E72D297353CC}">
              <c16:uniqueId val="{00000003-774D-4FBC-AC37-F7A748A5765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c:v>
                </c:pt>
                <c:pt idx="3">
                  <c:v>17</c:v>
                </c:pt>
                <c:pt idx="6">
                  <c:v>4</c:v>
                </c:pt>
                <c:pt idx="9">
                  <c:v>1</c:v>
                </c:pt>
                <c:pt idx="12">
                  <c:v>1</c:v>
                </c:pt>
              </c:numCache>
            </c:numRef>
          </c:val>
          <c:extLst>
            <c:ext xmlns:c16="http://schemas.microsoft.com/office/drawing/2014/chart" uri="{C3380CC4-5D6E-409C-BE32-E72D297353CC}">
              <c16:uniqueId val="{00000004-774D-4FBC-AC37-F7A748A5765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74D-4FBC-AC37-F7A748A5765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74D-4FBC-AC37-F7A748A5765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530</c:v>
                </c:pt>
                <c:pt idx="3">
                  <c:v>622</c:v>
                </c:pt>
                <c:pt idx="6">
                  <c:v>633</c:v>
                </c:pt>
                <c:pt idx="9">
                  <c:v>661</c:v>
                </c:pt>
                <c:pt idx="12">
                  <c:v>655</c:v>
                </c:pt>
              </c:numCache>
            </c:numRef>
          </c:val>
          <c:extLst>
            <c:ext xmlns:c16="http://schemas.microsoft.com/office/drawing/2014/chart" uri="{C3380CC4-5D6E-409C-BE32-E72D297353CC}">
              <c16:uniqueId val="{00000007-774D-4FBC-AC37-F7A748A5765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213</c:v>
                </c:pt>
                <c:pt idx="2">
                  <c:v>#N/A</c:v>
                </c:pt>
                <c:pt idx="3">
                  <c:v>#N/A</c:v>
                </c:pt>
                <c:pt idx="4">
                  <c:v>295</c:v>
                </c:pt>
                <c:pt idx="5">
                  <c:v>#N/A</c:v>
                </c:pt>
                <c:pt idx="6">
                  <c:v>#N/A</c:v>
                </c:pt>
                <c:pt idx="7">
                  <c:v>248</c:v>
                </c:pt>
                <c:pt idx="8">
                  <c:v>#N/A</c:v>
                </c:pt>
                <c:pt idx="9">
                  <c:v>#N/A</c:v>
                </c:pt>
                <c:pt idx="10">
                  <c:v>259</c:v>
                </c:pt>
                <c:pt idx="11">
                  <c:v>#N/A</c:v>
                </c:pt>
                <c:pt idx="12">
                  <c:v>#N/A</c:v>
                </c:pt>
                <c:pt idx="13">
                  <c:v>255</c:v>
                </c:pt>
                <c:pt idx="14">
                  <c:v>#N/A</c:v>
                </c:pt>
              </c:numCache>
            </c:numRef>
          </c:val>
          <c:smooth val="0"/>
          <c:extLst>
            <c:ext xmlns:c16="http://schemas.microsoft.com/office/drawing/2014/chart" uri="{C3380CC4-5D6E-409C-BE32-E72D297353CC}">
              <c16:uniqueId val="{00000008-774D-4FBC-AC37-F7A748A5765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3877</c:v>
                </c:pt>
                <c:pt idx="5">
                  <c:v>3562</c:v>
                </c:pt>
                <c:pt idx="8">
                  <c:v>3677</c:v>
                </c:pt>
                <c:pt idx="11">
                  <c:v>3010</c:v>
                </c:pt>
                <c:pt idx="14">
                  <c:v>3706</c:v>
                </c:pt>
              </c:numCache>
            </c:numRef>
          </c:val>
          <c:extLst>
            <c:ext xmlns:c16="http://schemas.microsoft.com/office/drawing/2014/chart" uri="{C3380CC4-5D6E-409C-BE32-E72D297353CC}">
              <c16:uniqueId val="{00000000-D26B-45CE-B114-406BE2903D2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292</c:v>
                </c:pt>
                <c:pt idx="5">
                  <c:v>366</c:v>
                </c:pt>
                <c:pt idx="8">
                  <c:v>0</c:v>
                </c:pt>
                <c:pt idx="11">
                  <c:v>0</c:v>
                </c:pt>
                <c:pt idx="14">
                  <c:v>110</c:v>
                </c:pt>
              </c:numCache>
            </c:numRef>
          </c:val>
          <c:extLst>
            <c:ext xmlns:c16="http://schemas.microsoft.com/office/drawing/2014/chart" uri="{C3380CC4-5D6E-409C-BE32-E72D297353CC}">
              <c16:uniqueId val="{00000001-D26B-45CE-B114-406BE2903D2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1667</c:v>
                </c:pt>
                <c:pt idx="5">
                  <c:v>2112</c:v>
                </c:pt>
                <c:pt idx="8">
                  <c:v>2302</c:v>
                </c:pt>
                <c:pt idx="11">
                  <c:v>2540</c:v>
                </c:pt>
                <c:pt idx="14">
                  <c:v>2534</c:v>
                </c:pt>
              </c:numCache>
            </c:numRef>
          </c:val>
          <c:extLst>
            <c:ext xmlns:c16="http://schemas.microsoft.com/office/drawing/2014/chart" uri="{C3380CC4-5D6E-409C-BE32-E72D297353CC}">
              <c16:uniqueId val="{00000002-D26B-45CE-B114-406BE2903D2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26B-45CE-B114-406BE2903D2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26B-45CE-B114-406BE2903D2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26B-45CE-B114-406BE2903D2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106</c:v>
                </c:pt>
                <c:pt idx="3">
                  <c:v>46</c:v>
                </c:pt>
                <c:pt idx="6">
                  <c:v>380</c:v>
                </c:pt>
                <c:pt idx="9">
                  <c:v>0</c:v>
                </c:pt>
                <c:pt idx="12">
                  <c:v>0</c:v>
                </c:pt>
              </c:numCache>
            </c:numRef>
          </c:val>
          <c:extLst>
            <c:ext xmlns:c16="http://schemas.microsoft.com/office/drawing/2014/chart" uri="{C3380CC4-5D6E-409C-BE32-E72D297353CC}">
              <c16:uniqueId val="{00000006-D26B-45CE-B114-406BE2903D2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c:v>
                </c:pt>
                <c:pt idx="3">
                  <c:v>13</c:v>
                </c:pt>
                <c:pt idx="6">
                  <c:v>11</c:v>
                </c:pt>
                <c:pt idx="9">
                  <c:v>9</c:v>
                </c:pt>
                <c:pt idx="12">
                  <c:v>7</c:v>
                </c:pt>
              </c:numCache>
            </c:numRef>
          </c:val>
          <c:extLst>
            <c:ext xmlns:c16="http://schemas.microsoft.com/office/drawing/2014/chart" uri="{C3380CC4-5D6E-409C-BE32-E72D297353CC}">
              <c16:uniqueId val="{00000007-D26B-45CE-B114-406BE2903D2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c:v>
                </c:pt>
                <c:pt idx="3">
                  <c:v>15</c:v>
                </c:pt>
                <c:pt idx="6">
                  <c:v>19</c:v>
                </c:pt>
                <c:pt idx="9">
                  <c:v>18</c:v>
                </c:pt>
                <c:pt idx="12">
                  <c:v>2</c:v>
                </c:pt>
              </c:numCache>
            </c:numRef>
          </c:val>
          <c:extLst>
            <c:ext xmlns:c16="http://schemas.microsoft.com/office/drawing/2014/chart" uri="{C3380CC4-5D6E-409C-BE32-E72D297353CC}">
              <c16:uniqueId val="{00000008-D26B-45CE-B114-406BE2903D2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26B-45CE-B114-406BE2903D2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6153</c:v>
                </c:pt>
                <c:pt idx="3">
                  <c:v>6211</c:v>
                </c:pt>
                <c:pt idx="6">
                  <c:v>6404</c:v>
                </c:pt>
                <c:pt idx="9">
                  <c:v>6318</c:v>
                </c:pt>
                <c:pt idx="12">
                  <c:v>6106</c:v>
                </c:pt>
              </c:numCache>
            </c:numRef>
          </c:val>
          <c:extLst>
            <c:ext xmlns:c16="http://schemas.microsoft.com/office/drawing/2014/chart" uri="{C3380CC4-5D6E-409C-BE32-E72D297353CC}">
              <c16:uniqueId val="{0000000A-D26B-45CE-B114-406BE2903D2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451</c:v>
                </c:pt>
                <c:pt idx="2">
                  <c:v>#N/A</c:v>
                </c:pt>
                <c:pt idx="3">
                  <c:v>#N/A</c:v>
                </c:pt>
                <c:pt idx="4">
                  <c:v>246</c:v>
                </c:pt>
                <c:pt idx="5">
                  <c:v>#N/A</c:v>
                </c:pt>
                <c:pt idx="6">
                  <c:v>#N/A</c:v>
                </c:pt>
                <c:pt idx="7">
                  <c:v>835</c:v>
                </c:pt>
                <c:pt idx="8">
                  <c:v>#N/A</c:v>
                </c:pt>
                <c:pt idx="9">
                  <c:v>#N/A</c:v>
                </c:pt>
                <c:pt idx="10">
                  <c:v>796</c:v>
                </c:pt>
                <c:pt idx="11">
                  <c:v>#N/A</c:v>
                </c:pt>
                <c:pt idx="12">
                  <c:v>#N/A</c:v>
                </c:pt>
                <c:pt idx="13">
                  <c:v>0</c:v>
                </c:pt>
                <c:pt idx="14">
                  <c:v>#N/A</c:v>
                </c:pt>
              </c:numCache>
            </c:numRef>
          </c:val>
          <c:smooth val="0"/>
          <c:extLst>
            <c:ext xmlns:c16="http://schemas.microsoft.com/office/drawing/2014/chart" uri="{C3380CC4-5D6E-409C-BE32-E72D297353CC}">
              <c16:uniqueId val="{0000000B-D26B-45CE-B114-406BE2903D2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1260</c:v>
                </c:pt>
                <c:pt idx="1">
                  <c:v>1046</c:v>
                </c:pt>
                <c:pt idx="2">
                  <c:v>757</c:v>
                </c:pt>
              </c:numCache>
            </c:numRef>
          </c:val>
          <c:extLst>
            <c:ext xmlns:c16="http://schemas.microsoft.com/office/drawing/2014/chart" uri="{C3380CC4-5D6E-409C-BE32-E72D297353CC}">
              <c16:uniqueId val="{00000000-0239-4028-9BB8-22AB2425BCD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200</c:v>
                </c:pt>
                <c:pt idx="1">
                  <c:v>315</c:v>
                </c:pt>
                <c:pt idx="2">
                  <c:v>329</c:v>
                </c:pt>
              </c:numCache>
            </c:numRef>
          </c:val>
          <c:extLst>
            <c:ext xmlns:c16="http://schemas.microsoft.com/office/drawing/2014/chart" uri="{C3380CC4-5D6E-409C-BE32-E72D297353CC}">
              <c16:uniqueId val="{00000001-0239-4028-9BB8-22AB2425BCD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684</c:v>
                </c:pt>
                <c:pt idx="1">
                  <c:v>890</c:v>
                </c:pt>
                <c:pt idx="2">
                  <c:v>1138</c:v>
                </c:pt>
              </c:numCache>
            </c:numRef>
          </c:val>
          <c:extLst>
            <c:ext xmlns:c16="http://schemas.microsoft.com/office/drawing/2014/chart" uri="{C3380CC4-5D6E-409C-BE32-E72D297353CC}">
              <c16:uniqueId val="{00000002-0239-4028-9BB8-22AB2425BCD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{900E5307-549D-463F-B767-458370FDBAE9}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366-4F25-96E6-B1522E10BC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{1B10494F-694A-4738-AD8E-15A562BC853C}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66-4F25-96E6-B1522E10BC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{26AF7088-9B31-4D54-B9AA-F213E80A48B5}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66-4F25-96E6-B1522E10BC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{6CA317A8-C3F5-4E52-9AA0-BD280810C5B7}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66-4F25-96E6-B1522E10BC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{03659711-1573-44B9-86E0-F5BC915C7F12}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66-4F25-96E6-B1522E10BCD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{4A9A37D3-A111-43E6-8F51-F55A2FE48F9E}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366-4F25-96E6-B1522E10BCD7}"/>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{7E23CA5C-3857-4916-A79E-1F74108697FE}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366-4F25-96E6-B1522E10BCD7}"/>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{1B1768FD-9B20-404A-A415-1A6C36572476}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366-4F25-96E6-B1522E10BC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{A8145F35-EECE-4A1B-A77B-51B72EF1FC73}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366-4F25-96E6-B1522E10BC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60.6</c:v>
                </c:pt>
                <c:pt idx="16">
                  <c:v>59.8</c:v>
                </c:pt>
                <c:pt idx="24">
                  <c:v>61.2</c:v>
                </c:pt>
                <c:pt idx="32">
                  <c:v>62.9</c:v>
                </c:pt>
              </c:numCache>
            </c:numRef>
          </c:xVal>
          <c:yVal>
            <c:numRef>
              <c:f>公会計指標分析・財政指標組合せ分析表!$BP$51:$DC$51</c:f>
              <c:numCache>
                <c:formatCode>#,##0.0;"▲ "#,##0.0</c:formatCode>
                <c:ptCount val="40"/>
                <c:pt idx="0">
                  <c:v>18.399999999999999</c:v>
                </c:pt>
                <c:pt idx="8">
                  <c:v>9.4</c:v>
                </c:pt>
                <c:pt idx="16">
                  <c:v>31.5</c:v>
                </c:pt>
                <c:pt idx="24">
                  <c:v>29.1</c:v>
                </c:pt>
              </c:numCache>
            </c:numRef>
          </c:yVal>
          <c:smooth val="0"/>
          <c:extLst>
            <c:ext xmlns:c16="http://schemas.microsoft.com/office/drawing/2014/chart" uri="{C3380CC4-5D6E-409C-BE32-E72D297353CC}">
              <c16:uniqueId val="{00000009-4366-4F25-96E6-B1522E10BCD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{EB7E2F24-3ABB-47DA-80FA-D994AE8E8D7E}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366-4F25-96E6-B1522E10BCD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{86F05816-4661-4F44-AB7C-DBBBF1D55299}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66-4F25-96E6-B1522E10BC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{B609B77F-4CB1-4066-9528-9838FF029C8F}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66-4F25-96E6-B1522E10BC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{A615F314-3E83-4995-83CC-7E49E1ABF5A4}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66-4F25-96E6-B1522E10BC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{6C272D99-2CF0-479A-9D3B-C18A974C301F}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66-4F25-96E6-B1522E10BCD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{D54BCD14-9DE3-4A3A-A394-844960C48B12}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366-4F25-96E6-B1522E10BCD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{E2F91083-5171-4104-B60E-FB9244A7C5A0}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366-4F25-96E6-B1522E10BCD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{4B63356A-0913-4537-85F0-AD3A5DAA0A75}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366-4F25-96E6-B1522E10BC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{5CDB779A-79C2-4E16-86EF-3BBF552DAD4D}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366-4F25-96E6-B1522E10BC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366-4F25-96E6-B1522E10BCD7}"/>
            </c:ext>
          </c:extLst>
        </c:ser>
        <c:dLbls>
          <c:showLegendKey val="0"/>
          <c:showVal val="1"/>
          <c:showCatName val="0"/>
          <c:showSerName val="0"/>
          <c:showPercent val="0"/>
          <c:showBubbleSize val="0"/>
        </c:dLbls>
        <c:axId val="46179840"/>
        <c:axId val="46181760"/>
      </c:scatterChart>
      <c:valAx>
        <c:axId val="46179840"/>
        <c:scaling>
          <c:orientation val="maxMin"/>
          <c:max val="69"/>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{2D2F1411-D117-4798-9204-7FCD22DF3572}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04B-4477-9F9F-E34932EC609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{387DE9DA-E53D-4864-9C3B-17DC10E2E2CB}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4B-4477-9F9F-E34932EC609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{20B71746-1C11-45EE-AABE-3F4BD90E0495}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4B-4477-9F9F-E34932EC609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{332F8F36-00A0-490F-AD00-FB9AD48F2F2E}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4B-4477-9F9F-E34932EC609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{D8E0F023-E36E-4906-9CFA-F4C0A7568393}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4B-4477-9F9F-E34932EC609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{7428EF25-279F-4709-B511-D0CA467A973E}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04B-4477-9F9F-E34932EC609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{F0734E6C-FFAA-4B00-ADCF-08C2F8CF5FCD}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04B-4477-9F9F-E34932EC609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{E41568B7-9501-4A61-9CA2-AC7CB9B5C718}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04B-4477-9F9F-E34932EC609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{D1618602-30DB-4249-BEA9-5A3E8F6A11E5}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04B-4477-9F9F-E34932EC609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9.1</c:v>
                </c:pt>
                <c:pt idx="16">
                  <c:v>9.6</c:v>
                </c:pt>
                <c:pt idx="24">
                  <c:v>9.9</c:v>
                </c:pt>
                <c:pt idx="32">
                  <c:v>9.3000000000000007</c:v>
                </c:pt>
              </c:numCache>
            </c:numRef>
          </c:xVal>
          <c:yVal>
            <c:numRef>
              <c:f>公会計指標分析・財政指標組合せ分析表!$BP$73:$DC$73</c:f>
              <c:numCache>
                <c:formatCode>#,##0.0;"▲ "#,##0.0</c:formatCode>
                <c:ptCount val="40"/>
                <c:pt idx="0">
                  <c:v>18.399999999999999</c:v>
                </c:pt>
                <c:pt idx="8">
                  <c:v>9.4</c:v>
                </c:pt>
                <c:pt idx="16">
                  <c:v>31.5</c:v>
                </c:pt>
                <c:pt idx="24">
                  <c:v>29.1</c:v>
                </c:pt>
              </c:numCache>
            </c:numRef>
          </c:yVal>
          <c:smooth val="0"/>
          <c:extLst>
            <c:ext xmlns:c16="http://schemas.microsoft.com/office/drawing/2014/chart" uri="{C3380CC4-5D6E-409C-BE32-E72D297353CC}">
              <c16:uniqueId val="{00000009-604B-4477-9F9F-E34932EC609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{B954540C-C616-49B0-A43B-9AAE2F60790E}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04B-4477-9F9F-E34932EC609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{B107E282-C50C-40D9-BAD0-E4E797FCEB14}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4B-4477-9F9F-E34932EC609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{E4F5ECD4-1FFE-4ABD-9EEC-6D00B9A36E86}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4B-4477-9F9F-E34932EC609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{E318E72A-776C-45A0-A0CC-03BBA7B9ECB6}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4B-4477-9F9F-E34932EC609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{4DCDC840-79AF-42D8-AC43-AFD6EC21715D}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4B-4477-9F9F-E34932EC6097}"/>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{8E8D19E6-D691-4E6C-9705-ADA15565C61A}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04B-4477-9F9F-E34932EC609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{5AA3362B-FDE5-463A-9A6A-A480930EC6E8}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04B-4477-9F9F-E34932EC6097}"/>
                </c:ext>
              </c:extLst>
            </c:dLbl>
            <c:dLbl>
              <c:idx val="24"/>
              <c:layout>
                <c:manualLayout>
                  <c:x val="-4.490505736590117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{54114C9B-29C5-4EFE-BB74-C4A520F62E66}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04B-4477-9F9F-E34932EC6097}"/>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{5B20A7FB-4AAE-4009-930C-9BEA70F2BF8B}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04B-4477-9F9F-E34932EC609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04B-4477-9F9F-E34932EC6097}"/>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鹿児島県与論町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5,062
5,035
20.58
5,947,342
5,481,683
382,176
3,227,157
6,105,899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ポイントであった。類似団体との差も昨年度より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ポイント縮まったが依然として差が大きく</a:t>
          </a:r>
          <a:r>
            <a:rPr kumimoji="1" lang="en-US" altLang="ja-JP" sz="1300">
              <a:latin typeface="ＭＳ Ｐゴシック" panose="020B0600070205080204" pitchFamily="50" charset="-128"/>
              <a:ea typeface="ＭＳ Ｐゴシック" panose="020B0600070205080204" pitchFamily="50" charset="-128"/>
            </a:rPr>
            <a:t>0.11</a:t>
          </a:r>
          <a:r>
            <a:rPr kumimoji="1" lang="ja-JP" altLang="en-US" sz="1300">
              <a:latin typeface="ＭＳ Ｐゴシック" panose="020B0600070205080204" pitchFamily="50" charset="-128"/>
              <a:ea typeface="ＭＳ Ｐゴシック" panose="020B0600070205080204" pitchFamily="50" charset="-128"/>
            </a:rPr>
            <a:t>ポイント下回った。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今後は多く控えている施設の更新等の大型事業を適正規模で行い投資的経費の抑制を図る他、未収金対策や基金の見直しによる自主財源の確保を図り、財政基盤の強化に努める。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119138</xdr:rowOff>
    </xdr:from>
    <xdr:to>
      <xdr:col>23</xdr:col>
      <xdr:colOff>133350</xdr:colOff>
      <xdr:row>44</xdr:row>
      <xdr:rowOff>130628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662938"/>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130628</xdr:rowOff>
    </xdr:from>
    <xdr:to>
      <xdr:col>19</xdr:col>
      <xdr:colOff>133350</xdr:colOff>
      <xdr:row>44</xdr:row>
      <xdr:rowOff>130628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130628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119138</xdr:rowOff>
    </xdr:from>
    <xdr:to>
      <xdr:col>11</xdr:col>
      <xdr:colOff>31750</xdr:colOff>
      <xdr:row>44</xdr:row>
      <xdr:rowOff>130628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629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68338</xdr:rowOff>
    </xdr:from>
    <xdr:to>
      <xdr:col>23</xdr:col>
      <xdr:colOff>184150</xdr:colOff>
      <xdr:row>44</xdr:row>
      <xdr:rowOff>169938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135665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0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79828</xdr:rowOff>
    </xdr:from>
    <xdr:to>
      <xdr:col>19</xdr:col>
      <xdr:colOff>184150</xdr:colOff>
      <xdr:row>45</xdr:row>
      <xdr:rowOff>9978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166205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68338</xdr:rowOff>
    </xdr:from>
    <xdr:to>
      <xdr:col>7</xdr:col>
      <xdr:colOff>31750</xdr:colOff>
      <xdr:row>44</xdr:row>
      <xdr:rowOff>169938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154715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9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ポイント上回った。物価高騰の影響や人件費の増が主な要因と考えられるが、慣習化されている事業の見直しや補助金等の適正化などを行い経常収支比率改善に努めていく。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34544</xdr:rowOff>
    </xdr:from>
    <xdr:to>
      <xdr:col>23</xdr:col>
      <xdr:colOff>133350</xdr:colOff>
      <xdr:row>64</xdr:row>
      <xdr:rowOff>145542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07344"/>
          <a:ext cx="8382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104648</xdr:rowOff>
    </xdr:from>
    <xdr:to>
      <xdr:col>19</xdr:col>
      <xdr:colOff>133350</xdr:colOff>
      <xdr:row>64</xdr:row>
      <xdr:rowOff>34544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05998"/>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70866</xdr:rowOff>
    </xdr:from>
    <xdr:to>
      <xdr:col>15</xdr:col>
      <xdr:colOff>82550</xdr:colOff>
      <xdr:row>63</xdr:row>
      <xdr:rowOff>104648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7221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70866</xdr:rowOff>
    </xdr:from>
    <xdr:to>
      <xdr:col>11</xdr:col>
      <xdr:colOff>31750</xdr:colOff>
      <xdr:row>64</xdr:row>
      <xdr:rowOff>5588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7221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94742</xdr:rowOff>
    </xdr:from>
    <xdr:to>
      <xdr:col>23</xdr:col>
      <xdr:colOff>184150</xdr:colOff>
      <xdr:row>65</xdr:row>
      <xdr:rowOff>24892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6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66819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3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155194</xdr:rowOff>
    </xdr:from>
    <xdr:to>
      <xdr:col>19</xdr:col>
      <xdr:colOff>184150</xdr:colOff>
      <xdr:row>64</xdr:row>
      <xdr:rowOff>85344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70121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4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53848</xdr:rowOff>
    </xdr:from>
    <xdr:to>
      <xdr:col>15</xdr:col>
      <xdr:colOff>133350</xdr:colOff>
      <xdr:row>63</xdr:row>
      <xdr:rowOff>155448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5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140225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4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20066</xdr:rowOff>
    </xdr:from>
    <xdr:to>
      <xdr:col>11</xdr:col>
      <xdr:colOff>82550</xdr:colOff>
      <xdr:row>63</xdr:row>
      <xdr:rowOff>121666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106443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126238</xdr:rowOff>
    </xdr:from>
    <xdr:to>
      <xdr:col>7</xdr:col>
      <xdr:colOff>31750</xdr:colOff>
      <xdr:row>64</xdr:row>
      <xdr:rowOff>56388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41165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[403,229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衛生費のごみ処理施設および最終処分場運転総括管理業務委託が本年度より追加されたため、前年度から</a:t>
          </a:r>
          <a:r>
            <a:rPr kumimoji="1" lang="en-US" altLang="ja-JP" sz="1300">
              <a:latin typeface="ＭＳ Ｐゴシック" panose="020B0600070205080204" pitchFamily="50" charset="-128"/>
              <a:ea typeface="ＭＳ Ｐゴシック" panose="020B0600070205080204" pitchFamily="50" charset="-128"/>
            </a:rPr>
            <a:t>36,433</a:t>
          </a:r>
          <a:r>
            <a:rPr kumimoji="1" lang="ja-JP" altLang="en-US" sz="1300">
              <a:latin typeface="ＭＳ Ｐゴシック" panose="020B0600070205080204" pitchFamily="50" charset="-128"/>
              <a:ea typeface="ＭＳ Ｐゴシック" panose="020B0600070205080204" pitchFamily="50" charset="-128"/>
            </a:rPr>
            <a:t>円増となり類似団体平均値を</a:t>
          </a:r>
          <a:r>
            <a:rPr kumimoji="1" lang="en-US" altLang="ja-JP" sz="1300">
              <a:latin typeface="ＭＳ Ｐゴシック" panose="020B0600070205080204" pitchFamily="50" charset="-128"/>
              <a:ea typeface="ＭＳ Ｐゴシック" panose="020B0600070205080204" pitchFamily="50" charset="-128"/>
            </a:rPr>
            <a:t>11,220</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類似団体内平均値を上回っているため、人員配置の見直しや業務の適正化などを行い、人件費の削減を目指す。</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53229</xdr:rowOff>
    </xdr:from>
    <xdr:to>
      <xdr:col>23</xdr:col>
      <xdr:colOff>133350</xdr:colOff>
      <xdr:row>83</xdr:row>
      <xdr:rowOff>141142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83579"/>
          <a:ext cx="838200" cy="8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53229</xdr:rowOff>
    </xdr:from>
    <xdr:to>
      <xdr:col>19</xdr:col>
      <xdr:colOff>133350</xdr:colOff>
      <xdr:row>83</xdr:row>
      <xdr:rowOff>73523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283579"/>
          <a:ext cx="889000" cy="2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146368</xdr:rowOff>
    </xdr:from>
    <xdr:to>
      <xdr:col>15</xdr:col>
      <xdr:colOff>82550</xdr:colOff>
      <xdr:row>83</xdr:row>
      <xdr:rowOff>73523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205268"/>
          <a:ext cx="889000" cy="9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95267</xdr:rowOff>
    </xdr:from>
    <xdr:to>
      <xdr:col>11</xdr:col>
      <xdr:colOff>31750</xdr:colOff>
      <xdr:row>82</xdr:row>
      <xdr:rowOff>146368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154167"/>
          <a:ext cx="889000" cy="5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90342</xdr:rowOff>
    </xdr:from>
    <xdr:to>
      <xdr:col>23</xdr:col>
      <xdr:colOff>184150</xdr:colOff>
      <xdr:row>84</xdr:row>
      <xdr:rowOff>20492</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32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62419</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29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2429</xdr:rowOff>
    </xdr:from>
    <xdr:to>
      <xdr:col>19</xdr:col>
      <xdr:colOff>184150</xdr:colOff>
      <xdr:row>83</xdr:row>
      <xdr:rowOff>104029</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3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88806</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319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22723</xdr:rowOff>
    </xdr:from>
    <xdr:to>
      <xdr:col>15</xdr:col>
      <xdr:colOff>133350</xdr:colOff>
      <xdr:row>83</xdr:row>
      <xdr:rowOff>124323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25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109100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339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95568</xdr:rowOff>
    </xdr:from>
    <xdr:to>
      <xdr:col>11</xdr:col>
      <xdr:colOff>82550</xdr:colOff>
      <xdr:row>83</xdr:row>
      <xdr:rowOff>25718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5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35895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2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44467</xdr:rowOff>
    </xdr:from>
    <xdr:to>
      <xdr:col>7</xdr:col>
      <xdr:colOff>31750</xdr:colOff>
      <xdr:row>82</xdr:row>
      <xdr:rowOff>146067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10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156244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72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全国町村平均と比較して</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ポイント低く、類似団体内平均値よりも</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ポイント低くなっている。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今後も国や県と比較しながら適正な給与制度運用を行い、給与の適正化に努める。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143027</xdr:rowOff>
    </xdr:from>
    <xdr:to>
      <xdr:col>81</xdr:col>
      <xdr:colOff>44450</xdr:colOff>
      <xdr:row>89</xdr:row>
      <xdr:rowOff>69850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4030477"/>
          <a:ext cx="0" cy="1298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57954</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773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143027</xdr:rowOff>
    </xdr:from>
    <xdr:to>
      <xdr:col>81</xdr:col>
      <xdr:colOff>133350</xdr:colOff>
      <xdr:row>81</xdr:row>
      <xdr:rowOff>143027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403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40518</xdr:rowOff>
    </xdr:from>
    <xdr:to>
      <xdr:col>81</xdr:col>
      <xdr:colOff>44450</xdr:colOff>
      <xdr:row>82</xdr:row>
      <xdr:rowOff>120952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099418"/>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113893</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687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62593</xdr:rowOff>
    </xdr:from>
    <xdr:to>
      <xdr:col>77</xdr:col>
      <xdr:colOff>44450</xdr:colOff>
      <xdr:row>82</xdr:row>
      <xdr:rowOff>40518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3950043"/>
          <a:ext cx="889000" cy="14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107345</xdr:rowOff>
    </xdr:from>
    <xdr:to>
      <xdr:col>77</xdr:col>
      <xdr:colOff>95250</xdr:colOff>
      <xdr:row>86</xdr:row>
      <xdr:rowOff>37495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8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22272</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76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96157</xdr:rowOff>
    </xdr:from>
    <xdr:to>
      <xdr:col>72</xdr:col>
      <xdr:colOff>203200</xdr:colOff>
      <xdr:row>81</xdr:row>
      <xdr:rowOff>62593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381215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107345</xdr:rowOff>
    </xdr:from>
    <xdr:to>
      <xdr:col>73</xdr:col>
      <xdr:colOff>44450</xdr:colOff>
      <xdr:row>86</xdr:row>
      <xdr:rowOff>37495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8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22272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38705</xdr:rowOff>
    </xdr:from>
    <xdr:to>
      <xdr:col>68</xdr:col>
      <xdr:colOff>152400</xdr:colOff>
      <xdr:row>80</xdr:row>
      <xdr:rowOff>96157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375470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130327</xdr:rowOff>
    </xdr:from>
    <xdr:to>
      <xdr:col>68</xdr:col>
      <xdr:colOff>203200</xdr:colOff>
      <xdr:row>86</xdr:row>
      <xdr:rowOff>60477</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45254</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70152</xdr:rowOff>
    </xdr:from>
    <xdr:to>
      <xdr:col>81</xdr:col>
      <xdr:colOff>95250</xdr:colOff>
      <xdr:row>83</xdr:row>
      <xdr:rowOff>302</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1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86679</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397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161168</xdr:rowOff>
    </xdr:from>
    <xdr:to>
      <xdr:col>77</xdr:col>
      <xdr:colOff>95250</xdr:colOff>
      <xdr:row>82</xdr:row>
      <xdr:rowOff>91318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04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101495</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3817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11793</xdr:rowOff>
    </xdr:from>
    <xdr:to>
      <xdr:col>73</xdr:col>
      <xdr:colOff>44450</xdr:colOff>
      <xdr:row>81</xdr:row>
      <xdr:rowOff>113393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123570</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45357</xdr:rowOff>
    </xdr:from>
    <xdr:to>
      <xdr:col>68</xdr:col>
      <xdr:colOff>203200</xdr:colOff>
      <xdr:row>80</xdr:row>
      <xdr:rowOff>146957</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157134</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35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159355</xdr:rowOff>
    </xdr:from>
    <xdr:to>
      <xdr:col>64</xdr:col>
      <xdr:colOff>152400</xdr:colOff>
      <xdr:row>80</xdr:row>
      <xdr:rowOff>89505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370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99682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347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0.26</a:t>
          </a:r>
          <a:r>
            <a:rPr kumimoji="1" lang="ja-JP" altLang="en-US" sz="1300">
              <a:latin typeface="ＭＳ Ｐゴシック" panose="020B0600070205080204" pitchFamily="50" charset="-128"/>
              <a:ea typeface="ＭＳ Ｐゴシック" panose="020B0600070205080204" pitchFamily="50" charset="-128"/>
            </a:rPr>
            <a:t>ポイント増加した。一島一町の離島であるため業務の民間委託が進まず類似団体内平均値と比較すると職員数が多い。事務等の見直しを行うとともに定員管理計画に基づき適正な管理に努める。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109245</xdr:rowOff>
    </xdr:from>
    <xdr:to>
      <xdr:col>81</xdr:col>
      <xdr:colOff>44450</xdr:colOff>
      <xdr:row>61</xdr:row>
      <xdr:rowOff>121793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67695"/>
          <a:ext cx="8382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89941</xdr:rowOff>
    </xdr:from>
    <xdr:to>
      <xdr:col>77</xdr:col>
      <xdr:colOff>44450</xdr:colOff>
      <xdr:row>61</xdr:row>
      <xdr:rowOff>109245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48391"/>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38786</xdr:rowOff>
    </xdr:from>
    <xdr:to>
      <xdr:col>72</xdr:col>
      <xdr:colOff>203200</xdr:colOff>
      <xdr:row>61</xdr:row>
      <xdr:rowOff>89941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97236"/>
          <a:ext cx="889000" cy="5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27204</xdr:rowOff>
    </xdr:from>
    <xdr:to>
      <xdr:col>68</xdr:col>
      <xdr:colOff>152400</xdr:colOff>
      <xdr:row>61</xdr:row>
      <xdr:rowOff>38786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85654"/>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70993</xdr:rowOff>
    </xdr:from>
    <xdr:to>
      <xdr:col>81</xdr:col>
      <xdr:colOff>95250</xdr:colOff>
      <xdr:row>62</xdr:row>
      <xdr:rowOff>1143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2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43070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50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58445</xdr:rowOff>
    </xdr:from>
    <xdr:to>
      <xdr:col>77</xdr:col>
      <xdr:colOff>95250</xdr:colOff>
      <xdr:row>61</xdr:row>
      <xdr:rowOff>160045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1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144822</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603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39141</xdr:rowOff>
    </xdr:from>
    <xdr:to>
      <xdr:col>73</xdr:col>
      <xdr:colOff>44450</xdr:colOff>
      <xdr:row>61</xdr:row>
      <xdr:rowOff>140741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9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125518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83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159436</xdr:rowOff>
    </xdr:from>
    <xdr:to>
      <xdr:col>68</xdr:col>
      <xdr:colOff>203200</xdr:colOff>
      <xdr:row>61</xdr:row>
      <xdr:rowOff>89586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4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74363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3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147854</xdr:rowOff>
    </xdr:from>
    <xdr:to>
      <xdr:col>64</xdr:col>
      <xdr:colOff>152400</xdr:colOff>
      <xdr:row>61</xdr:row>
      <xdr:rowOff>78004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3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62781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21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ポイント減少し、類似団体内平均値と同じ数値となった。一方で今後も大型事業の償還が続き、元利償還金の増加が見込まれるため事業自体の緊急性や必要性等を十分精査し公債費の抑制に努める。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157163</xdr:rowOff>
    </xdr:from>
    <xdr:to>
      <xdr:col>81</xdr:col>
      <xdr:colOff>44450</xdr:colOff>
      <xdr:row>41</xdr:row>
      <xdr:rowOff>46038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7015163"/>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15875</xdr:rowOff>
    </xdr:from>
    <xdr:to>
      <xdr:col>77</xdr:col>
      <xdr:colOff>44450</xdr:colOff>
      <xdr:row>41</xdr:row>
      <xdr:rowOff>46038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704532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137054</xdr:rowOff>
    </xdr:from>
    <xdr:to>
      <xdr:col>72</xdr:col>
      <xdr:colOff>203200</xdr:colOff>
      <xdr:row>41</xdr:row>
      <xdr:rowOff>15875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995054"/>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137054</xdr:rowOff>
    </xdr:from>
    <xdr:to>
      <xdr:col>68</xdr:col>
      <xdr:colOff>152400</xdr:colOff>
      <xdr:row>42</xdr:row>
      <xdr:rowOff>15346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995054"/>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78440</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93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166688</xdr:rowOff>
    </xdr:from>
    <xdr:to>
      <xdr:col>77</xdr:col>
      <xdr:colOff>95250</xdr:colOff>
      <xdr:row>41</xdr:row>
      <xdr:rowOff>96838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02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81615</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11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136525</xdr:rowOff>
    </xdr:from>
    <xdr:to>
      <xdr:col>73</xdr:col>
      <xdr:colOff>44450</xdr:colOff>
      <xdr:row>41</xdr:row>
      <xdr:rowOff>66675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51452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86254</xdr:rowOff>
    </xdr:from>
    <xdr:to>
      <xdr:col>68</xdr:col>
      <xdr:colOff>203200</xdr:colOff>
      <xdr:row>41</xdr:row>
      <xdr:rowOff>16404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94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1181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135996</xdr:rowOff>
    </xdr:from>
    <xdr:to>
      <xdr:col>64</xdr:col>
      <xdr:colOff>152400</xdr:colOff>
      <xdr:row>42</xdr:row>
      <xdr:rowOff>66146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1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50923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25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29.1</a:t>
          </a:r>
          <a:r>
            <a:rPr kumimoji="1" lang="ja-JP" altLang="en-US" sz="1300">
              <a:latin typeface="ＭＳ Ｐゴシック" panose="020B0600070205080204" pitchFamily="50" charset="-128"/>
              <a:ea typeface="ＭＳ Ｐゴシック" panose="020B0600070205080204" pitchFamily="50" charset="-128"/>
            </a:rPr>
            <a:t>ポイント減少し将来負担比率は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となったが、施設の更新が多く控えており今後数値が増加していくことが予想されるため、基金への積立や地方債の適切な管理を行いながら財政の健全化に努める。</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15</xdr:row>
      <xdr:rowOff>75837</xdr:rowOff>
    </xdr:from>
    <xdr:to>
      <xdr:col>77</xdr:col>
      <xdr:colOff>44450</xdr:colOff>
      <xdr:row>15</xdr:row>
      <xdr:rowOff>103414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647587"/>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20925</xdr:rowOff>
    </xdr:from>
    <xdr:to>
      <xdr:col>72</xdr:col>
      <xdr:colOff>203200</xdr:colOff>
      <xdr:row>15</xdr:row>
      <xdr:rowOff>103414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4401800" y="2421225"/>
          <a:ext cx="889000" cy="25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20925</xdr:rowOff>
    </xdr:from>
    <xdr:to>
      <xdr:col>68</xdr:col>
      <xdr:colOff>152400</xdr:colOff>
      <xdr:row>14</xdr:row>
      <xdr:rowOff>124339</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421225"/>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25037</xdr:rowOff>
    </xdr:from>
    <xdr:to>
      <xdr:col>77</xdr:col>
      <xdr:colOff>95250</xdr:colOff>
      <xdr:row>15</xdr:row>
      <xdr:rowOff>126637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59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111414</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683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52614</xdr:rowOff>
    </xdr:from>
    <xdr:to>
      <xdr:col>73</xdr:col>
      <xdr:colOff>44450</xdr:colOff>
      <xdr:row>15</xdr:row>
      <xdr:rowOff>154214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62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138991</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71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141575</xdr:rowOff>
    </xdr:from>
    <xdr:to>
      <xdr:col>68</xdr:col>
      <xdr:colOff>203200</xdr:colOff>
      <xdr:row>14</xdr:row>
      <xdr:rowOff>71725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56502</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45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73539</xdr:rowOff>
    </xdr:from>
    <xdr:to>
      <xdr:col>64</xdr:col>
      <xdr:colOff>152400</xdr:colOff>
      <xdr:row>15</xdr:row>
      <xdr:rowOff>3689</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47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159916</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560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鹿児島県与論町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5,062
5,035
20.58
5,947,342
5,481,683
382,176
3,227,157
6,105,899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ポイント増加し、類似団体平均値を</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ポイント上回った。類似団体と比較すると高い数値となっており、会計年度任用職員数が多いことが主な原因と思料する。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行財政改革の取り組みを通じて人件費の適切な管理に努める。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22497</xdr:rowOff>
    </xdr:from>
    <xdr:to>
      <xdr:col>24</xdr:col>
      <xdr:colOff>25400</xdr:colOff>
      <xdr:row>39</xdr:row>
      <xdr:rowOff>14333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537597"/>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154758</xdr:rowOff>
    </xdr:from>
    <xdr:to>
      <xdr:col>19</xdr:col>
      <xdr:colOff>187325</xdr:colOff>
      <xdr:row>38</xdr:row>
      <xdr:rowOff>22497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49840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154758</xdr:rowOff>
    </xdr:from>
    <xdr:to>
      <xdr:col>15</xdr:col>
      <xdr:colOff>98425</xdr:colOff>
      <xdr:row>38</xdr:row>
      <xdr:rowOff>87812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498408"/>
          <a:ext cx="889000" cy="10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87812</xdr:rowOff>
    </xdr:from>
    <xdr:to>
      <xdr:col>11</xdr:col>
      <xdr:colOff>9525</xdr:colOff>
      <xdr:row>39</xdr:row>
      <xdr:rowOff>73116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602912"/>
          <a:ext cx="8890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134983</xdr:rowOff>
    </xdr:from>
    <xdr:to>
      <xdr:col>24</xdr:col>
      <xdr:colOff>76200</xdr:colOff>
      <xdr:row>39</xdr:row>
      <xdr:rowOff>65133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65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107060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622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143147</xdr:rowOff>
    </xdr:from>
    <xdr:to>
      <xdr:col>20</xdr:col>
      <xdr:colOff>38100</xdr:colOff>
      <xdr:row>38</xdr:row>
      <xdr:rowOff>73297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4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58074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5731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103958</xdr:rowOff>
    </xdr:from>
    <xdr:to>
      <xdr:col>15</xdr:col>
      <xdr:colOff>149225</xdr:colOff>
      <xdr:row>38</xdr:row>
      <xdr:rowOff>34108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44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18886</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53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37012</xdr:rowOff>
    </xdr:from>
    <xdr:to>
      <xdr:col>11</xdr:col>
      <xdr:colOff>60325</xdr:colOff>
      <xdr:row>38</xdr:row>
      <xdr:rowOff>138612</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55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123389</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3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22316</xdr:rowOff>
    </xdr:from>
    <xdr:to>
      <xdr:col>6</xdr:col>
      <xdr:colOff>171450</xdr:colOff>
      <xdr:row>39</xdr:row>
      <xdr:rowOff>123916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70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108693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79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ポイント上回った。増加理由としてはごみ処理施設および最終処分場運転総括管理業務委託が本年度より追加されたことがあげられる。経常経費については今後も抑制に努め、財政の健全化を図る。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60325</xdr:rowOff>
    </xdr:from>
    <xdr:to>
      <xdr:col>82</xdr:col>
      <xdr:colOff>107950</xdr:colOff>
      <xdr:row>18</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97497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60325</xdr:rowOff>
    </xdr:from>
    <xdr:to>
      <xdr:col>78</xdr:col>
      <xdr:colOff>69850</xdr:colOff>
      <xdr:row>17</xdr:row>
      <xdr:rowOff>146050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9749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136525</xdr:rowOff>
    </xdr:from>
    <xdr:to>
      <xdr:col>73</xdr:col>
      <xdr:colOff>180975</xdr:colOff>
      <xdr:row>17</xdr:row>
      <xdr:rowOff>146050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87972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136525</xdr:rowOff>
    </xdr:from>
    <xdr:to>
      <xdr:col>69</xdr:col>
      <xdr:colOff>92075</xdr:colOff>
      <xdr:row>17</xdr:row>
      <xdr:rowOff>117475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8797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9525</xdr:rowOff>
    </xdr:from>
    <xdr:to>
      <xdr:col>78</xdr:col>
      <xdr:colOff>120650</xdr:colOff>
      <xdr:row>17</xdr:row>
      <xdr:rowOff>111125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95902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010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10177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85725</xdr:rowOff>
    </xdr:from>
    <xdr:to>
      <xdr:col>69</xdr:col>
      <xdr:colOff>142875</xdr:colOff>
      <xdr:row>17</xdr:row>
      <xdr:rowOff>15875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66675</xdr:rowOff>
    </xdr:from>
    <xdr:to>
      <xdr:col>65</xdr:col>
      <xdr:colOff>53975</xdr:colOff>
      <xdr:row>17</xdr:row>
      <xdr:rowOff>168275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9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153052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ポイント増加しており、類似団体内平均と比較して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ポイント下回った。今後も町単独扶助費の見直しを行い、行政サービスと財政負担のバランスを取りながら適正運営に努める。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54</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3662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54</xdr:row>
      <xdr:rowOff>146050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36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54</xdr:row>
      <xdr:rowOff>146050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36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107950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2710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57150</xdr:rowOff>
    </xdr:from>
    <xdr:to>
      <xdr:col>20</xdr:col>
      <xdr:colOff>38100</xdr:colOff>
      <xdr:row>54</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168927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08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57150</xdr:rowOff>
    </xdr:from>
    <xdr:to>
      <xdr:col>11</xdr:col>
      <xdr:colOff>60325</xdr:colOff>
      <xdr:row>54</xdr:row>
      <xdr:rowOff>158750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168927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　</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ポイント減少した。類似団体内平均値を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ポイント下回った。経常的な特別会計への繰出金が増加傾向にあるため、適切な運営に努める。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149860</xdr:rowOff>
    </xdr:from>
    <xdr:to>
      <xdr:col>82</xdr:col>
      <xdr:colOff>107950</xdr:colOff>
      <xdr:row>57</xdr:row>
      <xdr:rowOff>130810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75106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119380</xdr:rowOff>
    </xdr:from>
    <xdr:to>
      <xdr:col>78</xdr:col>
      <xdr:colOff>69850</xdr:colOff>
      <xdr:row>57</xdr:row>
      <xdr:rowOff>130810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7205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119380</xdr:rowOff>
    </xdr:from>
    <xdr:to>
      <xdr:col>73</xdr:col>
      <xdr:colOff>180975</xdr:colOff>
      <xdr:row>56</xdr:row>
      <xdr:rowOff>142240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893800" y="97205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88900</xdr:rowOff>
    </xdr:from>
    <xdr:to>
      <xdr:col>69</xdr:col>
      <xdr:colOff>92075</xdr:colOff>
      <xdr:row>56</xdr:row>
      <xdr:rowOff>142240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004800" y="96901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115587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80010</xdr:rowOff>
    </xdr:from>
    <xdr:to>
      <xdr:col>78</xdr:col>
      <xdr:colOff>120650</xdr:colOff>
      <xdr:row>58</xdr:row>
      <xdr:rowOff>10160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20337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62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68580</xdr:rowOff>
    </xdr:from>
    <xdr:to>
      <xdr:col>74</xdr:col>
      <xdr:colOff>31750</xdr:colOff>
      <xdr:row>56</xdr:row>
      <xdr:rowOff>170180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8907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91440</xdr:rowOff>
    </xdr:from>
    <xdr:to>
      <xdr:col>69</xdr:col>
      <xdr:colOff>142875</xdr:colOff>
      <xdr:row>57</xdr:row>
      <xdr:rowOff>21590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31767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38100</xdr:rowOff>
    </xdr:from>
    <xdr:to>
      <xdr:col>65</xdr:col>
      <xdr:colOff>53975</xdr:colOff>
      <xdr:row>56</xdr:row>
      <xdr:rowOff>139700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149877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ポイント減少し、類似団体内平均値を</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ポイント下回った。今後は慣例化した補助金等の見直しを図り、削減をベースに経費の削減に努める。</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6985</xdr:rowOff>
    </xdr:from>
    <xdr:to>
      <xdr:col>82</xdr:col>
      <xdr:colOff>107950</xdr:colOff>
      <xdr:row>34</xdr:row>
      <xdr:rowOff>46990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583628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6985</xdr:rowOff>
    </xdr:from>
    <xdr:to>
      <xdr:col>78</xdr:col>
      <xdr:colOff>69850</xdr:colOff>
      <xdr:row>34</xdr:row>
      <xdr:rowOff>24130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58362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24130</xdr:rowOff>
    </xdr:from>
    <xdr:to>
      <xdr:col>73</xdr:col>
      <xdr:colOff>180975</xdr:colOff>
      <xdr:row>34</xdr:row>
      <xdr:rowOff>24130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853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24130</xdr:rowOff>
    </xdr:from>
    <xdr:to>
      <xdr:col>69</xdr:col>
      <xdr:colOff>92075</xdr:colOff>
      <xdr:row>34</xdr:row>
      <xdr:rowOff>81280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58534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167640</xdr:rowOff>
    </xdr:from>
    <xdr:to>
      <xdr:col>82</xdr:col>
      <xdr:colOff>158750</xdr:colOff>
      <xdr:row>34</xdr:row>
      <xdr:rowOff>97790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82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12717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670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127635</xdr:rowOff>
    </xdr:from>
    <xdr:to>
      <xdr:col>78</xdr:col>
      <xdr:colOff>120650</xdr:colOff>
      <xdr:row>34</xdr:row>
      <xdr:rowOff>57785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78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67962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554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144780</xdr:rowOff>
    </xdr:from>
    <xdr:to>
      <xdr:col>74</xdr:col>
      <xdr:colOff>31750</xdr:colOff>
      <xdr:row>34</xdr:row>
      <xdr:rowOff>74930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85107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57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144780</xdr:rowOff>
    </xdr:from>
    <xdr:to>
      <xdr:col>69</xdr:col>
      <xdr:colOff>142875</xdr:colOff>
      <xdr:row>34</xdr:row>
      <xdr:rowOff>74930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85107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57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30480</xdr:rowOff>
    </xdr:from>
    <xdr:to>
      <xdr:col>65</xdr:col>
      <xdr:colOff>53975</xdr:colOff>
      <xdr:row>34</xdr:row>
      <xdr:rowOff>132080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142257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ポイント減少し、類似団体内平均値より</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ポイント高い数値となっている。公共施設の更新や災害対策事業が増加しており、多額の地方債を要しているため今後も公債費の増加が見込まれる。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予定している施設更新の事業規模や財源確保の見直しで新規起債の抑制に努める。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88900</xdr:rowOff>
    </xdr:from>
    <xdr:to>
      <xdr:col>24</xdr:col>
      <xdr:colOff>25400</xdr:colOff>
      <xdr:row>77</xdr:row>
      <xdr:rowOff>104139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29055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85089</xdr:rowOff>
    </xdr:from>
    <xdr:to>
      <xdr:col>19</xdr:col>
      <xdr:colOff>187325</xdr:colOff>
      <xdr:row>77</xdr:row>
      <xdr:rowOff>104139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2867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66039</xdr:rowOff>
    </xdr:from>
    <xdr:to>
      <xdr:col>15</xdr:col>
      <xdr:colOff>98425</xdr:colOff>
      <xdr:row>77</xdr:row>
      <xdr:rowOff>85089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2676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5080</xdr:rowOff>
    </xdr:from>
    <xdr:to>
      <xdr:col>11</xdr:col>
      <xdr:colOff>9525</xdr:colOff>
      <xdr:row>77</xdr:row>
      <xdr:rowOff>66039</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20673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38100</xdr:rowOff>
    </xdr:from>
    <xdr:to>
      <xdr:col>24</xdr:col>
      <xdr:colOff>76200</xdr:colOff>
      <xdr:row>77</xdr:row>
      <xdr:rowOff>139700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10177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53339</xdr:rowOff>
    </xdr:from>
    <xdr:to>
      <xdr:col>20</xdr:col>
      <xdr:colOff>38100</xdr:colOff>
      <xdr:row>77</xdr:row>
      <xdr:rowOff>154939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139716</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341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34289</xdr:rowOff>
    </xdr:from>
    <xdr:to>
      <xdr:col>15</xdr:col>
      <xdr:colOff>149225</xdr:colOff>
      <xdr:row>77</xdr:row>
      <xdr:rowOff>135889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120666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15239</xdr:rowOff>
    </xdr:from>
    <xdr:to>
      <xdr:col>11</xdr:col>
      <xdr:colOff>60325</xdr:colOff>
      <xdr:row>77</xdr:row>
      <xdr:rowOff>116839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101616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125730</xdr:rowOff>
    </xdr:from>
    <xdr:to>
      <xdr:col>6</xdr:col>
      <xdr:colOff>171450</xdr:colOff>
      <xdr:row>77</xdr:row>
      <xdr:rowOff>55880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66057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9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ポイント増加した。ふるさと納税の増加に伴い委託費等の数値が増加したことが要因としてあげられる。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今後は物件費や補助費等を抑制し、財政の健全化を図る。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12700</xdr:rowOff>
    </xdr:from>
    <xdr:to>
      <xdr:col>82</xdr:col>
      <xdr:colOff>107950</xdr:colOff>
      <xdr:row>77</xdr:row>
      <xdr:rowOff>115570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21435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123189</xdr:rowOff>
    </xdr:from>
    <xdr:to>
      <xdr:col>78</xdr:col>
      <xdr:colOff>69850</xdr:colOff>
      <xdr:row>77</xdr:row>
      <xdr:rowOff>12700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15338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115570</xdr:rowOff>
    </xdr:from>
    <xdr:to>
      <xdr:col>73</xdr:col>
      <xdr:colOff>180975</xdr:colOff>
      <xdr:row>76</xdr:row>
      <xdr:rowOff>123189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457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115570</xdr:rowOff>
    </xdr:from>
    <xdr:to>
      <xdr:col>69</xdr:col>
      <xdr:colOff>92075</xdr:colOff>
      <xdr:row>77</xdr:row>
      <xdr:rowOff>88900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457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133350</xdr:rowOff>
    </xdr:from>
    <xdr:to>
      <xdr:col>78</xdr:col>
      <xdr:colOff>120650</xdr:colOff>
      <xdr:row>77</xdr:row>
      <xdr:rowOff>63500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73677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93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72389</xdr:rowOff>
    </xdr:from>
    <xdr:to>
      <xdr:col>74</xdr:col>
      <xdr:colOff>31750</xdr:colOff>
      <xdr:row>77</xdr:row>
      <xdr:rowOff>2539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12717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64770</xdr:rowOff>
    </xdr:from>
    <xdr:to>
      <xdr:col>69</xdr:col>
      <xdr:colOff>142875</xdr:colOff>
      <xdr:row>76</xdr:row>
      <xdr:rowOff>166370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151147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38100</xdr:rowOff>
    </xdr:from>
    <xdr:to>
      <xdr:col>65</xdr:col>
      <xdr:colOff>53975</xdr:colOff>
      <xdr:row>77</xdr:row>
      <xdr:rowOff>139700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124477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鹿児島県与論町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161759</xdr:rowOff>
    </xdr:from>
    <xdr:to>
      <xdr:col>29</xdr:col>
      <xdr:colOff>127000</xdr:colOff>
      <xdr:row>16</xdr:row>
      <xdr:rowOff>98177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81134"/>
          <a:ext cx="647700" cy="107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98177</xdr:rowOff>
    </xdr:from>
    <xdr:to>
      <xdr:col>26</xdr:col>
      <xdr:colOff>50800</xdr:colOff>
      <xdr:row>17</xdr:row>
      <xdr:rowOff>13604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89002"/>
          <a:ext cx="698500" cy="86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13604</xdr:rowOff>
    </xdr:from>
    <xdr:to>
      <xdr:col>22</xdr:col>
      <xdr:colOff>114300</xdr:colOff>
      <xdr:row>17</xdr:row>
      <xdr:rowOff>33048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75879"/>
          <a:ext cx="698500" cy="194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33048</xdr:rowOff>
    </xdr:from>
    <xdr:to>
      <xdr:col>18</xdr:col>
      <xdr:colOff>177800</xdr:colOff>
      <xdr:row>17</xdr:row>
      <xdr:rowOff>95063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95323"/>
          <a:ext cx="698500" cy="62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110959</xdr:rowOff>
    </xdr:from>
    <xdr:to>
      <xdr:col>29</xdr:col>
      <xdr:colOff>177800</xdr:colOff>
      <xdr:row>16</xdr:row>
      <xdr:rowOff>41109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303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127486</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75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47377</xdr:rowOff>
    </xdr:from>
    <xdr:to>
      <xdr:col>26</xdr:col>
      <xdr:colOff>101600</xdr:colOff>
      <xdr:row>16</xdr:row>
      <xdr:rowOff>148977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838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159154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07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134254</xdr:rowOff>
    </xdr:from>
    <xdr:to>
      <xdr:col>22</xdr:col>
      <xdr:colOff>165100</xdr:colOff>
      <xdr:row>17</xdr:row>
      <xdr:rowOff>64404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25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74581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93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153698</xdr:rowOff>
    </xdr:from>
    <xdr:to>
      <xdr:col>19</xdr:col>
      <xdr:colOff>38100</xdr:colOff>
      <xdr:row>17</xdr:row>
      <xdr:rowOff>83848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44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94025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1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44263</xdr:rowOff>
    </xdr:from>
    <xdr:to>
      <xdr:col>15</xdr:col>
      <xdr:colOff>101600</xdr:colOff>
      <xdr:row>17</xdr:row>
      <xdr:rowOff>145863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06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156040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75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5004</xdr:rowOff>
    </xdr:from>
    <xdr:to>
      <xdr:col>29</xdr:col>
      <xdr:colOff>127000</xdr:colOff>
      <xdr:row>36</xdr:row>
      <xdr:rowOff>25711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58254"/>
          <a:ext cx="647700" cy="20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10489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637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5004</xdr:rowOff>
    </xdr:from>
    <xdr:to>
      <xdr:col>26</xdr:col>
      <xdr:colOff>50800</xdr:colOff>
      <xdr:row>36</xdr:row>
      <xdr:rowOff>50114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58254"/>
          <a:ext cx="698500" cy="451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229070</xdr:rowOff>
    </xdr:from>
    <xdr:to>
      <xdr:col>22</xdr:col>
      <xdr:colOff>114300</xdr:colOff>
      <xdr:row>36</xdr:row>
      <xdr:rowOff>50114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39420"/>
          <a:ext cx="698500" cy="163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229070</xdr:rowOff>
    </xdr:from>
    <xdr:to>
      <xdr:col>18</xdr:col>
      <xdr:colOff>177800</xdr:colOff>
      <xdr:row>37</xdr:row>
      <xdr:rowOff>37523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39420"/>
          <a:ext cx="698500" cy="322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317811</xdr:rowOff>
    </xdr:from>
    <xdr:to>
      <xdr:col>29</xdr:col>
      <xdr:colOff>177800</xdr:colOff>
      <xdr:row>36</xdr:row>
      <xdr:rowOff>76511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28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162888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7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297104</xdr:rowOff>
    </xdr:from>
    <xdr:to>
      <xdr:col>26</xdr:col>
      <xdr:colOff>101600</xdr:colOff>
      <xdr:row>36</xdr:row>
      <xdr:rowOff>55804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07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65981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76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342214</xdr:rowOff>
    </xdr:from>
    <xdr:to>
      <xdr:col>22</xdr:col>
      <xdr:colOff>165100</xdr:colOff>
      <xdr:row>36</xdr:row>
      <xdr:rowOff>100914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52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111091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721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178270</xdr:rowOff>
    </xdr:from>
    <xdr:to>
      <xdr:col>19</xdr:col>
      <xdr:colOff>38100</xdr:colOff>
      <xdr:row>35</xdr:row>
      <xdr:rowOff>279870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88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290047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5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158173</xdr:rowOff>
    </xdr:from>
    <xdr:to>
      <xdr:col>15</xdr:col>
      <xdr:colOff>101600</xdr:colOff>
      <xdr:row>37</xdr:row>
      <xdr:rowOff>88323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11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269950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80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鹿児島県与論町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5,062
5,035
20.58
5,947,342
5,481,683
382,176
3,227,157
6,105,899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63924</xdr:rowOff>
    </xdr:from>
    <xdr:to>
      <xdr:col>24</xdr:col>
      <xdr:colOff>63500</xdr:colOff>
      <xdr:row>35</xdr:row>
      <xdr:rowOff>154047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64674"/>
          <a:ext cx="838200" cy="9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154047</xdr:rowOff>
    </xdr:from>
    <xdr:to>
      <xdr:col>19</xdr:col>
      <xdr:colOff>177800</xdr:colOff>
      <xdr:row>36</xdr:row>
      <xdr:rowOff>12187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54797"/>
          <a:ext cx="889000" cy="2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12187</xdr:rowOff>
    </xdr:from>
    <xdr:to>
      <xdr:col>15</xdr:col>
      <xdr:colOff>50800</xdr:colOff>
      <xdr:row>36</xdr:row>
      <xdr:rowOff>32519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84387"/>
          <a:ext cx="889000" cy="2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32519</xdr:rowOff>
    </xdr:from>
    <xdr:to>
      <xdr:col>10</xdr:col>
      <xdr:colOff>114300</xdr:colOff>
      <xdr:row>36</xdr:row>
      <xdr:rowOff>67142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04719"/>
          <a:ext cx="889000" cy="3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13124</xdr:rowOff>
    </xdr:from>
    <xdr:to>
      <xdr:col>24</xdr:col>
      <xdr:colOff>114300</xdr:colOff>
      <xdr:row>35</xdr:row>
      <xdr:rowOff>114724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1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36001</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65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103247</xdr:rowOff>
    </xdr:from>
    <xdr:to>
      <xdr:col>20</xdr:col>
      <xdr:colOff>38100</xdr:colOff>
      <xdr:row>36</xdr:row>
      <xdr:rowOff>33397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0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49924</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87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132837</xdr:rowOff>
    </xdr:from>
    <xdr:to>
      <xdr:col>15</xdr:col>
      <xdr:colOff>101600</xdr:colOff>
      <xdr:row>36</xdr:row>
      <xdr:rowOff>62987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3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79514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908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153169</xdr:rowOff>
    </xdr:from>
    <xdr:to>
      <xdr:col>10</xdr:col>
      <xdr:colOff>165100</xdr:colOff>
      <xdr:row>36</xdr:row>
      <xdr:rowOff>83319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5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99846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92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16342</xdr:rowOff>
    </xdr:from>
    <xdr:to>
      <xdr:col>6</xdr:col>
      <xdr:colOff>38100</xdr:colOff>
      <xdr:row>36</xdr:row>
      <xdr:rowOff>117942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8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134469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96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87095</xdr:rowOff>
    </xdr:from>
    <xdr:to>
      <xdr:col>24</xdr:col>
      <xdr:colOff>63500</xdr:colOff>
      <xdr:row>57</xdr:row>
      <xdr:rowOff>137749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59745"/>
          <a:ext cx="838200" cy="5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71977</xdr:rowOff>
    </xdr:from>
    <xdr:to>
      <xdr:col>19</xdr:col>
      <xdr:colOff>177800</xdr:colOff>
      <xdr:row>57</xdr:row>
      <xdr:rowOff>137749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44627"/>
          <a:ext cx="889000" cy="6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71977</xdr:rowOff>
    </xdr:from>
    <xdr:to>
      <xdr:col>15</xdr:col>
      <xdr:colOff>50800</xdr:colOff>
      <xdr:row>58</xdr:row>
      <xdr:rowOff>13281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44627"/>
          <a:ext cx="889000" cy="11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13281</xdr:rowOff>
    </xdr:from>
    <xdr:to>
      <xdr:col>10</xdr:col>
      <xdr:colOff>114300</xdr:colOff>
      <xdr:row>58</xdr:row>
      <xdr:rowOff>53861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57381"/>
          <a:ext cx="889000" cy="4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36295</xdr:rowOff>
    </xdr:from>
    <xdr:to>
      <xdr:col>24</xdr:col>
      <xdr:colOff>114300</xdr:colOff>
      <xdr:row>57</xdr:row>
      <xdr:rowOff>137895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0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14722</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87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86949</xdr:rowOff>
    </xdr:from>
    <xdr:to>
      <xdr:col>20</xdr:col>
      <xdr:colOff>38100</xdr:colOff>
      <xdr:row>58</xdr:row>
      <xdr:rowOff>17099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5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8226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952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21177</xdr:rowOff>
    </xdr:from>
    <xdr:to>
      <xdr:col>15</xdr:col>
      <xdr:colOff>101600</xdr:colOff>
      <xdr:row>57</xdr:row>
      <xdr:rowOff>122777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9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139304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6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133931</xdr:rowOff>
    </xdr:from>
    <xdr:to>
      <xdr:col>10</xdr:col>
      <xdr:colOff>165100</xdr:colOff>
      <xdr:row>58</xdr:row>
      <xdr:rowOff>64081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0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55208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3061</xdr:rowOff>
    </xdr:from>
    <xdr:to>
      <xdr:col>6</xdr:col>
      <xdr:colOff>38100</xdr:colOff>
      <xdr:row>58</xdr:row>
      <xdr:rowOff>104661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95788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03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149563</xdr:rowOff>
    </xdr:from>
    <xdr:to>
      <xdr:col>24</xdr:col>
      <xdr:colOff>63500</xdr:colOff>
      <xdr:row>79</xdr:row>
      <xdr:rowOff>31082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22663"/>
          <a:ext cx="838200" cy="5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72704</xdr:rowOff>
    </xdr:from>
    <xdr:to>
      <xdr:col>19</xdr:col>
      <xdr:colOff>177800</xdr:colOff>
      <xdr:row>79</xdr:row>
      <xdr:rowOff>31082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45804"/>
          <a:ext cx="889000" cy="12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72704</xdr:rowOff>
    </xdr:from>
    <xdr:to>
      <xdr:col>15</xdr:col>
      <xdr:colOff>50800</xdr:colOff>
      <xdr:row>79</xdr:row>
      <xdr:rowOff>24535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45804"/>
          <a:ext cx="889000" cy="12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24535</xdr:rowOff>
    </xdr:from>
    <xdr:to>
      <xdr:col>10</xdr:col>
      <xdr:colOff>114300</xdr:colOff>
      <xdr:row>79</xdr:row>
      <xdr:rowOff>75136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69085"/>
          <a:ext cx="889000" cy="5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98763</xdr:rowOff>
    </xdr:from>
    <xdr:to>
      <xdr:col>24</xdr:col>
      <xdr:colOff>114300</xdr:colOff>
      <xdr:row>79</xdr:row>
      <xdr:rowOff>28913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13690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151732</xdr:rowOff>
    </xdr:from>
    <xdr:to>
      <xdr:col>20</xdr:col>
      <xdr:colOff>38100</xdr:colOff>
      <xdr:row>79</xdr:row>
      <xdr:rowOff>81882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2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73009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617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21904</xdr:rowOff>
    </xdr:from>
    <xdr:to>
      <xdr:col>15</xdr:col>
      <xdr:colOff>101600</xdr:colOff>
      <xdr:row>78</xdr:row>
      <xdr:rowOff>123504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9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114631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48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145185</xdr:rowOff>
    </xdr:from>
    <xdr:to>
      <xdr:col>10</xdr:col>
      <xdr:colOff>165100</xdr:colOff>
      <xdr:row>79</xdr:row>
      <xdr:rowOff>75335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66462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1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24336</xdr:rowOff>
    </xdr:from>
    <xdr:to>
      <xdr:col>6</xdr:col>
      <xdr:colOff>38100</xdr:colOff>
      <xdr:row>79</xdr:row>
      <xdr:rowOff>125936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6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117063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6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146549</xdr:rowOff>
    </xdr:from>
    <xdr:to>
      <xdr:col>24</xdr:col>
      <xdr:colOff>63500</xdr:colOff>
      <xdr:row>95</xdr:row>
      <xdr:rowOff>151323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34299"/>
          <a:ext cx="838200" cy="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151323</xdr:rowOff>
    </xdr:from>
    <xdr:to>
      <xdr:col>19</xdr:col>
      <xdr:colOff>177800</xdr:colOff>
      <xdr:row>97</xdr:row>
      <xdr:rowOff>13595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39073"/>
          <a:ext cx="889000" cy="20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36409</xdr:rowOff>
    </xdr:from>
    <xdr:to>
      <xdr:col>15</xdr:col>
      <xdr:colOff>50800</xdr:colOff>
      <xdr:row>97</xdr:row>
      <xdr:rowOff>13595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95609"/>
          <a:ext cx="889000" cy="14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36409</xdr:rowOff>
    </xdr:from>
    <xdr:to>
      <xdr:col>10</xdr:col>
      <xdr:colOff>114300</xdr:colOff>
      <xdr:row>98</xdr:row>
      <xdr:rowOff>68596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95609"/>
          <a:ext cx="889000" cy="37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95749</xdr:rowOff>
    </xdr:from>
    <xdr:to>
      <xdr:col>24</xdr:col>
      <xdr:colOff>114300</xdr:colOff>
      <xdr:row>96</xdr:row>
      <xdr:rowOff>25899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8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74176</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61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100523</xdr:rowOff>
    </xdr:from>
    <xdr:to>
      <xdr:col>20</xdr:col>
      <xdr:colOff>38100</xdr:colOff>
      <xdr:row>96</xdr:row>
      <xdr:rowOff>30673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8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21800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48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134245</xdr:rowOff>
    </xdr:from>
    <xdr:to>
      <xdr:col>15</xdr:col>
      <xdr:colOff>101600</xdr:colOff>
      <xdr:row>97</xdr:row>
      <xdr:rowOff>64395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9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55522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8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157059</xdr:rowOff>
    </xdr:from>
    <xdr:to>
      <xdr:col>10</xdr:col>
      <xdr:colOff>165100</xdr:colOff>
      <xdr:row>96</xdr:row>
      <xdr:rowOff>87209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4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78336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3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17796</xdr:rowOff>
    </xdr:from>
    <xdr:to>
      <xdr:col>6</xdr:col>
      <xdr:colOff>38100</xdr:colOff>
      <xdr:row>98</xdr:row>
      <xdr:rowOff>119396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1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110523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1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76871</xdr:rowOff>
    </xdr:from>
    <xdr:to>
      <xdr:col>55</xdr:col>
      <xdr:colOff>0</xdr:colOff>
      <xdr:row>37</xdr:row>
      <xdr:rowOff>131798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20521"/>
          <a:ext cx="838200" cy="5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22767</xdr:rowOff>
    </xdr:from>
    <xdr:to>
      <xdr:col>50</xdr:col>
      <xdr:colOff>114300</xdr:colOff>
      <xdr:row>37</xdr:row>
      <xdr:rowOff>131798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66417"/>
          <a:ext cx="889000" cy="10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22767</xdr:rowOff>
    </xdr:from>
    <xdr:to>
      <xdr:col>45</xdr:col>
      <xdr:colOff>177800</xdr:colOff>
      <xdr:row>37</xdr:row>
      <xdr:rowOff>118852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66417"/>
          <a:ext cx="889000" cy="9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69011</xdr:rowOff>
    </xdr:from>
    <xdr:to>
      <xdr:col>41</xdr:col>
      <xdr:colOff>50800</xdr:colOff>
      <xdr:row>37</xdr:row>
      <xdr:rowOff>118852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41211"/>
          <a:ext cx="889000" cy="22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26071</xdr:rowOff>
    </xdr:from>
    <xdr:to>
      <xdr:col>55</xdr:col>
      <xdr:colOff>50800</xdr:colOff>
      <xdr:row>37</xdr:row>
      <xdr:rowOff>127671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6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112448</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84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80998</xdr:rowOff>
    </xdr:from>
    <xdr:to>
      <xdr:col>50</xdr:col>
      <xdr:colOff>165100</xdr:colOff>
      <xdr:row>38</xdr:row>
      <xdr:rowOff>11148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2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2275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1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143417</xdr:rowOff>
    </xdr:from>
    <xdr:to>
      <xdr:col>46</xdr:col>
      <xdr:colOff>38100</xdr:colOff>
      <xdr:row>37</xdr:row>
      <xdr:rowOff>73567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1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64694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08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68052</xdr:rowOff>
    </xdr:from>
    <xdr:to>
      <xdr:col>41</xdr:col>
      <xdr:colOff>101600</xdr:colOff>
      <xdr:row>37</xdr:row>
      <xdr:rowOff>169652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1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160779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0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18211</xdr:rowOff>
    </xdr:from>
    <xdr:to>
      <xdr:col>36</xdr:col>
      <xdr:colOff>165100</xdr:colOff>
      <xdr:row>36</xdr:row>
      <xdr:rowOff>119811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9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110938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8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22806</xdr:rowOff>
    </xdr:from>
    <xdr:to>
      <xdr:col>55</xdr:col>
      <xdr:colOff>0</xdr:colOff>
      <xdr:row>58</xdr:row>
      <xdr:rowOff>80075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966906"/>
          <a:ext cx="838200" cy="5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15671</xdr:rowOff>
    </xdr:from>
    <xdr:to>
      <xdr:col>50</xdr:col>
      <xdr:colOff>114300</xdr:colOff>
      <xdr:row>58</xdr:row>
      <xdr:rowOff>22806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88321"/>
          <a:ext cx="889000" cy="17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15671</xdr:rowOff>
    </xdr:from>
    <xdr:to>
      <xdr:col>45</xdr:col>
      <xdr:colOff>177800</xdr:colOff>
      <xdr:row>57</xdr:row>
      <xdr:rowOff>129026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788321"/>
          <a:ext cx="889000" cy="11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129026</xdr:rowOff>
    </xdr:from>
    <xdr:to>
      <xdr:col>41</xdr:col>
      <xdr:colOff>50800</xdr:colOff>
      <xdr:row>57</xdr:row>
      <xdr:rowOff>159614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901676"/>
          <a:ext cx="889000" cy="3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29275</xdr:rowOff>
    </xdr:from>
    <xdr:to>
      <xdr:col>55</xdr:col>
      <xdr:colOff>50800</xdr:colOff>
      <xdr:row>58</xdr:row>
      <xdr:rowOff>130875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7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7702</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51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143456</xdr:rowOff>
    </xdr:from>
    <xdr:to>
      <xdr:col>50</xdr:col>
      <xdr:colOff>165100</xdr:colOff>
      <xdr:row>58</xdr:row>
      <xdr:rowOff>73606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1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64733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08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136321</xdr:rowOff>
    </xdr:from>
    <xdr:to>
      <xdr:col>46</xdr:col>
      <xdr:colOff>38100</xdr:colOff>
      <xdr:row>57</xdr:row>
      <xdr:rowOff>66471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3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82998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512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78226</xdr:rowOff>
    </xdr:from>
    <xdr:to>
      <xdr:col>41</xdr:col>
      <xdr:colOff>101600</xdr:colOff>
      <xdr:row>58</xdr:row>
      <xdr:rowOff>8376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5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170953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94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108814</xdr:rowOff>
    </xdr:from>
    <xdr:to>
      <xdr:col>36</xdr:col>
      <xdr:colOff>165100</xdr:colOff>
      <xdr:row>58</xdr:row>
      <xdr:rowOff>38964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8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30091</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97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90258</xdr:rowOff>
    </xdr:from>
    <xdr:to>
      <xdr:col>55</xdr:col>
      <xdr:colOff>0</xdr:colOff>
      <xdr:row>78</xdr:row>
      <xdr:rowOff>119661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63358"/>
          <a:ext cx="838200" cy="2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77429</xdr:rowOff>
    </xdr:from>
    <xdr:to>
      <xdr:col>50</xdr:col>
      <xdr:colOff>114300</xdr:colOff>
      <xdr:row>78</xdr:row>
      <xdr:rowOff>119661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450529"/>
          <a:ext cx="889000" cy="4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153141</xdr:rowOff>
    </xdr:from>
    <xdr:to>
      <xdr:col>45</xdr:col>
      <xdr:colOff>177800</xdr:colOff>
      <xdr:row>78</xdr:row>
      <xdr:rowOff>77429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354791"/>
          <a:ext cx="889000" cy="9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153141</xdr:rowOff>
    </xdr:from>
    <xdr:to>
      <xdr:col>41</xdr:col>
      <xdr:colOff>50800</xdr:colOff>
      <xdr:row>78</xdr:row>
      <xdr:rowOff>132979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54791"/>
          <a:ext cx="889000" cy="151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39458</xdr:rowOff>
    </xdr:from>
    <xdr:to>
      <xdr:col>55</xdr:col>
      <xdr:colOff>50800</xdr:colOff>
      <xdr:row>78</xdr:row>
      <xdr:rowOff>141058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125835</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2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68861</xdr:rowOff>
    </xdr:from>
    <xdr:to>
      <xdr:col>50</xdr:col>
      <xdr:colOff>165100</xdr:colOff>
      <xdr:row>78</xdr:row>
      <xdr:rowOff>170461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4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161588</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3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26629</xdr:rowOff>
    </xdr:from>
    <xdr:to>
      <xdr:col>46</xdr:col>
      <xdr:colOff>38100</xdr:colOff>
      <xdr:row>78</xdr:row>
      <xdr:rowOff>128229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9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119356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9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102341</xdr:rowOff>
    </xdr:from>
    <xdr:to>
      <xdr:col>41</xdr:col>
      <xdr:colOff>101600</xdr:colOff>
      <xdr:row>78</xdr:row>
      <xdr:rowOff>32491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0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23618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396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82179</xdr:rowOff>
    </xdr:from>
    <xdr:to>
      <xdr:col>36</xdr:col>
      <xdr:colOff>165100</xdr:colOff>
      <xdr:row>79</xdr:row>
      <xdr:rowOff>12329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5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3456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4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139449</xdr:rowOff>
    </xdr:from>
    <xdr:to>
      <xdr:col>55</xdr:col>
      <xdr:colOff>0</xdr:colOff>
      <xdr:row>98</xdr:row>
      <xdr:rowOff>57145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770099"/>
          <a:ext cx="838200" cy="8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122351</xdr:rowOff>
    </xdr:from>
    <xdr:to>
      <xdr:col>50</xdr:col>
      <xdr:colOff>114300</xdr:colOff>
      <xdr:row>97</xdr:row>
      <xdr:rowOff>139449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581551"/>
          <a:ext cx="889000" cy="18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122351</xdr:rowOff>
    </xdr:from>
    <xdr:to>
      <xdr:col>45</xdr:col>
      <xdr:colOff>177800</xdr:colOff>
      <xdr:row>97</xdr:row>
      <xdr:rowOff>116187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581551"/>
          <a:ext cx="889000" cy="16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88478</xdr:rowOff>
    </xdr:from>
    <xdr:to>
      <xdr:col>41</xdr:col>
      <xdr:colOff>50800</xdr:colOff>
      <xdr:row>97</xdr:row>
      <xdr:rowOff>116187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719128"/>
          <a:ext cx="889000" cy="2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6345</xdr:rowOff>
    </xdr:from>
    <xdr:to>
      <xdr:col>55</xdr:col>
      <xdr:colOff>50800</xdr:colOff>
      <xdr:row>98</xdr:row>
      <xdr:rowOff>107945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0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156222</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8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88649</xdr:rowOff>
    </xdr:from>
    <xdr:to>
      <xdr:col>50</xdr:col>
      <xdr:colOff>165100</xdr:colOff>
      <xdr:row>98</xdr:row>
      <xdr:rowOff>18799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1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35326</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494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71551</xdr:rowOff>
    </xdr:from>
    <xdr:to>
      <xdr:col>46</xdr:col>
      <xdr:colOff>38100</xdr:colOff>
      <xdr:row>97</xdr:row>
      <xdr:rowOff>1701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53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18228</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305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65387</xdr:rowOff>
    </xdr:from>
    <xdr:to>
      <xdr:col>41</xdr:col>
      <xdr:colOff>101600</xdr:colOff>
      <xdr:row>97</xdr:row>
      <xdr:rowOff>166987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9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12064</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47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37678</xdr:rowOff>
    </xdr:from>
    <xdr:to>
      <xdr:col>36</xdr:col>
      <xdr:colOff>165100</xdr:colOff>
      <xdr:row>97</xdr:row>
      <xdr:rowOff>139278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66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155805</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443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73319</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59869"/>
          <a:ext cx="838200" cy="2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22519</xdr:rowOff>
    </xdr:from>
    <xdr:to>
      <xdr:col>85</xdr:col>
      <xdr:colOff>177800</xdr:colOff>
      <xdr:row>39</xdr:row>
      <xdr:rowOff>124119</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0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108896</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2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58359</xdr:rowOff>
    </xdr:from>
    <xdr:to>
      <xdr:col>85</xdr:col>
      <xdr:colOff>127000</xdr:colOff>
      <xdr:row>75</xdr:row>
      <xdr:rowOff>62355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917109"/>
          <a:ext cx="838200" cy="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58359</xdr:rowOff>
    </xdr:from>
    <xdr:to>
      <xdr:col>81</xdr:col>
      <xdr:colOff>50800</xdr:colOff>
      <xdr:row>75</xdr:row>
      <xdr:rowOff>83693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917109"/>
          <a:ext cx="889000" cy="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83693</xdr:rowOff>
    </xdr:from>
    <xdr:to>
      <xdr:col>76</xdr:col>
      <xdr:colOff>114300</xdr:colOff>
      <xdr:row>75</xdr:row>
      <xdr:rowOff>102072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942443"/>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102072</xdr:rowOff>
    </xdr:from>
    <xdr:to>
      <xdr:col>71</xdr:col>
      <xdr:colOff>177800</xdr:colOff>
      <xdr:row>76</xdr:row>
      <xdr:rowOff>18724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960822"/>
          <a:ext cx="889000" cy="8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11555</xdr:rowOff>
    </xdr:from>
    <xdr:to>
      <xdr:col>85</xdr:col>
      <xdr:colOff>177800</xdr:colOff>
      <xdr:row>75</xdr:row>
      <xdr:rowOff>113155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7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34432</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721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7559</xdr:rowOff>
    </xdr:from>
    <xdr:to>
      <xdr:col>81</xdr:col>
      <xdr:colOff>101600</xdr:colOff>
      <xdr:row>75</xdr:row>
      <xdr:rowOff>109159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6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125686</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641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32893</xdr:rowOff>
    </xdr:from>
    <xdr:to>
      <xdr:col>76</xdr:col>
      <xdr:colOff>165100</xdr:colOff>
      <xdr:row>75</xdr:row>
      <xdr:rowOff>134493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9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125620</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984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51272</xdr:rowOff>
    </xdr:from>
    <xdr:to>
      <xdr:col>72</xdr:col>
      <xdr:colOff>38100</xdr:colOff>
      <xdr:row>75</xdr:row>
      <xdr:rowOff>152871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1002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169399</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68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139375</xdr:rowOff>
    </xdr:from>
    <xdr:to>
      <xdr:col>67</xdr:col>
      <xdr:colOff>101600</xdr:colOff>
      <xdr:row>76</xdr:row>
      <xdr:rowOff>69524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9812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60651</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309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168850</xdr:rowOff>
    </xdr:from>
    <xdr:to>
      <xdr:col>85</xdr:col>
      <xdr:colOff>127000</xdr:colOff>
      <xdr:row>97</xdr:row>
      <xdr:rowOff>66004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628050"/>
          <a:ext cx="838200" cy="68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168850</xdr:rowOff>
    </xdr:from>
    <xdr:to>
      <xdr:col>81</xdr:col>
      <xdr:colOff>50800</xdr:colOff>
      <xdr:row>98</xdr:row>
      <xdr:rowOff>67348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628050"/>
          <a:ext cx="889000" cy="24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64663</xdr:rowOff>
    </xdr:from>
    <xdr:to>
      <xdr:col>76</xdr:col>
      <xdr:colOff>114300</xdr:colOff>
      <xdr:row>98</xdr:row>
      <xdr:rowOff>67348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95313"/>
          <a:ext cx="889000" cy="17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64663</xdr:rowOff>
    </xdr:from>
    <xdr:to>
      <xdr:col>71</xdr:col>
      <xdr:colOff>177800</xdr:colOff>
      <xdr:row>98</xdr:row>
      <xdr:rowOff>94495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95313"/>
          <a:ext cx="889000" cy="20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15204</xdr:rowOff>
    </xdr:from>
    <xdr:to>
      <xdr:col>85</xdr:col>
      <xdr:colOff>177800</xdr:colOff>
      <xdr:row>97</xdr:row>
      <xdr:rowOff>116804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4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38081</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9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118050</xdr:rowOff>
    </xdr:from>
    <xdr:to>
      <xdr:col>81</xdr:col>
      <xdr:colOff>101600</xdr:colOff>
      <xdr:row>97</xdr:row>
      <xdr:rowOff>48200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57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64727</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181795" y="16352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16548</xdr:rowOff>
    </xdr:from>
    <xdr:to>
      <xdr:col>76</xdr:col>
      <xdr:colOff>165100</xdr:colOff>
      <xdr:row>98</xdr:row>
      <xdr:rowOff>118148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1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109275</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1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13863</xdr:rowOff>
    </xdr:from>
    <xdr:to>
      <xdr:col>72</xdr:col>
      <xdr:colOff>38100</xdr:colOff>
      <xdr:row>97</xdr:row>
      <xdr:rowOff>115463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4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106590</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3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43695</xdr:rowOff>
    </xdr:from>
    <xdr:to>
      <xdr:col>67</xdr:col>
      <xdr:colOff>101600</xdr:colOff>
      <xdr:row>98</xdr:row>
      <xdr:rowOff>145295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4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136422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3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31839</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18389"/>
          <a:ext cx="838200" cy="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31839</xdr:rowOff>
    </xdr:from>
    <xdr:to>
      <xdr:col>111</xdr:col>
      <xdr:colOff>177800</xdr:colOff>
      <xdr:row>39</xdr:row>
      <xdr:rowOff>40716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718389"/>
          <a:ext cx="88900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40716</xdr:rowOff>
    </xdr:from>
    <xdr:to>
      <xdr:col>107</xdr:col>
      <xdr:colOff>50800</xdr:colOff>
      <xdr:row>39</xdr:row>
      <xdr:rowOff>40754</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727266"/>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40754</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727304"/>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152489</xdr:rowOff>
    </xdr:from>
    <xdr:to>
      <xdr:col>112</xdr:col>
      <xdr:colOff>38100</xdr:colOff>
      <xdr:row>39</xdr:row>
      <xdr:rowOff>82639</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6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73766</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34017" y="6760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161366</xdr:rowOff>
    </xdr:from>
    <xdr:to>
      <xdr:col>107</xdr:col>
      <xdr:colOff>101600</xdr:colOff>
      <xdr:row>39</xdr:row>
      <xdr:rowOff>91516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7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82643</xdr:rowOff>
    </xdr:from>
    <xdr:ext cx="313932"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77333" y="6769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161404</xdr:rowOff>
    </xdr:from>
    <xdr:to>
      <xdr:col>102</xdr:col>
      <xdr:colOff>165100</xdr:colOff>
      <xdr:row>39</xdr:row>
      <xdr:rowOff>91554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7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82681</xdr:rowOff>
    </xdr:from>
    <xdr:ext cx="313932"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88333" y="67692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21677</xdr:rowOff>
    </xdr:from>
    <xdr:to>
      <xdr:col>116</xdr:col>
      <xdr:colOff>63500</xdr:colOff>
      <xdr:row>59</xdr:row>
      <xdr:rowOff>32029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137227"/>
          <a:ext cx="838200" cy="10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21677</xdr:rowOff>
    </xdr:from>
    <xdr:to>
      <xdr:col>111</xdr:col>
      <xdr:colOff>177800</xdr:colOff>
      <xdr:row>59</xdr:row>
      <xdr:rowOff>22722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137227"/>
          <a:ext cx="8890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2997</xdr:rowOff>
    </xdr:from>
    <xdr:to>
      <xdr:col>107</xdr:col>
      <xdr:colOff>50800</xdr:colOff>
      <xdr:row>59</xdr:row>
      <xdr:rowOff>22722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118547"/>
          <a:ext cx="889000" cy="1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2997</xdr:rowOff>
    </xdr:from>
    <xdr:to>
      <xdr:col>102</xdr:col>
      <xdr:colOff>114300</xdr:colOff>
      <xdr:row>59</xdr:row>
      <xdr:rowOff>26805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118547"/>
          <a:ext cx="889000" cy="2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152679</xdr:rowOff>
    </xdr:from>
    <xdr:to>
      <xdr:col>116</xdr:col>
      <xdr:colOff>114300</xdr:colOff>
      <xdr:row>59</xdr:row>
      <xdr:rowOff>82829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9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67606</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11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142327</xdr:rowOff>
    </xdr:from>
    <xdr:to>
      <xdr:col>112</xdr:col>
      <xdr:colOff>38100</xdr:colOff>
      <xdr:row>59</xdr:row>
      <xdr:rowOff>72477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8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63604</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17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143372</xdr:rowOff>
    </xdr:from>
    <xdr:to>
      <xdr:col>107</xdr:col>
      <xdr:colOff>101600</xdr:colOff>
      <xdr:row>59</xdr:row>
      <xdr:rowOff>73522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8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64649</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8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123647</xdr:rowOff>
    </xdr:from>
    <xdr:to>
      <xdr:col>102</xdr:col>
      <xdr:colOff>165100</xdr:colOff>
      <xdr:row>59</xdr:row>
      <xdr:rowOff>53797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6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44924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6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147455</xdr:rowOff>
    </xdr:from>
    <xdr:to>
      <xdr:col>98</xdr:col>
      <xdr:colOff>38100</xdr:colOff>
      <xdr:row>59</xdr:row>
      <xdr:rowOff>77605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9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68732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8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88951</xdr:rowOff>
    </xdr:from>
    <xdr:to>
      <xdr:col>116</xdr:col>
      <xdr:colOff>63500</xdr:colOff>
      <xdr:row>74</xdr:row>
      <xdr:rowOff>82829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604801"/>
          <a:ext cx="838200" cy="16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88951</xdr:rowOff>
    </xdr:from>
    <xdr:to>
      <xdr:col>111</xdr:col>
      <xdr:colOff>177800</xdr:colOff>
      <xdr:row>74</xdr:row>
      <xdr:rowOff>118288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04801"/>
          <a:ext cx="889000" cy="20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118288</xdr:rowOff>
    </xdr:from>
    <xdr:to>
      <xdr:col>107</xdr:col>
      <xdr:colOff>50800</xdr:colOff>
      <xdr:row>74</xdr:row>
      <xdr:rowOff>137351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805588"/>
          <a:ext cx="889000" cy="1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137351</xdr:rowOff>
    </xdr:from>
    <xdr:to>
      <xdr:col>102</xdr:col>
      <xdr:colOff>114300</xdr:colOff>
      <xdr:row>75</xdr:row>
      <xdr:rowOff>25464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824651"/>
          <a:ext cx="889000" cy="5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32029</xdr:rowOff>
    </xdr:from>
    <xdr:to>
      <xdr:col>116</xdr:col>
      <xdr:colOff>114300</xdr:colOff>
      <xdr:row>74</xdr:row>
      <xdr:rowOff>133629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1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10456</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9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38151</xdr:rowOff>
    </xdr:from>
    <xdr:to>
      <xdr:col>112</xdr:col>
      <xdr:colOff>38100</xdr:colOff>
      <xdr:row>73</xdr:row>
      <xdr:rowOff>139751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55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130878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64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67488</xdr:rowOff>
    </xdr:from>
    <xdr:to>
      <xdr:col>107</xdr:col>
      <xdr:colOff>101600</xdr:colOff>
      <xdr:row>74</xdr:row>
      <xdr:rowOff>169088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75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160215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84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86551</xdr:rowOff>
    </xdr:from>
    <xdr:to>
      <xdr:col>102</xdr:col>
      <xdr:colOff>165100</xdr:colOff>
      <xdr:row>75</xdr:row>
      <xdr:rowOff>16701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77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7828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86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146114</xdr:rowOff>
    </xdr:from>
    <xdr:to>
      <xdr:col>98</xdr:col>
      <xdr:colOff>38100</xdr:colOff>
      <xdr:row>75</xdr:row>
      <xdr:rowOff>76264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8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67391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92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類似団体と比較して人件費・公債費・積立金が高い水準となっている。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人件費は、会計年度任用職員が多いことが原因となっており、</a:t>
          </a:r>
          <a:r>
            <a:rPr kumimoji="1" lang="en-US" altLang="ja-JP" sz="1300">
              <a:latin typeface="ＭＳ Ｐゴシック" panose="020B0600070205080204" pitchFamily="50" charset="-128"/>
              <a:ea typeface="ＭＳ Ｐゴシック" panose="020B0600070205080204" pitchFamily="50" charset="-128"/>
            </a:rPr>
            <a:t>19,712</a:t>
          </a:r>
          <a:r>
            <a:rPr kumimoji="1" lang="ja-JP" altLang="en-US" sz="1300">
              <a:latin typeface="ＭＳ Ｐゴシック" panose="020B0600070205080204" pitchFamily="50" charset="-128"/>
              <a:ea typeface="ＭＳ Ｐゴシック" panose="020B0600070205080204" pitchFamily="50" charset="-128"/>
            </a:rPr>
            <a:t>円増加し類似団体内平均値を</a:t>
          </a:r>
          <a:r>
            <a:rPr kumimoji="1" lang="en-US" altLang="ja-JP" sz="1300">
              <a:latin typeface="ＭＳ Ｐゴシック" panose="020B0600070205080204" pitchFamily="50" charset="-128"/>
              <a:ea typeface="ＭＳ Ｐゴシック" panose="020B0600070205080204" pitchFamily="50" charset="-128"/>
            </a:rPr>
            <a:t>42,799</a:t>
          </a:r>
          <a:r>
            <a:rPr kumimoji="1" lang="ja-JP" altLang="en-US" sz="1300">
              <a:latin typeface="ＭＳ Ｐゴシック" panose="020B0600070205080204" pitchFamily="50" charset="-128"/>
              <a:ea typeface="ＭＳ Ｐゴシック" panose="020B0600070205080204" pitchFamily="50" charset="-128"/>
            </a:rPr>
            <a:t>円上回った。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a:t>
          </a:r>
          <a:r>
            <a:rPr kumimoji="1" lang="en-US" altLang="ja-JP" sz="1300">
              <a:latin typeface="ＭＳ Ｐゴシック" panose="020B0600070205080204" pitchFamily="50" charset="-128"/>
              <a:ea typeface="ＭＳ Ｐゴシック" panose="020B0600070205080204" pitchFamily="50" charset="-128"/>
            </a:rPr>
            <a:t>874</a:t>
          </a:r>
          <a:r>
            <a:rPr kumimoji="1" lang="ja-JP" altLang="en-US" sz="1300">
              <a:latin typeface="ＭＳ Ｐゴシック" panose="020B0600070205080204" pitchFamily="50" charset="-128"/>
              <a:ea typeface="ＭＳ Ｐゴシック" panose="020B0600070205080204" pitchFamily="50" charset="-128"/>
            </a:rPr>
            <a:t>円減少したが、類似団体内平均値を</a:t>
          </a:r>
          <a:r>
            <a:rPr kumimoji="1" lang="en-US" altLang="ja-JP" sz="1300">
              <a:latin typeface="ＭＳ Ｐゴシック" panose="020B0600070205080204" pitchFamily="50" charset="-128"/>
              <a:ea typeface="ＭＳ Ｐゴシック" panose="020B0600070205080204" pitchFamily="50" charset="-128"/>
            </a:rPr>
            <a:t>3,004</a:t>
          </a:r>
          <a:r>
            <a:rPr kumimoji="1" lang="ja-JP" altLang="en-US" sz="1300">
              <a:latin typeface="ＭＳ Ｐゴシック" panose="020B0600070205080204" pitchFamily="50" charset="-128"/>
              <a:ea typeface="ＭＳ Ｐゴシック" panose="020B0600070205080204" pitchFamily="50" charset="-128"/>
            </a:rPr>
            <a:t>円上回っており、依然として高い数値となっている。公共施設の更新が今後も控えているため適切な事業計画が必要である。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積立金は前年度から</a:t>
          </a:r>
          <a:r>
            <a:rPr kumimoji="1" lang="en-US" altLang="ja-JP" sz="1300">
              <a:latin typeface="ＭＳ Ｐゴシック" panose="020B0600070205080204" pitchFamily="50" charset="-128"/>
              <a:ea typeface="ＭＳ Ｐゴシック" panose="020B0600070205080204" pitchFamily="50" charset="-128"/>
            </a:rPr>
            <a:t>18,006</a:t>
          </a:r>
          <a:r>
            <a:rPr kumimoji="1" lang="ja-JP" altLang="en-US" sz="1300">
              <a:latin typeface="ＭＳ Ｐゴシック" panose="020B0600070205080204" pitchFamily="50" charset="-128"/>
              <a:ea typeface="ＭＳ Ｐゴシック" panose="020B0600070205080204" pitchFamily="50" charset="-128"/>
            </a:rPr>
            <a:t>円減少したが、類似団体内平均値を</a:t>
          </a:r>
          <a:r>
            <a:rPr kumimoji="1" lang="en-US" altLang="ja-JP" sz="1300">
              <a:latin typeface="ＭＳ Ｐゴシック" panose="020B0600070205080204" pitchFamily="50" charset="-128"/>
              <a:ea typeface="ＭＳ Ｐゴシック" panose="020B0600070205080204" pitchFamily="50" charset="-128"/>
            </a:rPr>
            <a:t>10,185</a:t>
          </a:r>
          <a:r>
            <a:rPr kumimoji="1" lang="ja-JP" altLang="en-US" sz="1300">
              <a:latin typeface="ＭＳ Ｐゴシック" panose="020B0600070205080204" pitchFamily="50" charset="-128"/>
              <a:ea typeface="ＭＳ Ｐゴシック" panose="020B0600070205080204" pitchFamily="50" charset="-128"/>
            </a:rPr>
            <a:t>円上回っている。減債基金や公共施設関係の整備基金への積立を行い計画的に運用していく必要がある。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鹿児島県与論町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5,062
5,035
20.58
5,947,342
5,481,683
382,176
3,227,157
6,105,899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143401</xdr:rowOff>
    </xdr:from>
    <xdr:to>
      <xdr:col>24</xdr:col>
      <xdr:colOff>63500</xdr:colOff>
      <xdr:row>34</xdr:row>
      <xdr:rowOff>164084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72701"/>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164084</xdr:rowOff>
    </xdr:from>
    <xdr:to>
      <xdr:col>19</xdr:col>
      <xdr:colOff>177800</xdr:colOff>
      <xdr:row>35</xdr:row>
      <xdr:rowOff>3628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993384"/>
          <a:ext cx="8890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3628</xdr:rowOff>
    </xdr:from>
    <xdr:to>
      <xdr:col>15</xdr:col>
      <xdr:colOff>50800</xdr:colOff>
      <xdr:row>35</xdr:row>
      <xdr:rowOff>69487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004378"/>
          <a:ext cx="889000" cy="6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69487</xdr:rowOff>
    </xdr:from>
    <xdr:to>
      <xdr:col>10</xdr:col>
      <xdr:colOff>114300</xdr:colOff>
      <xdr:row>35</xdr:row>
      <xdr:rowOff>161472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70237"/>
          <a:ext cx="889000" cy="9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92601</xdr:rowOff>
    </xdr:from>
    <xdr:to>
      <xdr:col>24</xdr:col>
      <xdr:colOff>114300</xdr:colOff>
      <xdr:row>35</xdr:row>
      <xdr:rowOff>22751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2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115478</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7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113284</xdr:rowOff>
    </xdr:from>
    <xdr:to>
      <xdr:col>20</xdr:col>
      <xdr:colOff>38100</xdr:colOff>
      <xdr:row>35</xdr:row>
      <xdr:rowOff>43434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4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59961</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71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124278</xdr:rowOff>
    </xdr:from>
    <xdr:to>
      <xdr:col>15</xdr:col>
      <xdr:colOff>101600</xdr:colOff>
      <xdr:row>35</xdr:row>
      <xdr:rowOff>54428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5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70955</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72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18687</xdr:rowOff>
    </xdr:from>
    <xdr:to>
      <xdr:col>10</xdr:col>
      <xdr:colOff>165100</xdr:colOff>
      <xdr:row>35</xdr:row>
      <xdr:rowOff>120287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1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136814</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79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110672</xdr:rowOff>
    </xdr:from>
    <xdr:to>
      <xdr:col>6</xdr:col>
      <xdr:colOff>38100</xdr:colOff>
      <xdr:row>36</xdr:row>
      <xdr:rowOff>40822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1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57349</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88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53598</xdr:rowOff>
    </xdr:from>
    <xdr:to>
      <xdr:col>24</xdr:col>
      <xdr:colOff>63500</xdr:colOff>
      <xdr:row>57</xdr:row>
      <xdr:rowOff>87170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826248"/>
          <a:ext cx="838200" cy="3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53598</xdr:rowOff>
    </xdr:from>
    <xdr:to>
      <xdr:col>19</xdr:col>
      <xdr:colOff>177800</xdr:colOff>
      <xdr:row>57</xdr:row>
      <xdr:rowOff>80094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26248"/>
          <a:ext cx="889000" cy="2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42930</xdr:rowOff>
    </xdr:from>
    <xdr:to>
      <xdr:col>15</xdr:col>
      <xdr:colOff>50800</xdr:colOff>
      <xdr:row>57</xdr:row>
      <xdr:rowOff>80094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15580"/>
          <a:ext cx="889000" cy="3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85051</xdr:rowOff>
    </xdr:from>
    <xdr:to>
      <xdr:col>10</xdr:col>
      <xdr:colOff>114300</xdr:colOff>
      <xdr:row>57</xdr:row>
      <xdr:rowOff>42930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86251"/>
          <a:ext cx="889000" cy="12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36370</xdr:rowOff>
    </xdr:from>
    <xdr:to>
      <xdr:col>24</xdr:col>
      <xdr:colOff>114300</xdr:colOff>
      <xdr:row>57</xdr:row>
      <xdr:rowOff>137970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0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122747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23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2798</xdr:rowOff>
    </xdr:from>
    <xdr:to>
      <xdr:col>20</xdr:col>
      <xdr:colOff>38100</xdr:colOff>
      <xdr:row>57</xdr:row>
      <xdr:rowOff>104398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7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95525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68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29294</xdr:rowOff>
    </xdr:from>
    <xdr:to>
      <xdr:col>15</xdr:col>
      <xdr:colOff>101600</xdr:colOff>
      <xdr:row>57</xdr:row>
      <xdr:rowOff>130894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0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122021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94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163580</xdr:rowOff>
    </xdr:from>
    <xdr:to>
      <xdr:col>10</xdr:col>
      <xdr:colOff>165100</xdr:colOff>
      <xdr:row>57</xdr:row>
      <xdr:rowOff>93730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6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84857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57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34251</xdr:rowOff>
    </xdr:from>
    <xdr:to>
      <xdr:col>6</xdr:col>
      <xdr:colOff>38100</xdr:colOff>
      <xdr:row>56</xdr:row>
      <xdr:rowOff>135851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3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126978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2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44846</xdr:rowOff>
    </xdr:from>
    <xdr:to>
      <xdr:col>24</xdr:col>
      <xdr:colOff>63500</xdr:colOff>
      <xdr:row>73</xdr:row>
      <xdr:rowOff>135242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560696"/>
          <a:ext cx="838200" cy="9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135242</xdr:rowOff>
    </xdr:from>
    <xdr:to>
      <xdr:col>19</xdr:col>
      <xdr:colOff>177800</xdr:colOff>
      <xdr:row>74</xdr:row>
      <xdr:rowOff>138992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651092"/>
          <a:ext cx="889000" cy="17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116741</xdr:rowOff>
    </xdr:from>
    <xdr:to>
      <xdr:col>15</xdr:col>
      <xdr:colOff>50800</xdr:colOff>
      <xdr:row>74</xdr:row>
      <xdr:rowOff>138992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804041"/>
          <a:ext cx="889000" cy="2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116741</xdr:rowOff>
    </xdr:from>
    <xdr:to>
      <xdr:col>10</xdr:col>
      <xdr:colOff>114300</xdr:colOff>
      <xdr:row>76</xdr:row>
      <xdr:rowOff>102819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804041"/>
          <a:ext cx="889000" cy="32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165496</xdr:rowOff>
    </xdr:from>
    <xdr:to>
      <xdr:col>24</xdr:col>
      <xdr:colOff>114300</xdr:colOff>
      <xdr:row>73</xdr:row>
      <xdr:rowOff>95646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50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16923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361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84442</xdr:rowOff>
    </xdr:from>
    <xdr:to>
      <xdr:col>20</xdr:col>
      <xdr:colOff>38100</xdr:colOff>
      <xdr:row>74</xdr:row>
      <xdr:rowOff>14592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60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31119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37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88192</xdr:rowOff>
    </xdr:from>
    <xdr:to>
      <xdr:col>15</xdr:col>
      <xdr:colOff>101600</xdr:colOff>
      <xdr:row>75</xdr:row>
      <xdr:rowOff>18342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77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34869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550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65941</xdr:rowOff>
    </xdr:from>
    <xdr:to>
      <xdr:col>10</xdr:col>
      <xdr:colOff>165100</xdr:colOff>
      <xdr:row>74</xdr:row>
      <xdr:rowOff>167541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75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12618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528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52019</xdr:rowOff>
    </xdr:from>
    <xdr:to>
      <xdr:col>6</xdr:col>
      <xdr:colOff>38100</xdr:colOff>
      <xdr:row>76</xdr:row>
      <xdr:rowOff>153619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8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170146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857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22347</xdr:rowOff>
    </xdr:from>
    <xdr:to>
      <xdr:col>24</xdr:col>
      <xdr:colOff>63500</xdr:colOff>
      <xdr:row>97</xdr:row>
      <xdr:rowOff>85026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652997"/>
          <a:ext cx="838200" cy="6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14309</xdr:rowOff>
    </xdr:from>
    <xdr:to>
      <xdr:col>19</xdr:col>
      <xdr:colOff>177800</xdr:colOff>
      <xdr:row>97</xdr:row>
      <xdr:rowOff>22347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302059"/>
          <a:ext cx="889000" cy="35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14309</xdr:rowOff>
    </xdr:from>
    <xdr:to>
      <xdr:col>15</xdr:col>
      <xdr:colOff>50800</xdr:colOff>
      <xdr:row>96</xdr:row>
      <xdr:rowOff>147662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302059"/>
          <a:ext cx="889000" cy="30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147662</xdr:rowOff>
    </xdr:from>
    <xdr:to>
      <xdr:col>10</xdr:col>
      <xdr:colOff>114300</xdr:colOff>
      <xdr:row>97</xdr:row>
      <xdr:rowOff>74572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06862"/>
          <a:ext cx="889000" cy="9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34226</xdr:rowOff>
    </xdr:from>
    <xdr:to>
      <xdr:col>24</xdr:col>
      <xdr:colOff>114300</xdr:colOff>
      <xdr:row>97</xdr:row>
      <xdr:rowOff>135826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6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12653</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4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142997</xdr:rowOff>
    </xdr:from>
    <xdr:to>
      <xdr:col>20</xdr:col>
      <xdr:colOff>38100</xdr:colOff>
      <xdr:row>97</xdr:row>
      <xdr:rowOff>73147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0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64274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69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134959</xdr:rowOff>
    </xdr:from>
    <xdr:to>
      <xdr:col>15</xdr:col>
      <xdr:colOff>101600</xdr:colOff>
      <xdr:row>95</xdr:row>
      <xdr:rowOff>65109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81636</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026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96862</xdr:rowOff>
    </xdr:from>
    <xdr:to>
      <xdr:col>10</xdr:col>
      <xdr:colOff>165100</xdr:colOff>
      <xdr:row>97</xdr:row>
      <xdr:rowOff>27012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5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43539</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331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23772</xdr:rowOff>
    </xdr:from>
    <xdr:to>
      <xdr:col>6</xdr:col>
      <xdr:colOff>38100</xdr:colOff>
      <xdr:row>97</xdr:row>
      <xdr:rowOff>125372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5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116499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4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168462</xdr:rowOff>
    </xdr:from>
    <xdr:to>
      <xdr:col>55</xdr:col>
      <xdr:colOff>0</xdr:colOff>
      <xdr:row>57</xdr:row>
      <xdr:rowOff>37348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769662"/>
          <a:ext cx="838200" cy="4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116745</xdr:rowOff>
    </xdr:from>
    <xdr:to>
      <xdr:col>50</xdr:col>
      <xdr:colOff>114300</xdr:colOff>
      <xdr:row>56</xdr:row>
      <xdr:rowOff>168462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717945"/>
          <a:ext cx="889000" cy="5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116745</xdr:rowOff>
    </xdr:from>
    <xdr:to>
      <xdr:col>45</xdr:col>
      <xdr:colOff>177800</xdr:colOff>
      <xdr:row>56</xdr:row>
      <xdr:rowOff>142919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17945"/>
          <a:ext cx="889000" cy="2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142919</xdr:rowOff>
    </xdr:from>
    <xdr:to>
      <xdr:col>41</xdr:col>
      <xdr:colOff>50800</xdr:colOff>
      <xdr:row>57</xdr:row>
      <xdr:rowOff>55933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44119"/>
          <a:ext cx="889000" cy="8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157998</xdr:rowOff>
    </xdr:from>
    <xdr:to>
      <xdr:col>55</xdr:col>
      <xdr:colOff>50800</xdr:colOff>
      <xdr:row>57</xdr:row>
      <xdr:rowOff>88148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5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136425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3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117662</xdr:rowOff>
    </xdr:from>
    <xdr:to>
      <xdr:col>50</xdr:col>
      <xdr:colOff>165100</xdr:colOff>
      <xdr:row>57</xdr:row>
      <xdr:rowOff>47812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1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38939</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81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65945</xdr:rowOff>
    </xdr:from>
    <xdr:to>
      <xdr:col>46</xdr:col>
      <xdr:colOff>38100</xdr:colOff>
      <xdr:row>56</xdr:row>
      <xdr:rowOff>167545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158672</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75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92119</xdr:rowOff>
    </xdr:from>
    <xdr:to>
      <xdr:col>41</xdr:col>
      <xdr:colOff>101600</xdr:colOff>
      <xdr:row>57</xdr:row>
      <xdr:rowOff>22269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9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38796</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468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5133</xdr:rowOff>
    </xdr:from>
    <xdr:to>
      <xdr:col>36</xdr:col>
      <xdr:colOff>165100</xdr:colOff>
      <xdr:row>57</xdr:row>
      <xdr:rowOff>106733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7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97860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7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130409</xdr:rowOff>
    </xdr:from>
    <xdr:to>
      <xdr:col>55</xdr:col>
      <xdr:colOff>0</xdr:colOff>
      <xdr:row>78</xdr:row>
      <xdr:rowOff>17847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32059"/>
          <a:ext cx="838200" cy="5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32930</xdr:rowOff>
    </xdr:from>
    <xdr:to>
      <xdr:col>50</xdr:col>
      <xdr:colOff>114300</xdr:colOff>
      <xdr:row>78</xdr:row>
      <xdr:rowOff>17847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34580"/>
          <a:ext cx="889000" cy="15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32930</xdr:rowOff>
    </xdr:from>
    <xdr:to>
      <xdr:col>45</xdr:col>
      <xdr:colOff>177800</xdr:colOff>
      <xdr:row>77</xdr:row>
      <xdr:rowOff>153005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34580"/>
          <a:ext cx="889000" cy="12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99000</xdr:rowOff>
    </xdr:from>
    <xdr:to>
      <xdr:col>41</xdr:col>
      <xdr:colOff>50800</xdr:colOff>
      <xdr:row>77</xdr:row>
      <xdr:rowOff>153005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00650"/>
          <a:ext cx="8890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79609</xdr:rowOff>
    </xdr:from>
    <xdr:to>
      <xdr:col>55</xdr:col>
      <xdr:colOff>50800</xdr:colOff>
      <xdr:row>78</xdr:row>
      <xdr:rowOff>9759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8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58036</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5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138497</xdr:rowOff>
    </xdr:from>
    <xdr:to>
      <xdr:col>50</xdr:col>
      <xdr:colOff>165100</xdr:colOff>
      <xdr:row>78</xdr:row>
      <xdr:rowOff>68647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4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59774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3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153580</xdr:rowOff>
    </xdr:from>
    <xdr:to>
      <xdr:col>46</xdr:col>
      <xdr:colOff>38100</xdr:colOff>
      <xdr:row>77</xdr:row>
      <xdr:rowOff>83730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8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100257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5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102205</xdr:rowOff>
    </xdr:from>
    <xdr:to>
      <xdr:col>41</xdr:col>
      <xdr:colOff>101600</xdr:colOff>
      <xdr:row>78</xdr:row>
      <xdr:rowOff>32355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0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23482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39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48200</xdr:rowOff>
    </xdr:from>
    <xdr:to>
      <xdr:col>36</xdr:col>
      <xdr:colOff>165100</xdr:colOff>
      <xdr:row>77</xdr:row>
      <xdr:rowOff>149800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140927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4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63595</xdr:rowOff>
    </xdr:from>
    <xdr:to>
      <xdr:col>55</xdr:col>
      <xdr:colOff>0</xdr:colOff>
      <xdr:row>95</xdr:row>
      <xdr:rowOff>134359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351345"/>
          <a:ext cx="838200" cy="7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63595</xdr:rowOff>
    </xdr:from>
    <xdr:to>
      <xdr:col>50</xdr:col>
      <xdr:colOff>114300</xdr:colOff>
      <xdr:row>95</xdr:row>
      <xdr:rowOff>133409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351345"/>
          <a:ext cx="889000" cy="6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133409</xdr:rowOff>
    </xdr:from>
    <xdr:to>
      <xdr:col>45</xdr:col>
      <xdr:colOff>177800</xdr:colOff>
      <xdr:row>95</xdr:row>
      <xdr:rowOff>167411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421159"/>
          <a:ext cx="889000" cy="3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167411</xdr:rowOff>
    </xdr:from>
    <xdr:to>
      <xdr:col>41</xdr:col>
      <xdr:colOff>50800</xdr:colOff>
      <xdr:row>96</xdr:row>
      <xdr:rowOff>106809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455161"/>
          <a:ext cx="889000" cy="11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83559</xdr:rowOff>
    </xdr:from>
    <xdr:to>
      <xdr:col>55</xdr:col>
      <xdr:colOff>50800</xdr:colOff>
      <xdr:row>96</xdr:row>
      <xdr:rowOff>13709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7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61986</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4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12795</xdr:rowOff>
    </xdr:from>
    <xdr:to>
      <xdr:col>50</xdr:col>
      <xdr:colOff>165100</xdr:colOff>
      <xdr:row>95</xdr:row>
      <xdr:rowOff>114395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30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130922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07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82609</xdr:rowOff>
    </xdr:from>
    <xdr:to>
      <xdr:col>46</xdr:col>
      <xdr:colOff>38100</xdr:colOff>
      <xdr:row>96</xdr:row>
      <xdr:rowOff>12759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37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29286</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145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116611</xdr:rowOff>
    </xdr:from>
    <xdr:to>
      <xdr:col>41</xdr:col>
      <xdr:colOff>101600</xdr:colOff>
      <xdr:row>96</xdr:row>
      <xdr:rowOff>46761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0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63288</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179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56009</xdr:rowOff>
    </xdr:from>
    <xdr:to>
      <xdr:col>36</xdr:col>
      <xdr:colOff>165100</xdr:colOff>
      <xdr:row>96</xdr:row>
      <xdr:rowOff>157609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1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148736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0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157851</xdr:rowOff>
    </xdr:from>
    <xdr:to>
      <xdr:col>85</xdr:col>
      <xdr:colOff>127000</xdr:colOff>
      <xdr:row>38</xdr:row>
      <xdr:rowOff>13734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01501"/>
          <a:ext cx="838200" cy="2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88836</xdr:rowOff>
    </xdr:from>
    <xdr:to>
      <xdr:col>81</xdr:col>
      <xdr:colOff>50800</xdr:colOff>
      <xdr:row>38</xdr:row>
      <xdr:rowOff>13734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32486"/>
          <a:ext cx="889000" cy="9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88836</xdr:rowOff>
    </xdr:from>
    <xdr:to>
      <xdr:col>76</xdr:col>
      <xdr:colOff>114300</xdr:colOff>
      <xdr:row>37</xdr:row>
      <xdr:rowOff>138191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32486"/>
          <a:ext cx="889000" cy="4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87198</xdr:rowOff>
    </xdr:from>
    <xdr:to>
      <xdr:col>71</xdr:col>
      <xdr:colOff>177800</xdr:colOff>
      <xdr:row>37</xdr:row>
      <xdr:rowOff>138191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259398"/>
          <a:ext cx="889000" cy="22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31269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7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107051</xdr:rowOff>
    </xdr:from>
    <xdr:to>
      <xdr:col>85</xdr:col>
      <xdr:colOff>177800</xdr:colOff>
      <xdr:row>38</xdr:row>
      <xdr:rowOff>37201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5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21978</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6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134384</xdr:rowOff>
    </xdr:from>
    <xdr:to>
      <xdr:col>81</xdr:col>
      <xdr:colOff>101600</xdr:colOff>
      <xdr:row>38</xdr:row>
      <xdr:rowOff>64534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7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55661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7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38036</xdr:rowOff>
    </xdr:from>
    <xdr:to>
      <xdr:col>76</xdr:col>
      <xdr:colOff>165100</xdr:colOff>
      <xdr:row>37</xdr:row>
      <xdr:rowOff>139636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8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130763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7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87391</xdr:rowOff>
    </xdr:from>
    <xdr:to>
      <xdr:col>72</xdr:col>
      <xdr:colOff>38100</xdr:colOff>
      <xdr:row>38</xdr:row>
      <xdr:rowOff>17542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310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8669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2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36398</xdr:rowOff>
    </xdr:from>
    <xdr:to>
      <xdr:col>67</xdr:col>
      <xdr:colOff>101600</xdr:colOff>
      <xdr:row>36</xdr:row>
      <xdr:rowOff>137998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20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154525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98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11122</xdr:rowOff>
    </xdr:from>
    <xdr:to>
      <xdr:col>85</xdr:col>
      <xdr:colOff>127000</xdr:colOff>
      <xdr:row>55</xdr:row>
      <xdr:rowOff>150481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440872"/>
          <a:ext cx="838200" cy="13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150481</xdr:rowOff>
    </xdr:from>
    <xdr:to>
      <xdr:col>81</xdr:col>
      <xdr:colOff>50800</xdr:colOff>
      <xdr:row>56</xdr:row>
      <xdr:rowOff>55772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580231"/>
          <a:ext cx="889000" cy="7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33652</xdr:rowOff>
    </xdr:from>
    <xdr:to>
      <xdr:col>76</xdr:col>
      <xdr:colOff>114300</xdr:colOff>
      <xdr:row>56</xdr:row>
      <xdr:rowOff>55772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634852"/>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33652</xdr:rowOff>
    </xdr:from>
    <xdr:to>
      <xdr:col>71</xdr:col>
      <xdr:colOff>177800</xdr:colOff>
      <xdr:row>56</xdr:row>
      <xdr:rowOff>106361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634852"/>
          <a:ext cx="889000" cy="7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131772</xdr:rowOff>
    </xdr:from>
    <xdr:to>
      <xdr:col>85</xdr:col>
      <xdr:colOff>177800</xdr:colOff>
      <xdr:row>55</xdr:row>
      <xdr:rowOff>61922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39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154649</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241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99681</xdr:rowOff>
    </xdr:from>
    <xdr:to>
      <xdr:col>81</xdr:col>
      <xdr:colOff>101600</xdr:colOff>
      <xdr:row>56</xdr:row>
      <xdr:rowOff>29831</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2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20958</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622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4972</xdr:rowOff>
    </xdr:from>
    <xdr:to>
      <xdr:col>76</xdr:col>
      <xdr:colOff>165100</xdr:colOff>
      <xdr:row>56</xdr:row>
      <xdr:rowOff>106572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0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97699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9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154302</xdr:rowOff>
    </xdr:from>
    <xdr:to>
      <xdr:col>72</xdr:col>
      <xdr:colOff>38100</xdr:colOff>
      <xdr:row>56</xdr:row>
      <xdr:rowOff>84452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8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75579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67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55561</xdr:rowOff>
    </xdr:from>
    <xdr:to>
      <xdr:col>67</xdr:col>
      <xdr:colOff>101600</xdr:colOff>
      <xdr:row>56</xdr:row>
      <xdr:rowOff>157161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5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148288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4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73320</xdr:rowOff>
    </xdr:from>
    <xdr:to>
      <xdr:col>85</xdr:col>
      <xdr:colOff>127000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617870"/>
          <a:ext cx="838200" cy="2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22520</xdr:rowOff>
    </xdr:from>
    <xdr:to>
      <xdr:col>85</xdr:col>
      <xdr:colOff>177800</xdr:colOff>
      <xdr:row>79</xdr:row>
      <xdr:rowOff>124120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108897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8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58359</xdr:rowOff>
    </xdr:from>
    <xdr:to>
      <xdr:col>85</xdr:col>
      <xdr:colOff>127000</xdr:colOff>
      <xdr:row>95</xdr:row>
      <xdr:rowOff>62356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346109"/>
          <a:ext cx="838200" cy="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58359</xdr:rowOff>
    </xdr:from>
    <xdr:to>
      <xdr:col>81</xdr:col>
      <xdr:colOff>50800</xdr:colOff>
      <xdr:row>95</xdr:row>
      <xdr:rowOff>83693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346109"/>
          <a:ext cx="889000" cy="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83693</xdr:rowOff>
    </xdr:from>
    <xdr:to>
      <xdr:col>76</xdr:col>
      <xdr:colOff>114300</xdr:colOff>
      <xdr:row>95</xdr:row>
      <xdr:rowOff>102073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371443"/>
          <a:ext cx="889000" cy="1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102073</xdr:rowOff>
    </xdr:from>
    <xdr:to>
      <xdr:col>71</xdr:col>
      <xdr:colOff>177800</xdr:colOff>
      <xdr:row>96</xdr:row>
      <xdr:rowOff>18724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389823"/>
          <a:ext cx="889000" cy="8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11556</xdr:rowOff>
    </xdr:from>
    <xdr:to>
      <xdr:col>85</xdr:col>
      <xdr:colOff>177800</xdr:colOff>
      <xdr:row>95</xdr:row>
      <xdr:rowOff>113156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29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34433</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15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7559</xdr:rowOff>
    </xdr:from>
    <xdr:to>
      <xdr:col>81</xdr:col>
      <xdr:colOff>101600</xdr:colOff>
      <xdr:row>95</xdr:row>
      <xdr:rowOff>109159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29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125686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070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32893</xdr:rowOff>
    </xdr:from>
    <xdr:to>
      <xdr:col>76</xdr:col>
      <xdr:colOff>165100</xdr:colOff>
      <xdr:row>95</xdr:row>
      <xdr:rowOff>134493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2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125620</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13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51273</xdr:rowOff>
    </xdr:from>
    <xdr:to>
      <xdr:col>72</xdr:col>
      <xdr:colOff>38100</xdr:colOff>
      <xdr:row>95</xdr:row>
      <xdr:rowOff>152873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3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169400</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11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139374</xdr:rowOff>
    </xdr:from>
    <xdr:to>
      <xdr:col>67</xdr:col>
      <xdr:colOff>101600</xdr:colOff>
      <xdr:row>96</xdr:row>
      <xdr:rowOff>69524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42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60651</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519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類似団体と比較して議会費・民生費・教育費等が高い水準となっている。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議会費は、前年度から</a:t>
          </a:r>
          <a:r>
            <a:rPr kumimoji="1" lang="en-US" altLang="ja-JP" sz="1300">
              <a:latin typeface="ＭＳ Ｐゴシック" panose="020B0600070205080204" pitchFamily="50" charset="-128"/>
              <a:ea typeface="ＭＳ Ｐゴシック" panose="020B0600070205080204" pitchFamily="50" charset="-128"/>
            </a:rPr>
            <a:t>190</a:t>
          </a:r>
          <a:r>
            <a:rPr kumimoji="1" lang="ja-JP" altLang="en-US" sz="1300">
              <a:latin typeface="ＭＳ Ｐゴシック" panose="020B0600070205080204" pitchFamily="50" charset="-128"/>
              <a:ea typeface="ＭＳ Ｐゴシック" panose="020B0600070205080204" pitchFamily="50" charset="-128"/>
            </a:rPr>
            <a:t>円増加し、類似団体内平均値を</a:t>
          </a:r>
          <a:r>
            <a:rPr kumimoji="1" lang="en-US" altLang="ja-JP" sz="1300">
              <a:latin typeface="ＭＳ Ｐゴシック" panose="020B0600070205080204" pitchFamily="50" charset="-128"/>
              <a:ea typeface="ＭＳ Ｐゴシック" panose="020B0600070205080204" pitchFamily="50" charset="-128"/>
            </a:rPr>
            <a:t>2,421</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民生費は、特別会計への繰出が増加になったこともあり</a:t>
          </a:r>
          <a:r>
            <a:rPr kumimoji="1" lang="en-US" altLang="ja-JP" sz="1300">
              <a:latin typeface="ＭＳ Ｐゴシック" panose="020B0600070205080204" pitchFamily="50" charset="-128"/>
              <a:ea typeface="ＭＳ Ｐゴシック" panose="020B0600070205080204" pitchFamily="50" charset="-128"/>
            </a:rPr>
            <a:t>11,863</a:t>
          </a:r>
          <a:r>
            <a:rPr kumimoji="1" lang="ja-JP" altLang="en-US" sz="1300">
              <a:latin typeface="ＭＳ Ｐゴシック" panose="020B0600070205080204" pitchFamily="50" charset="-128"/>
              <a:ea typeface="ＭＳ Ｐゴシック" panose="020B0600070205080204" pitchFamily="50" charset="-128"/>
            </a:rPr>
            <a:t>円増となっており類似団体内平均値を</a:t>
          </a:r>
          <a:r>
            <a:rPr kumimoji="1" lang="en-US" altLang="ja-JP" sz="1300">
              <a:latin typeface="ＭＳ Ｐゴシック" panose="020B0600070205080204" pitchFamily="50" charset="-128"/>
              <a:ea typeface="ＭＳ Ｐゴシック" panose="020B0600070205080204" pitchFamily="50" charset="-128"/>
            </a:rPr>
            <a:t>37,850</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教育費は、給食センター建設基金への積立があり、前年度から</a:t>
          </a:r>
          <a:r>
            <a:rPr kumimoji="1" lang="en-US" altLang="ja-JP" sz="1300">
              <a:latin typeface="ＭＳ Ｐゴシック" panose="020B0600070205080204" pitchFamily="50" charset="-128"/>
              <a:ea typeface="ＭＳ Ｐゴシック" panose="020B0600070205080204" pitchFamily="50" charset="-128"/>
            </a:rPr>
            <a:t>30,481</a:t>
          </a:r>
          <a:r>
            <a:rPr kumimoji="1" lang="ja-JP" altLang="en-US" sz="1300">
              <a:latin typeface="ＭＳ Ｐゴシック" panose="020B0600070205080204" pitchFamily="50" charset="-128"/>
              <a:ea typeface="ＭＳ Ｐゴシック" panose="020B0600070205080204" pitchFamily="50" charset="-128"/>
            </a:rPr>
            <a:t>円の増となった。類似団体内平均値より</a:t>
          </a:r>
          <a:r>
            <a:rPr kumimoji="1" lang="en-US" altLang="ja-JP" sz="1300">
              <a:latin typeface="ＭＳ Ｐゴシック" panose="020B0600070205080204" pitchFamily="50" charset="-128"/>
              <a:ea typeface="ＭＳ Ｐゴシック" panose="020B0600070205080204" pitchFamily="50" charset="-128"/>
            </a:rPr>
            <a:t>10,296</a:t>
          </a:r>
          <a:r>
            <a:rPr kumimoji="1" lang="ja-JP" altLang="en-US" sz="1300">
              <a:latin typeface="ＭＳ Ｐゴシック" panose="020B0600070205080204" pitchFamily="50" charset="-128"/>
              <a:ea typeface="ＭＳ Ｐゴシック" panose="020B0600070205080204" pitchFamily="50" charset="-128"/>
            </a:rPr>
            <a:t>円高い数値となっている。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類似団体内平均値より高い数値が増加傾向にあるため、事業規模の見直しを行い財政の健全化を図りたい。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鹿児島県与論町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財政調整基金残高は、前年度比で標準財政規模に対する財政調整基金の残高比率が</a:t>
          </a:r>
          <a:r>
            <a:rPr kumimoji="1" lang="en-US" altLang="ja-JP" sz="1400">
              <a:latin typeface="ＭＳ ゴシック" pitchFamily="49" charset="-128"/>
              <a:ea typeface="ＭＳ ゴシック" pitchFamily="49" charset="-128"/>
            </a:rPr>
            <a:t>9.99</a:t>
          </a:r>
          <a:r>
            <a:rPr kumimoji="1" lang="ja-JP" altLang="en-US" sz="1400">
              <a:latin typeface="ＭＳ ゴシック" pitchFamily="49" charset="-128"/>
              <a:ea typeface="ＭＳ ゴシック" pitchFamily="49" charset="-128"/>
            </a:rPr>
            <a:t>ポイント減少しており、実質収支額については</a:t>
          </a:r>
          <a:r>
            <a:rPr kumimoji="1" lang="en-US" altLang="ja-JP" sz="1400">
              <a:latin typeface="ＭＳ ゴシック" pitchFamily="49" charset="-128"/>
              <a:ea typeface="ＭＳ ゴシック" pitchFamily="49" charset="-128"/>
            </a:rPr>
            <a:t>2.57</a:t>
          </a:r>
          <a:r>
            <a:rPr kumimoji="1" lang="ja-JP" altLang="en-US" sz="1400">
              <a:latin typeface="ＭＳ ゴシック" pitchFamily="49" charset="-128"/>
              <a:ea typeface="ＭＳ ゴシック" pitchFamily="49" charset="-128"/>
            </a:rPr>
            <a:t>ポイント増加した。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月に発生した豪雨災害の影響で財政調整基金からの取崩が増加したことで、実質単年度収支が</a:t>
          </a:r>
          <a:r>
            <a:rPr kumimoji="1" lang="en-US" altLang="ja-JP" sz="1400">
              <a:latin typeface="ＭＳ ゴシック" pitchFamily="49" charset="-128"/>
              <a:ea typeface="ＭＳ ゴシック" pitchFamily="49" charset="-128"/>
            </a:rPr>
            <a:t>7.28</a:t>
          </a:r>
          <a:r>
            <a:rPr kumimoji="1" lang="ja-JP" altLang="en-US" sz="1400">
              <a:latin typeface="ＭＳ ゴシック" pitchFamily="49" charset="-128"/>
              <a:ea typeface="ＭＳ ゴシック" pitchFamily="49" charset="-128"/>
            </a:rPr>
            <a:t>ポイント悪化した。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今後も公共施設の更新整備や、物価高騰の影響により財政調整基金の取崩しが想定されるため、既存事業の見直しを行い経費削減・財政の健全化に努める。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鹿児島県与論町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国民健康保険特別会計（事業勘定）については、令和３年度以降は赤字を避けており今年度も</a:t>
          </a:r>
          <a:r>
            <a:rPr kumimoji="1" lang="en-US" altLang="ja-JP" sz="1400">
              <a:latin typeface="ＭＳ ゴシック" pitchFamily="49" charset="-128"/>
              <a:ea typeface="ＭＳ ゴシック" pitchFamily="49" charset="-128"/>
            </a:rPr>
            <a:t>0.27%</a:t>
          </a:r>
          <a:r>
            <a:rPr kumimoji="1" lang="ja-JP" altLang="en-US" sz="1400">
              <a:latin typeface="ＭＳ ゴシック" pitchFamily="49" charset="-128"/>
              <a:ea typeface="ＭＳ ゴシック" pitchFamily="49" charset="-128"/>
            </a:rPr>
            <a:t>となった。介護保険特別会計については前年度比</a:t>
          </a:r>
          <a:r>
            <a:rPr kumimoji="1" lang="en-US" altLang="ja-JP" sz="1400">
              <a:latin typeface="ＭＳ ゴシック" pitchFamily="49" charset="-128"/>
              <a:ea typeface="ＭＳ ゴシック" pitchFamily="49" charset="-128"/>
            </a:rPr>
            <a:t>0.22</a:t>
          </a:r>
          <a:r>
            <a:rPr kumimoji="1" lang="ja-JP" altLang="en-US" sz="1400">
              <a:latin typeface="ＭＳ ゴシック" pitchFamily="49" charset="-128"/>
              <a:ea typeface="ＭＳ ゴシック" pitchFamily="49" charset="-128"/>
            </a:rPr>
            <a:t>ポイント減となっている。今後もサロン活動の普及等の介護予防事業に努め、ケアプランの点検等を通じた介護給付の適正化に取り組み、介護給付費の抑制に努める。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その他の会計についても事業費の削減に努め、一般会計に依存しない財政運営に努める。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鹿児島県与論町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元利償還金は前年度比</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次年度からはし尿処理施設の償還が開始するため元利償還金が増となる見込のため、今後事業の見直しや規模の縮小、施設の複合化を検討しながら実質公債費の抑制・引き下げを図る。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減債基金のうち。実質公債費比率の算定に用いる満期一括償還地方債の償還の財源に係るもののみに該当はなし。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鹿児島県与論町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充当可能基金が前年度から</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百万円の減となり、一般会計等に係る地方債の現在高が</a:t>
          </a:r>
          <a:r>
            <a:rPr kumimoji="1" lang="en-US" altLang="ja-JP" sz="1400">
              <a:latin typeface="ＭＳ ゴシック" pitchFamily="49" charset="-128"/>
              <a:ea typeface="ＭＳ ゴシック" pitchFamily="49" charset="-128"/>
            </a:rPr>
            <a:t>212</a:t>
          </a:r>
          <a:r>
            <a:rPr kumimoji="1" lang="ja-JP" altLang="en-US" sz="1400">
              <a:latin typeface="ＭＳ ゴシック" pitchFamily="49" charset="-128"/>
              <a:ea typeface="ＭＳ ゴシック" pitchFamily="49" charset="-128"/>
            </a:rPr>
            <a:t>百万円の減のため、将来負担比率の分子が</a:t>
          </a:r>
          <a:r>
            <a:rPr kumimoji="1" lang="en-US" altLang="ja-JP" sz="1400">
              <a:latin typeface="ＭＳ ゴシック" pitchFamily="49" charset="-128"/>
              <a:ea typeface="ＭＳ ゴシック" pitchFamily="49" charset="-128"/>
            </a:rPr>
            <a:t>1030</a:t>
          </a:r>
          <a:r>
            <a:rPr kumimoji="1" lang="ja-JP" altLang="en-US" sz="1400">
              <a:latin typeface="ＭＳ ゴシック" pitchFamily="49" charset="-128"/>
              <a:ea typeface="ＭＳ ゴシック" pitchFamily="49" charset="-128"/>
            </a:rPr>
            <a:t>百万円の減となった。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老朽化した公共施設の更新が予定されており、地方債現在高の増加が見込まれる。新規の起債の抑制や減債基金等への計画的な積立を実施し、地方債残高を適切にコントロールすることで将来世代との財源配分の均衡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鹿児島県与論町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百万円の増となった。また、その他特定目的基金も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百万円の増となっており、主なところで給食センター建設基金に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百万円、町営住宅等整備基金に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類似団体と比較して割合が高かった財政調整基金についても調整がされてきており、特定目的基金や減債基金へ計画的な積立ができている。今後も大型事業に備えた基金積立を行い、将来世代との財源配分の均衡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給食センター建設基金：給食センターの建替に伴う財源。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学校校舎等建築促進基金：町立学校校舎等建設を促進する。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清掃センター解体撤去事業基金：旧清掃センター解体撤去事業の財源とする。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ヨロン島サンゴ礁基金：寄附金を社会投資の資金として受け入れると同時に、寄附者の公共サービスに対するニーズを具体化することにより、寄附を通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じた住民参画型の地方自治を実現すると共に個性あるまちづくりに資する。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町営住宅等整備基金：町営住宅の建設に伴う財源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給食センター建設基金：給食センター建替え予定に伴い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学校校舎等建築促進基金：小学校の建替え予定に伴い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清掃センター解体撤去事業基金：旧清掃センター解体撤去事業予定に伴い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ヨロン島サンゴ礁基金：ふるさと納税に伴う寄附金の増加に伴い積立額が多くなったため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町営住宅等整備基金：町営住宅新規整備事業の実施に伴い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百万円の繰入を行った。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その他基金：定期貯金利息の収入による増加。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給食センター建設基金：給食センター建替えの財源として継続的に積立を行いながら活用する。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学校校舎等建築促進基金：町立学校の建替えの財源として必要に応じて積立を行いながら活用する。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清掃センター解体撤去事業基金：旧清掃センター解体撤去事業の実施に備え計画的な積立を実施する。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ヨロン島サンゴ礁基金：寄附者の目的に沿った事業を今後も展開していくよう努める。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町営住宅等整備基金：現在整備を予定している朝戸町営住宅分の積立を行い活用する。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その他基金：積立が形骸化することのないよう基金の使途に即した事業のため適切な運用を心がける。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特定目的基金や町債管理基金への積立を行うことで使途の明確化に努めている。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月豪雨災害の影響で基金の取崩しが増となり、前年度から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今後も特定目的基金への積立を行う等、使途の明確化に努める一方で予測不可能な災害への対策として一定の額は保持していく。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将来世代の財源配分の均衡を図る目的により減債基金への積立金を計上した。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大型事業の増加に伴う地方債残高増に備え、計画的な積立を実施していく。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83B0D27-669D-49E6-A0D0-A39CC047C1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2A5B3AA-D047-4F2B-98BF-26D7CE1589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8D66E861-BC90-4DBE-AE01-3D44AEB0949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991140B3-4BD0-4689-A766-AED47B11076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899F93A4-5084-4DDA-A1CA-FC0B46D73EF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EA6B29B8-B581-4461-863C-F0217F56581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D68A22A5-C397-42C2-99A7-70FF9FCB7D2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99D41AF5-6C0A-4A77-90F5-A7944C012F7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鹿児島県与論町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8853EADE-C441-45A3-9B31-6BFC9DCFC92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40272890-EFBC-4A5C-BB71-4BBBB734479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E16F1AF8-65DA-48BC-875A-26C64A20E5D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B589354-2FB9-4097-8614-7393700A92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70F87AB6-C44B-44A6-BA95-E905C27B9EA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B931D6F8-9908-4073-A008-D43712B6058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5,062
5,035
20.58
5,947,342
5,481,683
382,176
3,227,157
6,105,899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5E155534-3C0A-4081-A4DE-D96C69BD780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A0D0A98E-B509-4CC1-8B92-E1FB1C4C8AF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215FEFC7-D8A9-48E9-87A2-E29C9278E0F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D1CC0228-1557-428C-A731-0FDBF884432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3D8CE78B-1AB8-4F7C-BE29-EEE3237A8F8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C1338540-054B-491B-91D4-D617BA6E72E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1663B4DA-EFA5-4A31-ABBC-7E30F17786F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6BBB7505-8AF8-4AF6-9BE9-C38F007FFA8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23B4879B-0391-4432-A45B-F21E5197E7D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F92DBC85-4137-47C3-B588-11867B8F09C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A23AA8A0-F7C4-4823-BBD9-278ECD2853F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B8592491-EE8B-4DB8-AA9F-DE868205CBB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137BCD5C-ECAF-45CE-9279-C5A7F06D541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CEDF751D-7F21-49C6-BAC4-57422CF0BA8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68CC4ECC-9DC0-4AD0-9975-7EF9097C98C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1A42A6B3-4C88-490D-9D2A-9953DD1B227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1BE9E89A-75D7-4130-9DB9-FBDAB7E5ED1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AA1B100B-6587-47E2-ADD5-26771C234B2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AC3599BE-5F3C-4141-8B26-C18DD84E048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AAD54451-38B5-4F4D-AD74-B417127A6A0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76DC355C-FE38-4EDB-9AF5-AEFB8144FC0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5B312383-0E84-4521-B492-CEB96BF3177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5996A238-AECA-4587-983F-9A7CDF4F7E2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8364267-8C9E-4047-9B68-C2D7936CEA6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B3B48BCF-5F02-42BE-B663-F7BE1D0D2EE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C24F07AD-5031-4E44-AB5D-3378108522B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D22C8CA3-B109-46F1-8908-8902F162FB0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13E1BD1B-AC77-493A-AFA9-E198CFA0594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3837115A-3D9A-44C3-8443-0D014567A7A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B9D5BA5F-E101-4B43-9350-C3C5F6B9310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DBCBF185-0E40-49D9-BCB3-8C10C5D6285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82F1087F-1809-4675-AE8D-73C83782FEB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179CA016-EF09-4366-9EF2-987C4CB036D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91FB7D15-23EB-4353-9D86-226C587DA96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C516C625-7753-4647-9EE0-E9149E2F54F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前年度から</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ポイント増加し、類似団体を</a:t>
          </a:r>
          <a:r>
            <a:rPr kumimoji="1" lang="en-US" altLang="ja-JP" sz="1100">
              <a:latin typeface="ＭＳ Ｐゴシック" panose="020B0600070205080204" pitchFamily="50" charset="-128"/>
              <a:ea typeface="ＭＳ Ｐゴシック" panose="020B0600070205080204" pitchFamily="50" charset="-128"/>
            </a:rPr>
            <a:t>5.4</a:t>
          </a:r>
          <a:r>
            <a:rPr kumimoji="1" lang="ja-JP" altLang="en-US" sz="1100">
              <a:latin typeface="ＭＳ Ｐゴシック" panose="020B0600070205080204" pitchFamily="50" charset="-128"/>
              <a:ea typeface="ＭＳ Ｐゴシック" panose="020B0600070205080204" pitchFamily="50" charset="-128"/>
            </a:rPr>
            <a:t>ポイント下回った。公共施設等総合管理計画の策定を行い、施設の延床面積</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％削減の目標を掲げるとともに、公立学校をはじめとした施設の建替えが必要となってくるため、個別施設計画の策定に基づいた施設の複合化・集約化を原則として検討していく。</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CDB5DEE3-0310-406B-BBE5-E336A10A2A2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E8141122-1D96-43E0-BE52-942CED5A689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58994C07-1220-4AF6-951E-2DE5785B2BA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F37DEA04-7A0B-4242-BC6E-26A6E3E9D755}"/>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5" name="テキスト ボックス 54">
          <a:extLst>
            <a:ext uri="{FF2B5EF4-FFF2-40B4-BE49-F238E27FC236}">
              <a16:creationId xmlns:a16="http://schemas.microsoft.com/office/drawing/2014/main" id="{D0FAFC85-9B30-4CB6-B111-6D06396D7EBE}"/>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9B4BBD60-CF87-4B7F-806F-F9A7C571C77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9DF056D2-D205-4845-84B1-2A9250D8226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19203264-6A58-441A-A7C7-54FD06759622}"/>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2436B55C-4F1A-4616-8A65-1D5EF345163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40FC008A-3C9F-450A-A73C-4712F3960EA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178A47E9-15DC-49DD-B36F-E479C8EB4FD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33623F6B-C4D3-4932-A740-364975F7DEF2}"/>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557D007D-56FA-484A-AEB0-F6676681F3E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3E0FF6AD-B15C-4284-AB50-B55A8CFA21B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F5A85FF0-C1B3-4015-A851-AAACAFF5047C}"/>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2A4E9C11-B669-4770-946A-BC695712D84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A81674EC-7E76-4768-B3C3-CB4B1872856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E0A54C7-244D-4843-8FE0-720A50894B7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9" name="直線コネクタ 68">
          <a:extLst>
            <a:ext uri="{FF2B5EF4-FFF2-40B4-BE49-F238E27FC236}">
              <a16:creationId xmlns:a16="http://schemas.microsoft.com/office/drawing/2014/main" id="{A0A10FE4-35DE-42FF-AF41-9AB397E712D7}"/>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0" name="有形固定資産減価償却率最小値テキスト">
          <a:extLst>
            <a:ext uri="{FF2B5EF4-FFF2-40B4-BE49-F238E27FC236}">
              <a16:creationId xmlns:a16="http://schemas.microsoft.com/office/drawing/2014/main" id="{8E9B3197-3C16-4DFE-9318-C9589641769F}"/>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1" name="直線コネクタ 70">
          <a:extLst>
            <a:ext uri="{FF2B5EF4-FFF2-40B4-BE49-F238E27FC236}">
              <a16:creationId xmlns:a16="http://schemas.microsoft.com/office/drawing/2014/main" id="{EEC14055-4DC7-49E6-8E3E-3BC41BDA8DEE}"/>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2" name="有形固定資産減価償却率最大値テキスト">
          <a:extLst>
            <a:ext uri="{FF2B5EF4-FFF2-40B4-BE49-F238E27FC236}">
              <a16:creationId xmlns:a16="http://schemas.microsoft.com/office/drawing/2014/main" id="{136DB15F-915C-4296-B4A2-4E7060D86390}"/>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3" name="直線コネクタ 72">
          <a:extLst>
            <a:ext uri="{FF2B5EF4-FFF2-40B4-BE49-F238E27FC236}">
              <a16:creationId xmlns:a16="http://schemas.microsoft.com/office/drawing/2014/main" id="{00DE5D7B-E8CE-4D3F-8920-3A996DC80155}"/>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4" name="有形固定資産減価償却率平均値テキスト">
          <a:extLst>
            <a:ext uri="{FF2B5EF4-FFF2-40B4-BE49-F238E27FC236}">
              <a16:creationId xmlns:a16="http://schemas.microsoft.com/office/drawing/2014/main" id="{16E8D5B8-C56C-4D72-8148-FFBBB8882239}"/>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5" name="フローチャート: 判断 74">
          <a:extLst>
            <a:ext uri="{FF2B5EF4-FFF2-40B4-BE49-F238E27FC236}">
              <a16:creationId xmlns:a16="http://schemas.microsoft.com/office/drawing/2014/main" id="{EB25F743-4CC9-4A47-9ED8-FBC8D1E8B815}"/>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6" name="フローチャート: 判断 75">
          <a:extLst>
            <a:ext uri="{FF2B5EF4-FFF2-40B4-BE49-F238E27FC236}">
              <a16:creationId xmlns:a16="http://schemas.microsoft.com/office/drawing/2014/main" id="{5FA98276-2A24-49E8-AAD2-2F89BAAB7DD6}"/>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7" name="フローチャート: 判断 76">
          <a:extLst>
            <a:ext uri="{FF2B5EF4-FFF2-40B4-BE49-F238E27FC236}">
              <a16:creationId xmlns:a16="http://schemas.microsoft.com/office/drawing/2014/main" id="{67A59352-2CB7-4CB1-83B6-6C25FCD500E5}"/>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8" name="フローチャート: 判断 77">
          <a:extLst>
            <a:ext uri="{FF2B5EF4-FFF2-40B4-BE49-F238E27FC236}">
              <a16:creationId xmlns:a16="http://schemas.microsoft.com/office/drawing/2014/main" id="{8C6299AD-6FA8-4A1D-B956-86835A16EE18}"/>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9" name="フローチャート: 判断 78">
          <a:extLst>
            <a:ext uri="{FF2B5EF4-FFF2-40B4-BE49-F238E27FC236}">
              <a16:creationId xmlns:a16="http://schemas.microsoft.com/office/drawing/2014/main" id="{945B7EC6-4937-4A1C-8249-15B7E9AADE33}"/>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C756144-6601-4611-8F02-CEFE1BF9554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28813AE-8125-466B-9CE6-E4B70F85892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29CFB56-0387-4608-82A8-1961863B622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F89257D-E820-4B6B-83D0-B4A42DCE5B3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6CBC02F-8207-42B2-824A-D67B0455251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36376</xdr:rowOff>
    </xdr:from>
    <xdr:to>
      <xdr:col>23</xdr:col>
      <xdr:colOff>136525</xdr:colOff>
      <xdr:row>28</xdr:row>
      <xdr:rowOff>137976</xdr:rowOff>
    </xdr:to>
    <xdr:sp macro="" textlink="">
      <xdr:nvSpPr>
        <xdr:cNvPr id="85" name="楕円 84">
          <a:extLst>
            <a:ext uri="{FF2B5EF4-FFF2-40B4-BE49-F238E27FC236}">
              <a16:creationId xmlns:a16="http://schemas.microsoft.com/office/drawing/2014/main" id="{086E3B2D-2456-4722-BCD2-0923561BBB8D}"/>
            </a:ext>
          </a:extLst>
        </xdr:cNvPr>
        <xdr:cNvSpPr/>
      </xdr:nvSpPr>
      <xdr:spPr>
        <a:xfrm>
          <a:off x="4711700" y="56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59253</xdr:rowOff>
    </xdr:from>
    <xdr:ext cx="405111" cy="259045"/>
    <xdr:sp macro="" textlink="">
      <xdr:nvSpPr>
        <xdr:cNvPr id="86" name="有形固定資産減価償却率該当値テキスト">
          <a:extLst>
            <a:ext uri="{FF2B5EF4-FFF2-40B4-BE49-F238E27FC236}">
              <a16:creationId xmlns:a16="http://schemas.microsoft.com/office/drawing/2014/main" id="{965048EB-2983-49DF-B064-4FB0E86E95D7}"/>
            </a:ext>
          </a:extLst>
        </xdr:cNvPr>
        <xdr:cNvSpPr txBox="1"/>
      </xdr:nvSpPr>
      <xdr:spPr>
        <a:xfrm>
          <a:off x="4813300" y="5459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155394</xdr:rowOff>
    </xdr:from>
    <xdr:to>
      <xdr:col>19</xdr:col>
      <xdr:colOff>187325</xdr:colOff>
      <xdr:row>28</xdr:row>
      <xdr:rowOff>85544</xdr:rowOff>
    </xdr:to>
    <xdr:sp macro="" textlink="">
      <xdr:nvSpPr>
        <xdr:cNvPr id="87" name="楕円 86">
          <a:extLst>
            <a:ext uri="{FF2B5EF4-FFF2-40B4-BE49-F238E27FC236}">
              <a16:creationId xmlns:a16="http://schemas.microsoft.com/office/drawing/2014/main" id="{B89B3557-B514-4CE5-AFA4-F2D51286DFC1}"/>
            </a:ext>
          </a:extLst>
        </xdr:cNvPr>
        <xdr:cNvSpPr/>
      </xdr:nvSpPr>
      <xdr:spPr>
        <a:xfrm>
          <a:off x="4000500" y="555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34744</xdr:rowOff>
    </xdr:from>
    <xdr:to>
      <xdr:col>23</xdr:col>
      <xdr:colOff>85725</xdr:colOff>
      <xdr:row>28</xdr:row>
      <xdr:rowOff>87176</xdr:rowOff>
    </xdr:to>
    <xdr:cxnSp macro="">
      <xdr:nvCxnSpPr>
        <xdr:cNvPr id="88" name="直線コネクタ 87">
          <a:extLst>
            <a:ext uri="{FF2B5EF4-FFF2-40B4-BE49-F238E27FC236}">
              <a16:creationId xmlns:a16="http://schemas.microsoft.com/office/drawing/2014/main" id="{9E3D7A98-6F21-4BDE-9684-5A009F198866}"/>
            </a:ext>
          </a:extLst>
        </xdr:cNvPr>
        <xdr:cNvCxnSpPr/>
      </xdr:nvCxnSpPr>
      <xdr:spPr>
        <a:xfrm>
          <a:off x="4051300" y="5606869"/>
          <a:ext cx="711200"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112214</xdr:rowOff>
    </xdr:from>
    <xdr:to>
      <xdr:col>15</xdr:col>
      <xdr:colOff>187325</xdr:colOff>
      <xdr:row>28</xdr:row>
      <xdr:rowOff>42364</xdr:rowOff>
    </xdr:to>
    <xdr:sp macro="" textlink="">
      <xdr:nvSpPr>
        <xdr:cNvPr id="89" name="楕円 88">
          <a:extLst>
            <a:ext uri="{FF2B5EF4-FFF2-40B4-BE49-F238E27FC236}">
              <a16:creationId xmlns:a16="http://schemas.microsoft.com/office/drawing/2014/main" id="{0E749870-9239-4C32-8AE5-2478F1CBECB1}"/>
            </a:ext>
          </a:extLst>
        </xdr:cNvPr>
        <xdr:cNvSpPr/>
      </xdr:nvSpPr>
      <xdr:spPr>
        <a:xfrm>
          <a:off x="3238500" y="551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163014</xdr:rowOff>
    </xdr:from>
    <xdr:to>
      <xdr:col>19</xdr:col>
      <xdr:colOff>136525</xdr:colOff>
      <xdr:row>28</xdr:row>
      <xdr:rowOff>34744</xdr:rowOff>
    </xdr:to>
    <xdr:cxnSp macro="">
      <xdr:nvCxnSpPr>
        <xdr:cNvPr id="90" name="直線コネクタ 89">
          <a:extLst>
            <a:ext uri="{FF2B5EF4-FFF2-40B4-BE49-F238E27FC236}">
              <a16:creationId xmlns:a16="http://schemas.microsoft.com/office/drawing/2014/main" id="{D48DA00D-97B1-46FA-BE72-6991C9BCE906}"/>
            </a:ext>
          </a:extLst>
        </xdr:cNvPr>
        <xdr:cNvCxnSpPr/>
      </xdr:nvCxnSpPr>
      <xdr:spPr>
        <a:xfrm>
          <a:off x="3289300" y="5563689"/>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136888</xdr:rowOff>
    </xdr:from>
    <xdr:to>
      <xdr:col>11</xdr:col>
      <xdr:colOff>187325</xdr:colOff>
      <xdr:row>28</xdr:row>
      <xdr:rowOff>67038</xdr:rowOff>
    </xdr:to>
    <xdr:sp macro="" textlink="">
      <xdr:nvSpPr>
        <xdr:cNvPr id="91" name="楕円 90">
          <a:extLst>
            <a:ext uri="{FF2B5EF4-FFF2-40B4-BE49-F238E27FC236}">
              <a16:creationId xmlns:a16="http://schemas.microsoft.com/office/drawing/2014/main" id="{93A43BB4-DD8F-4136-9B49-590A3333DBC4}"/>
            </a:ext>
          </a:extLst>
        </xdr:cNvPr>
        <xdr:cNvSpPr/>
      </xdr:nvSpPr>
      <xdr:spPr>
        <a:xfrm>
          <a:off x="2476500" y="553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163014</xdr:rowOff>
    </xdr:from>
    <xdr:to>
      <xdr:col>15</xdr:col>
      <xdr:colOff>136525</xdr:colOff>
      <xdr:row>28</xdr:row>
      <xdr:rowOff>16238</xdr:rowOff>
    </xdr:to>
    <xdr:cxnSp macro="">
      <xdr:nvCxnSpPr>
        <xdr:cNvPr id="92" name="直線コネクタ 91">
          <a:extLst>
            <a:ext uri="{FF2B5EF4-FFF2-40B4-BE49-F238E27FC236}">
              <a16:creationId xmlns:a16="http://schemas.microsoft.com/office/drawing/2014/main" id="{379A203D-3405-432D-BF01-80FFDD23AB45}"/>
            </a:ext>
          </a:extLst>
        </xdr:cNvPr>
        <xdr:cNvCxnSpPr/>
      </xdr:nvCxnSpPr>
      <xdr:spPr>
        <a:xfrm flipV="1">
          <a:off x="2527300" y="5563689"/>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115298</xdr:rowOff>
    </xdr:from>
    <xdr:to>
      <xdr:col>7</xdr:col>
      <xdr:colOff>187325</xdr:colOff>
      <xdr:row>28</xdr:row>
      <xdr:rowOff>45448</xdr:rowOff>
    </xdr:to>
    <xdr:sp macro="" textlink="">
      <xdr:nvSpPr>
        <xdr:cNvPr id="93" name="楕円 92">
          <a:extLst>
            <a:ext uri="{FF2B5EF4-FFF2-40B4-BE49-F238E27FC236}">
              <a16:creationId xmlns:a16="http://schemas.microsoft.com/office/drawing/2014/main" id="{B2FB1CA5-7CC7-4382-A510-41F7892A2112}"/>
            </a:ext>
          </a:extLst>
        </xdr:cNvPr>
        <xdr:cNvSpPr/>
      </xdr:nvSpPr>
      <xdr:spPr>
        <a:xfrm>
          <a:off x="1714500" y="551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166098</xdr:rowOff>
    </xdr:from>
    <xdr:to>
      <xdr:col>11</xdr:col>
      <xdr:colOff>136525</xdr:colOff>
      <xdr:row>28</xdr:row>
      <xdr:rowOff>16238</xdr:rowOff>
    </xdr:to>
    <xdr:cxnSp macro="">
      <xdr:nvCxnSpPr>
        <xdr:cNvPr id="94" name="直線コネクタ 93">
          <a:extLst>
            <a:ext uri="{FF2B5EF4-FFF2-40B4-BE49-F238E27FC236}">
              <a16:creationId xmlns:a16="http://schemas.microsoft.com/office/drawing/2014/main" id="{C283E7B5-7FB3-49A5-9AE0-69BBAC1A7097}"/>
            </a:ext>
          </a:extLst>
        </xdr:cNvPr>
        <xdr:cNvCxnSpPr/>
      </xdr:nvCxnSpPr>
      <xdr:spPr>
        <a:xfrm>
          <a:off x="1765300" y="5566773"/>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5" name="n_1aveValue有形固定資産減価償却率">
          <a:extLst>
            <a:ext uri="{FF2B5EF4-FFF2-40B4-BE49-F238E27FC236}">
              <a16:creationId xmlns:a16="http://schemas.microsoft.com/office/drawing/2014/main" id="{62B38A68-2430-45A4-91DE-0FC59FA7AC8F}"/>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96" name="n_2aveValue有形固定資産減価償却率">
          <a:extLst>
            <a:ext uri="{FF2B5EF4-FFF2-40B4-BE49-F238E27FC236}">
              <a16:creationId xmlns:a16="http://schemas.microsoft.com/office/drawing/2014/main" id="{9245CD1F-6B18-4101-A548-065F9CF8BD45}"/>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97" name="n_3aveValue有形固定資産減価償却率">
          <a:extLst>
            <a:ext uri="{FF2B5EF4-FFF2-40B4-BE49-F238E27FC236}">
              <a16:creationId xmlns:a16="http://schemas.microsoft.com/office/drawing/2014/main" id="{B7FBBB5C-B43A-46D5-BA67-A960BFD6BBF7}"/>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98" name="n_4aveValue有形固定資産減価償却率">
          <a:extLst>
            <a:ext uri="{FF2B5EF4-FFF2-40B4-BE49-F238E27FC236}">
              <a16:creationId xmlns:a16="http://schemas.microsoft.com/office/drawing/2014/main" id="{38C57A81-E038-4A13-9911-7AB019B03703}"/>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102071</xdr:rowOff>
    </xdr:from>
    <xdr:ext cx="405111" cy="259045"/>
    <xdr:sp macro="" textlink="">
      <xdr:nvSpPr>
        <xdr:cNvPr id="99" name="n_1mainValue有形固定資産減価償却率">
          <a:extLst>
            <a:ext uri="{FF2B5EF4-FFF2-40B4-BE49-F238E27FC236}">
              <a16:creationId xmlns:a16="http://schemas.microsoft.com/office/drawing/2014/main" id="{C4CB12E7-C9F4-403A-84AC-E006C2027852}"/>
            </a:ext>
          </a:extLst>
        </xdr:cNvPr>
        <xdr:cNvSpPr txBox="1"/>
      </xdr:nvSpPr>
      <xdr:spPr>
        <a:xfrm>
          <a:off x="3836044" y="5331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58891</xdr:rowOff>
    </xdr:from>
    <xdr:ext cx="405111" cy="259045"/>
    <xdr:sp macro="" textlink="">
      <xdr:nvSpPr>
        <xdr:cNvPr id="100" name="n_2mainValue有形固定資産減価償却率">
          <a:extLst>
            <a:ext uri="{FF2B5EF4-FFF2-40B4-BE49-F238E27FC236}">
              <a16:creationId xmlns:a16="http://schemas.microsoft.com/office/drawing/2014/main" id="{FF102826-9568-46DA-BED1-9EF336AF3B70}"/>
            </a:ext>
          </a:extLst>
        </xdr:cNvPr>
        <xdr:cNvSpPr txBox="1"/>
      </xdr:nvSpPr>
      <xdr:spPr>
        <a:xfrm>
          <a:off x="3086744" y="528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83565</xdr:rowOff>
    </xdr:from>
    <xdr:ext cx="405111" cy="259045"/>
    <xdr:sp macro="" textlink="">
      <xdr:nvSpPr>
        <xdr:cNvPr id="101" name="n_3mainValue有形固定資産減価償却率">
          <a:extLst>
            <a:ext uri="{FF2B5EF4-FFF2-40B4-BE49-F238E27FC236}">
              <a16:creationId xmlns:a16="http://schemas.microsoft.com/office/drawing/2014/main" id="{42421C02-D7AD-42A1-A9DF-26939168C440}"/>
            </a:ext>
          </a:extLst>
        </xdr:cNvPr>
        <xdr:cNvSpPr txBox="1"/>
      </xdr:nvSpPr>
      <xdr:spPr>
        <a:xfrm>
          <a:off x="2324744" y="5312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61975</xdr:rowOff>
    </xdr:from>
    <xdr:ext cx="405111" cy="259045"/>
    <xdr:sp macro="" textlink="">
      <xdr:nvSpPr>
        <xdr:cNvPr id="102" name="n_4mainValue有形固定資産減価償却率">
          <a:extLst>
            <a:ext uri="{FF2B5EF4-FFF2-40B4-BE49-F238E27FC236}">
              <a16:creationId xmlns:a16="http://schemas.microsoft.com/office/drawing/2014/main" id="{07E96C4E-04C8-43A7-AC28-DC5246509704}"/>
            </a:ext>
          </a:extLst>
        </xdr:cNvPr>
        <xdr:cNvSpPr txBox="1"/>
      </xdr:nvSpPr>
      <xdr:spPr>
        <a:xfrm>
          <a:off x="1562744" y="5291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BB79123A-F506-47DD-9A3C-28101287275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1E57AC82-F779-42B1-943E-F3ADCE6C426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7AA6817C-D524-4055-BD13-86FEE1BE33F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109677BD-13CC-4B3F-886D-94F88FB628A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35EA5CA3-6EF0-4C0A-893A-1C66F035389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B882817-CB6C-48A4-AB30-24892706952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B975D651-BEA7-4B95-8A83-0DC5116C938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FA2AA4E7-FD04-45D5-A8FA-4CA144394E8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71F0AFBC-E4B3-4C0A-B737-D0EA6D78934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A2C87BFC-4424-4EA8-906B-1E55C768CA2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59339767-08D1-44EE-8CBC-7FA4B3F900A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A873F809-66ED-4D73-B5F6-24E7198441D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9994F609-6801-438A-89D7-B549B53A139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前年度から</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ポイント高い数値、類似団体数値より</a:t>
          </a:r>
          <a:r>
            <a:rPr kumimoji="1" lang="en-US" altLang="ja-JP" sz="1100">
              <a:latin typeface="ＭＳ Ｐゴシック" panose="020B0600070205080204" pitchFamily="50" charset="-128"/>
              <a:ea typeface="ＭＳ Ｐゴシック" panose="020B0600070205080204" pitchFamily="50" charset="-128"/>
            </a:rPr>
            <a:t>57.5</a:t>
          </a:r>
          <a:r>
            <a:rPr kumimoji="1" lang="ja-JP" altLang="en-US" sz="1100">
              <a:latin typeface="ＭＳ Ｐゴシック" panose="020B0600070205080204" pitchFamily="50" charset="-128"/>
              <a:ea typeface="ＭＳ Ｐゴシック" panose="020B0600070205080204" pitchFamily="50" charset="-128"/>
            </a:rPr>
            <a:t>ポイント高い数値となっている。昨年度と比較すると類似団体との差が少なくなっている。今後は給食センターをはじめとした多くの公共施設が更新を控えており数値が増加することが予測される。そのため公共施設等総合管理計画に基づいた施設管理と、施設規模の見直しを進め地方債発行額の抑制に努めていく。</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9E398426-4F6B-400D-B297-9F0B29DFB6B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B621B28E-D2D4-4A8E-B2BB-FCBFC4F0479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8D7E4A17-63EF-404A-9807-1A374A9504C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EDD5AF69-97DA-4B84-B675-1158A47E710B}"/>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BC55C4BD-E403-49A4-A77A-00B2687EBA0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0E906612-B71A-4640-AEB2-F9F14F25D06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9100ADAE-3E75-4AD5-B1A5-D532DE24DF3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9E943D86-9646-44F3-BD4C-3DCE076E921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96C3D056-0763-4C28-9866-D04846DE851F}"/>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AC33F307-B5A4-4BC7-B8C9-5CA8DE63BB5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4353B329-9862-4502-9194-1D2E5922E6F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EE8FFE55-2340-4DDF-8B80-B96A1629ED7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8A12C16E-66F4-4C5E-A851-887BF8FCBF48}"/>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A5E2050B-1BA3-4183-BFD3-620F6B64562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E21BCFD3-B711-4AE6-AB60-BEE59369B8C8}"/>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424211FA-178E-4A82-8D75-365DEB44677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CD0305CD-3FF9-497B-B13D-2735D1E663B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3" name="直線コネクタ 132">
          <a:extLst>
            <a:ext uri="{FF2B5EF4-FFF2-40B4-BE49-F238E27FC236}">
              <a16:creationId xmlns:a16="http://schemas.microsoft.com/office/drawing/2014/main" id="{22FD31FD-617B-4446-9C13-494107C2745A}"/>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4" name="債務償還比率最小値テキスト">
          <a:extLst>
            <a:ext uri="{FF2B5EF4-FFF2-40B4-BE49-F238E27FC236}">
              <a16:creationId xmlns:a16="http://schemas.microsoft.com/office/drawing/2014/main" id="{90E054A0-A83F-4086-95CB-24E4FDF43D41}"/>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5" name="直線コネクタ 134">
          <a:extLst>
            <a:ext uri="{FF2B5EF4-FFF2-40B4-BE49-F238E27FC236}">
              <a16:creationId xmlns:a16="http://schemas.microsoft.com/office/drawing/2014/main" id="{23758C52-4000-460E-8640-C5B6A744D0F4}"/>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73767A65-5922-4039-9C09-880E851E0F4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1AE3D7BA-955C-4418-BB24-2B037EF94565}"/>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8" name="債務償還比率平均値テキスト">
          <a:extLst>
            <a:ext uri="{FF2B5EF4-FFF2-40B4-BE49-F238E27FC236}">
              <a16:creationId xmlns:a16="http://schemas.microsoft.com/office/drawing/2014/main" id="{C0F80897-0D8E-4C99-A35D-21709E312029}"/>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9" name="フローチャート: 判断 138">
          <a:extLst>
            <a:ext uri="{FF2B5EF4-FFF2-40B4-BE49-F238E27FC236}">
              <a16:creationId xmlns:a16="http://schemas.microsoft.com/office/drawing/2014/main" id="{6035E5A3-F8A8-425C-B9DE-C8B29F380137}"/>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0" name="フローチャート: 判断 139">
          <a:extLst>
            <a:ext uri="{FF2B5EF4-FFF2-40B4-BE49-F238E27FC236}">
              <a16:creationId xmlns:a16="http://schemas.microsoft.com/office/drawing/2014/main" id="{4D7DE04F-7DFC-4008-869E-D0F1D7ED686E}"/>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1" name="フローチャート: 判断 140">
          <a:extLst>
            <a:ext uri="{FF2B5EF4-FFF2-40B4-BE49-F238E27FC236}">
              <a16:creationId xmlns:a16="http://schemas.microsoft.com/office/drawing/2014/main" id="{41848FDD-CCB1-4078-83EE-81374549CC2C}"/>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2" name="フローチャート: 判断 141">
          <a:extLst>
            <a:ext uri="{FF2B5EF4-FFF2-40B4-BE49-F238E27FC236}">
              <a16:creationId xmlns:a16="http://schemas.microsoft.com/office/drawing/2014/main" id="{90E30490-C347-47EA-9F11-4687F474B40A}"/>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3" name="フローチャート: 判断 142">
          <a:extLst>
            <a:ext uri="{FF2B5EF4-FFF2-40B4-BE49-F238E27FC236}">
              <a16:creationId xmlns:a16="http://schemas.microsoft.com/office/drawing/2014/main" id="{1F56CD6E-13BA-4569-ABD3-86D39EF85E1C}"/>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151FA6D-903E-4BC0-B959-66FAA3B35F2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E1662B2-02B5-4798-ADCC-CDA5C33B8A1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6693A3F-C190-4B17-8D39-0249EFB375B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9A391A6-FED9-49BA-9D7D-46344685CBD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2F74C0B-1F3F-4BCA-A135-990F5F0D17B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77588</xdr:rowOff>
    </xdr:from>
    <xdr:to>
      <xdr:col>76</xdr:col>
      <xdr:colOff>73025</xdr:colOff>
      <xdr:row>30</xdr:row>
      <xdr:rowOff>7738</xdr:rowOff>
    </xdr:to>
    <xdr:sp macro="" textlink="">
      <xdr:nvSpPr>
        <xdr:cNvPr id="149" name="楕円 148">
          <a:extLst>
            <a:ext uri="{FF2B5EF4-FFF2-40B4-BE49-F238E27FC236}">
              <a16:creationId xmlns:a16="http://schemas.microsoft.com/office/drawing/2014/main" id="{C2ECDB3A-DB56-4F1B-8932-0968BAF3873F}"/>
            </a:ext>
          </a:extLst>
        </xdr:cNvPr>
        <xdr:cNvSpPr/>
      </xdr:nvSpPr>
      <xdr:spPr>
        <a:xfrm>
          <a:off x="14744700" y="582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56015</xdr:rowOff>
    </xdr:from>
    <xdr:ext cx="469744" cy="259045"/>
    <xdr:sp macro="" textlink="">
      <xdr:nvSpPr>
        <xdr:cNvPr id="150" name="債務償還比率該当値テキスト">
          <a:extLst>
            <a:ext uri="{FF2B5EF4-FFF2-40B4-BE49-F238E27FC236}">
              <a16:creationId xmlns:a16="http://schemas.microsoft.com/office/drawing/2014/main" id="{AACEDF9B-4B20-4209-9D67-BCFBDAB4467E}"/>
            </a:ext>
          </a:extLst>
        </xdr:cNvPr>
        <xdr:cNvSpPr txBox="1"/>
      </xdr:nvSpPr>
      <xdr:spPr>
        <a:xfrm>
          <a:off x="14846300" y="579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73733</xdr:rowOff>
    </xdr:from>
    <xdr:to>
      <xdr:col>72</xdr:col>
      <xdr:colOff>123825</xdr:colOff>
      <xdr:row>30</xdr:row>
      <xdr:rowOff>3883</xdr:rowOff>
    </xdr:to>
    <xdr:sp macro="" textlink="">
      <xdr:nvSpPr>
        <xdr:cNvPr id="151" name="楕円 150">
          <a:extLst>
            <a:ext uri="{FF2B5EF4-FFF2-40B4-BE49-F238E27FC236}">
              <a16:creationId xmlns:a16="http://schemas.microsoft.com/office/drawing/2014/main" id="{2B774509-D84D-4DA1-B5AF-817D59D110BA}"/>
            </a:ext>
          </a:extLst>
        </xdr:cNvPr>
        <xdr:cNvSpPr/>
      </xdr:nvSpPr>
      <xdr:spPr>
        <a:xfrm>
          <a:off x="14033500" y="581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124533</xdr:rowOff>
    </xdr:from>
    <xdr:to>
      <xdr:col>76</xdr:col>
      <xdr:colOff>22225</xdr:colOff>
      <xdr:row>29</xdr:row>
      <xdr:rowOff>128388</xdr:rowOff>
    </xdr:to>
    <xdr:cxnSp macro="">
      <xdr:nvCxnSpPr>
        <xdr:cNvPr id="152" name="直線コネクタ 151">
          <a:extLst>
            <a:ext uri="{FF2B5EF4-FFF2-40B4-BE49-F238E27FC236}">
              <a16:creationId xmlns:a16="http://schemas.microsoft.com/office/drawing/2014/main" id="{B038092B-E860-44EE-8AD0-C07E280E3F74}"/>
            </a:ext>
          </a:extLst>
        </xdr:cNvPr>
        <xdr:cNvCxnSpPr/>
      </xdr:nvCxnSpPr>
      <xdr:spPr>
        <a:xfrm>
          <a:off x="14084300" y="5868108"/>
          <a:ext cx="711200" cy="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149452</xdr:rowOff>
    </xdr:from>
    <xdr:to>
      <xdr:col>68</xdr:col>
      <xdr:colOff>123825</xdr:colOff>
      <xdr:row>30</xdr:row>
      <xdr:rowOff>79602</xdr:rowOff>
    </xdr:to>
    <xdr:sp macro="" textlink="">
      <xdr:nvSpPr>
        <xdr:cNvPr id="153" name="楕円 152">
          <a:extLst>
            <a:ext uri="{FF2B5EF4-FFF2-40B4-BE49-F238E27FC236}">
              <a16:creationId xmlns:a16="http://schemas.microsoft.com/office/drawing/2014/main" id="{5C673037-3BFB-4112-8203-C5E977BBAEF0}"/>
            </a:ext>
          </a:extLst>
        </xdr:cNvPr>
        <xdr:cNvSpPr/>
      </xdr:nvSpPr>
      <xdr:spPr>
        <a:xfrm>
          <a:off x="13271500" y="589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124533</xdr:rowOff>
    </xdr:from>
    <xdr:to>
      <xdr:col>72</xdr:col>
      <xdr:colOff>73025</xdr:colOff>
      <xdr:row>30</xdr:row>
      <xdr:rowOff>28802</xdr:rowOff>
    </xdr:to>
    <xdr:cxnSp macro="">
      <xdr:nvCxnSpPr>
        <xdr:cNvPr id="154" name="直線コネクタ 153">
          <a:extLst>
            <a:ext uri="{FF2B5EF4-FFF2-40B4-BE49-F238E27FC236}">
              <a16:creationId xmlns:a16="http://schemas.microsoft.com/office/drawing/2014/main" id="{65E2ECD2-4DE3-4080-8124-E084377CC7B6}"/>
            </a:ext>
          </a:extLst>
        </xdr:cNvPr>
        <xdr:cNvCxnSpPr/>
      </xdr:nvCxnSpPr>
      <xdr:spPr>
        <a:xfrm flipV="1">
          <a:off x="13322300" y="5868108"/>
          <a:ext cx="762000" cy="7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4953</xdr:rowOff>
    </xdr:from>
    <xdr:to>
      <xdr:col>64</xdr:col>
      <xdr:colOff>123825</xdr:colOff>
      <xdr:row>29</xdr:row>
      <xdr:rowOff>106553</xdr:rowOff>
    </xdr:to>
    <xdr:sp macro="" textlink="">
      <xdr:nvSpPr>
        <xdr:cNvPr id="155" name="楕円 154">
          <a:extLst>
            <a:ext uri="{FF2B5EF4-FFF2-40B4-BE49-F238E27FC236}">
              <a16:creationId xmlns:a16="http://schemas.microsoft.com/office/drawing/2014/main" id="{10BE8F86-F563-44C5-82FD-F23B2A41DF6C}"/>
            </a:ext>
          </a:extLst>
        </xdr:cNvPr>
        <xdr:cNvSpPr/>
      </xdr:nvSpPr>
      <xdr:spPr>
        <a:xfrm>
          <a:off x="12509500" y="574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55753</xdr:rowOff>
    </xdr:from>
    <xdr:to>
      <xdr:col>68</xdr:col>
      <xdr:colOff>73025</xdr:colOff>
      <xdr:row>30</xdr:row>
      <xdr:rowOff>28802</xdr:rowOff>
    </xdr:to>
    <xdr:cxnSp macro="">
      <xdr:nvCxnSpPr>
        <xdr:cNvPr id="156" name="直線コネクタ 155">
          <a:extLst>
            <a:ext uri="{FF2B5EF4-FFF2-40B4-BE49-F238E27FC236}">
              <a16:creationId xmlns:a16="http://schemas.microsoft.com/office/drawing/2014/main" id="{29211351-5FD4-4CDB-B92C-07B85FB53D97}"/>
            </a:ext>
          </a:extLst>
        </xdr:cNvPr>
        <xdr:cNvCxnSpPr/>
      </xdr:nvCxnSpPr>
      <xdr:spPr>
        <a:xfrm>
          <a:off x="12560300" y="5799328"/>
          <a:ext cx="762000" cy="14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78704</xdr:rowOff>
    </xdr:from>
    <xdr:to>
      <xdr:col>60</xdr:col>
      <xdr:colOff>123825</xdr:colOff>
      <xdr:row>31</xdr:row>
      <xdr:rowOff>8854</xdr:rowOff>
    </xdr:to>
    <xdr:sp macro="" textlink="">
      <xdr:nvSpPr>
        <xdr:cNvPr id="157" name="楕円 156">
          <a:extLst>
            <a:ext uri="{FF2B5EF4-FFF2-40B4-BE49-F238E27FC236}">
              <a16:creationId xmlns:a16="http://schemas.microsoft.com/office/drawing/2014/main" id="{57FF80BE-E787-4529-8BA5-A8DAB28427DD}"/>
            </a:ext>
          </a:extLst>
        </xdr:cNvPr>
        <xdr:cNvSpPr/>
      </xdr:nvSpPr>
      <xdr:spPr>
        <a:xfrm>
          <a:off x="11747500" y="599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55753</xdr:rowOff>
    </xdr:from>
    <xdr:to>
      <xdr:col>64</xdr:col>
      <xdr:colOff>73025</xdr:colOff>
      <xdr:row>30</xdr:row>
      <xdr:rowOff>129504</xdr:rowOff>
    </xdr:to>
    <xdr:cxnSp macro="">
      <xdr:nvCxnSpPr>
        <xdr:cNvPr id="158" name="直線コネクタ 157">
          <a:extLst>
            <a:ext uri="{FF2B5EF4-FFF2-40B4-BE49-F238E27FC236}">
              <a16:creationId xmlns:a16="http://schemas.microsoft.com/office/drawing/2014/main" id="{534CDEB1-0AAA-4C44-9FB4-034572AE1214}"/>
            </a:ext>
          </a:extLst>
        </xdr:cNvPr>
        <xdr:cNvCxnSpPr/>
      </xdr:nvCxnSpPr>
      <xdr:spPr>
        <a:xfrm flipV="1">
          <a:off x="11798300" y="5799328"/>
          <a:ext cx="762000" cy="24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9" name="n_1aveValue債務償還比率">
          <a:extLst>
            <a:ext uri="{FF2B5EF4-FFF2-40B4-BE49-F238E27FC236}">
              <a16:creationId xmlns:a16="http://schemas.microsoft.com/office/drawing/2014/main" id="{34E0BA3E-5BC6-43BE-992C-516CFB8873AB}"/>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0" name="n_2aveValue債務償還比率">
          <a:extLst>
            <a:ext uri="{FF2B5EF4-FFF2-40B4-BE49-F238E27FC236}">
              <a16:creationId xmlns:a16="http://schemas.microsoft.com/office/drawing/2014/main" id="{C22575BF-5696-4D1C-9B10-CBA9C2738574}"/>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1" name="n_3aveValue債務償還比率">
          <a:extLst>
            <a:ext uri="{FF2B5EF4-FFF2-40B4-BE49-F238E27FC236}">
              <a16:creationId xmlns:a16="http://schemas.microsoft.com/office/drawing/2014/main" id="{E66D5F2D-BD20-41EE-BE87-C46C66576AF8}"/>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2" name="n_4aveValue債務償還比率">
          <a:extLst>
            <a:ext uri="{FF2B5EF4-FFF2-40B4-BE49-F238E27FC236}">
              <a16:creationId xmlns:a16="http://schemas.microsoft.com/office/drawing/2014/main" id="{93256BF1-5641-4E6D-9EB6-239985F922B9}"/>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166460</xdr:rowOff>
    </xdr:from>
    <xdr:ext cx="469744" cy="259045"/>
    <xdr:sp macro="" textlink="">
      <xdr:nvSpPr>
        <xdr:cNvPr id="163" name="n_1mainValue債務償還比率">
          <a:extLst>
            <a:ext uri="{FF2B5EF4-FFF2-40B4-BE49-F238E27FC236}">
              <a16:creationId xmlns:a16="http://schemas.microsoft.com/office/drawing/2014/main" id="{C761BEDA-81B7-4C7A-81FC-28B2F59F81E8}"/>
            </a:ext>
          </a:extLst>
        </xdr:cNvPr>
        <xdr:cNvSpPr txBox="1"/>
      </xdr:nvSpPr>
      <xdr:spPr>
        <a:xfrm>
          <a:off x="13836727" y="5910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70729</xdr:rowOff>
    </xdr:from>
    <xdr:ext cx="469744" cy="259045"/>
    <xdr:sp macro="" textlink="">
      <xdr:nvSpPr>
        <xdr:cNvPr id="164" name="n_2mainValue債務償還比率">
          <a:extLst>
            <a:ext uri="{FF2B5EF4-FFF2-40B4-BE49-F238E27FC236}">
              <a16:creationId xmlns:a16="http://schemas.microsoft.com/office/drawing/2014/main" id="{0872B141-E2F0-4D8C-A0A6-017C1FCC5D11}"/>
            </a:ext>
          </a:extLst>
        </xdr:cNvPr>
        <xdr:cNvSpPr txBox="1"/>
      </xdr:nvSpPr>
      <xdr:spPr>
        <a:xfrm>
          <a:off x="13087427" y="59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97680</xdr:rowOff>
    </xdr:from>
    <xdr:ext cx="469744" cy="259045"/>
    <xdr:sp macro="" textlink="">
      <xdr:nvSpPr>
        <xdr:cNvPr id="165" name="n_3mainValue債務償還比率">
          <a:extLst>
            <a:ext uri="{FF2B5EF4-FFF2-40B4-BE49-F238E27FC236}">
              <a16:creationId xmlns:a16="http://schemas.microsoft.com/office/drawing/2014/main" id="{00270D17-588F-4998-A74C-D53B526A91B1}"/>
            </a:ext>
          </a:extLst>
        </xdr:cNvPr>
        <xdr:cNvSpPr txBox="1"/>
      </xdr:nvSpPr>
      <xdr:spPr>
        <a:xfrm>
          <a:off x="12325427" y="5841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171431</xdr:rowOff>
    </xdr:from>
    <xdr:ext cx="469744" cy="259045"/>
    <xdr:sp macro="" textlink="">
      <xdr:nvSpPr>
        <xdr:cNvPr id="166" name="n_4mainValue債務償還比率">
          <a:extLst>
            <a:ext uri="{FF2B5EF4-FFF2-40B4-BE49-F238E27FC236}">
              <a16:creationId xmlns:a16="http://schemas.microsoft.com/office/drawing/2014/main" id="{525E6850-45DF-44AA-845E-52E8197621E6}"/>
            </a:ext>
          </a:extLst>
        </xdr:cNvPr>
        <xdr:cNvSpPr txBox="1"/>
      </xdr:nvSpPr>
      <xdr:spPr>
        <a:xfrm>
          <a:off x="11563427" y="6086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F93EB234-6CDD-4F77-BDFB-690A7C0D72F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6F6CA233-8EE9-4C90-88C2-8D608D82591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DC59290D-DE22-4E3A-8E44-D87BDB03A9F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1E0C6F05-470D-4A79-AF79-A286141C432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F924EA91-0A18-4C58-98C8-E45CF6AA820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9086D8BE-A659-4391-A43A-194B5BA48CD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B911C87-8B08-43D7-84B9-03ED04D4987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3E96779-85D0-4713-9799-16377F91CED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3715982-0512-49B8-A563-0E00F8885A3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4503C24-AA77-4419-ABBD-B0AD7C2AAF2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鹿児島県与論町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5C31C9-FB5F-4210-B3FE-65CD2DFC8CB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9C2510B-703D-474C-8A5C-0E413D88212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E4FFC3-25BA-4E76-8719-A6B69436A38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E48ECD-899F-40B5-8392-CF64C03F45A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546FC35-D574-4317-AC85-26CB15F71AC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1CDD82-F84E-42C5-9851-4E5A1904B1A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5,062
5,035
20.58
5,947,342
5,481,683
382,176
3,227,157
6,105,899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3D871E8-8670-43C8-8236-8B56C782F45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A7D6FE-1E46-4CC7-88B0-761FE95CC85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F11B84B-77B5-4EEA-9CB9-D4D815B6F2E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339636C-882B-49A6-80AD-AAF87F9758B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33876C-0D1B-43D7-8D8E-C545571BC31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8AE2579-9E09-4842-856D-135830189BF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7C52C8D-0D02-4C6B-851B-C1AF7C093C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2F25358-03B0-4FC9-9C34-4CF26E9E211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964DE1-E907-4AE8-87FF-62FA3576465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888036B-EC74-4111-BFAA-2BDF1DEAEA9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47D83B-21D6-43AE-8A49-2F5A32D459C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3E3D94-A781-43AA-BADC-6CA722E839B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DFD09F3-8FD5-43ED-88AC-42C6CE3929D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59E9505-1E92-4699-86DE-56BA3C4BCAA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8D2A2A-6080-4D7C-9AE6-DE037FE0ACE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711B734-7905-465D-BFC1-D958B3F2E32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68D4079-BE8A-431F-9039-D4707609F8A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AC28AD2-B914-4FEB-9F3D-82885F82427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C25DD1F-3E1E-457E-8CBB-6B02977A359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458DF51-53A7-451A-B86C-F2939E8DAD9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8758D6-A5A2-4B70-96A2-9B8DBD5D972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AD6ADE-93F4-4DCC-B9EE-D334525B81F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4C31F3C-51AE-4359-B999-8EFC773A539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C1E1ACE-EAAB-4D30-ADB9-B347D0C2616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863F9D-C190-4801-85A4-AA746912C10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1025C6-D04A-4B46-8ABE-D644ED9C12C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DC21D4A-C111-491B-A196-BA3232EBFBA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BB4D4BD-AD9A-4E64-9B39-46EBFE4AA9E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42226A2-5AD2-4105-A8D9-F42585A99F8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CAB972C-233F-4D4B-A420-6C04AAD4A0E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121B19-525C-49EE-A093-F4C12A50C9E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1DB48CC-DB17-4D9D-AF9A-792E6B20F3A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877FCE0-66C6-49F7-9DDE-6D68F249B9D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BEDC68F-C029-42AC-B2C3-36AA7BC6D89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537D1BA-42DD-4952-AE12-75B01FA7D95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C952AC3-8496-4BFD-9C64-C020D422B64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9948E45-50BE-4CF4-A485-56864AF5B12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F7F9E9F-2D42-4D63-8B9E-F3383000E93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FCE04C2-A00A-426B-9D36-378E31635C2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3440AFF-C8F2-4B96-977B-62B39D77F70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30458AB-C2DD-4EB7-BAC0-C9F53F72DC1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F3E9B2C-8D14-46B4-B74D-6A66A7B8086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103C0E8-75EC-4F09-A4A2-6F27AB193B1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8CED136-06AC-4641-A682-CA8B94C2D13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29DF002-B311-4ECB-B3C6-83DDCA08DBA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A266A1DE-26DE-4A24-B56D-F5E4B066EE54}"/>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D232A04F-2BD9-47F8-A5A6-0409690F6751}"/>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D6F7C947-0A02-4E90-9FAC-D312F32B957F}"/>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E7DD71DF-2540-4237-8CEB-471514F1D762}"/>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7DB5255B-850E-414C-B619-645AB8DE583A}"/>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9E13EF0C-CFBC-4ECA-AD44-C43B1761DC64}"/>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DC685121-DFC0-477F-AC24-B833F110B8CA}"/>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2F3F276F-9DD1-421A-836C-D10444CB7CEA}"/>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9AB9F13E-9DEE-4992-9AF9-DECB4FF9C2C9}"/>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A72225F2-E2D5-420E-A6BD-CC5878BF3FDD}"/>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A9F3D293-F8DD-4E45-A544-AC7602E6BF85}"/>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E8916F6-1E6C-4926-8ED2-C03B0BF534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7411016-E434-4C1F-A800-C0ABD0AA6AF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838C8EB-4F66-477D-A2AC-20CCCDC0FEC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E1A60C4-C39E-4B23-8229-A2867B17A7C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7D6DE1A-390E-423D-B935-7537E9E6F05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73" name="楕円 72">
          <a:extLst>
            <a:ext uri="{FF2B5EF4-FFF2-40B4-BE49-F238E27FC236}">
              <a16:creationId xmlns:a16="http://schemas.microsoft.com/office/drawing/2014/main" id="{B8ED5C20-70CE-40FB-84A6-1FEA7810771B}"/>
            </a:ext>
          </a:extLst>
        </xdr:cNvPr>
        <xdr:cNvSpPr/>
      </xdr:nvSpPr>
      <xdr:spPr>
        <a:xfrm>
          <a:off x="4584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93997</xdr:rowOff>
    </xdr:from>
    <xdr:ext cx="405111" cy="259045"/>
    <xdr:sp macro="" textlink="">
      <xdr:nvSpPr>
        <xdr:cNvPr id="74" name="【道路】&#10;有形固定資産減価償却率該当値テキスト">
          <a:extLst>
            <a:ext uri="{FF2B5EF4-FFF2-40B4-BE49-F238E27FC236}">
              <a16:creationId xmlns:a16="http://schemas.microsoft.com/office/drawing/2014/main" id="{E757573B-CE7F-4EE7-B244-6A3F2A5094E4}"/>
            </a:ext>
          </a:extLst>
        </xdr:cNvPr>
        <xdr:cNvSpPr txBox="1"/>
      </xdr:nvSpPr>
      <xdr:spPr>
        <a:xfrm>
          <a:off x="4673600" y="643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57785</xdr:rowOff>
    </xdr:from>
    <xdr:to>
      <xdr:col>20</xdr:col>
      <xdr:colOff>38100</xdr:colOff>
      <xdr:row>38</xdr:row>
      <xdr:rowOff>159385</xdr:rowOff>
    </xdr:to>
    <xdr:sp macro="" textlink="">
      <xdr:nvSpPr>
        <xdr:cNvPr id="75" name="楕円 74">
          <a:extLst>
            <a:ext uri="{FF2B5EF4-FFF2-40B4-BE49-F238E27FC236}">
              <a16:creationId xmlns:a16="http://schemas.microsoft.com/office/drawing/2014/main" id="{3CE63AF2-28E1-4CEE-B0C3-C91FB54B2841}"/>
            </a:ext>
          </a:extLst>
        </xdr:cNvPr>
        <xdr:cNvSpPr/>
      </xdr:nvSpPr>
      <xdr:spPr>
        <a:xfrm>
          <a:off x="3746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108585</xdr:rowOff>
    </xdr:from>
    <xdr:to>
      <xdr:col>24</xdr:col>
      <xdr:colOff>63500</xdr:colOff>
      <xdr:row>38</xdr:row>
      <xdr:rowOff>121920</xdr:rowOff>
    </xdr:to>
    <xdr:cxnSp macro="">
      <xdr:nvCxnSpPr>
        <xdr:cNvPr id="76" name="直線コネクタ 75">
          <a:extLst>
            <a:ext uri="{FF2B5EF4-FFF2-40B4-BE49-F238E27FC236}">
              <a16:creationId xmlns:a16="http://schemas.microsoft.com/office/drawing/2014/main" id="{7A821E4A-4496-44A8-B14F-3131E73390A3}"/>
            </a:ext>
          </a:extLst>
        </xdr:cNvPr>
        <xdr:cNvCxnSpPr/>
      </xdr:nvCxnSpPr>
      <xdr:spPr>
        <a:xfrm>
          <a:off x="3797300" y="662368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48260</xdr:rowOff>
    </xdr:from>
    <xdr:to>
      <xdr:col>15</xdr:col>
      <xdr:colOff>101600</xdr:colOff>
      <xdr:row>38</xdr:row>
      <xdr:rowOff>149860</xdr:rowOff>
    </xdr:to>
    <xdr:sp macro="" textlink="">
      <xdr:nvSpPr>
        <xdr:cNvPr id="77" name="楕円 76">
          <a:extLst>
            <a:ext uri="{FF2B5EF4-FFF2-40B4-BE49-F238E27FC236}">
              <a16:creationId xmlns:a16="http://schemas.microsoft.com/office/drawing/2014/main" id="{619CB402-4EE2-4286-BE78-533A52CD37E5}"/>
            </a:ext>
          </a:extLst>
        </xdr:cNvPr>
        <xdr:cNvSpPr/>
      </xdr:nvSpPr>
      <xdr:spPr>
        <a:xfrm>
          <a:off x="2857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99060</xdr:rowOff>
    </xdr:from>
    <xdr:to>
      <xdr:col>19</xdr:col>
      <xdr:colOff>177800</xdr:colOff>
      <xdr:row>38</xdr:row>
      <xdr:rowOff>108585</xdr:rowOff>
    </xdr:to>
    <xdr:cxnSp macro="">
      <xdr:nvCxnSpPr>
        <xdr:cNvPr id="78" name="直線コネクタ 77">
          <a:extLst>
            <a:ext uri="{FF2B5EF4-FFF2-40B4-BE49-F238E27FC236}">
              <a16:creationId xmlns:a16="http://schemas.microsoft.com/office/drawing/2014/main" id="{B5558C05-BA58-4326-AA8B-6ADC5FB4BB27}"/>
            </a:ext>
          </a:extLst>
        </xdr:cNvPr>
        <xdr:cNvCxnSpPr/>
      </xdr:nvCxnSpPr>
      <xdr:spPr>
        <a:xfrm>
          <a:off x="2908300" y="661416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38735</xdr:rowOff>
    </xdr:from>
    <xdr:to>
      <xdr:col>10</xdr:col>
      <xdr:colOff>165100</xdr:colOff>
      <xdr:row>38</xdr:row>
      <xdr:rowOff>140335</xdr:rowOff>
    </xdr:to>
    <xdr:sp macro="" textlink="">
      <xdr:nvSpPr>
        <xdr:cNvPr id="79" name="楕円 78">
          <a:extLst>
            <a:ext uri="{FF2B5EF4-FFF2-40B4-BE49-F238E27FC236}">
              <a16:creationId xmlns:a16="http://schemas.microsoft.com/office/drawing/2014/main" id="{BCD386A9-8DE5-4F37-828A-40CDAD1AF01E}"/>
            </a:ext>
          </a:extLst>
        </xdr:cNvPr>
        <xdr:cNvSpPr/>
      </xdr:nvSpPr>
      <xdr:spPr>
        <a:xfrm>
          <a:off x="1968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89535</xdr:rowOff>
    </xdr:from>
    <xdr:to>
      <xdr:col>15</xdr:col>
      <xdr:colOff>50800</xdr:colOff>
      <xdr:row>38</xdr:row>
      <xdr:rowOff>99060</xdr:rowOff>
    </xdr:to>
    <xdr:cxnSp macro="">
      <xdr:nvCxnSpPr>
        <xdr:cNvPr id="80" name="直線コネクタ 79">
          <a:extLst>
            <a:ext uri="{FF2B5EF4-FFF2-40B4-BE49-F238E27FC236}">
              <a16:creationId xmlns:a16="http://schemas.microsoft.com/office/drawing/2014/main" id="{62CBA286-E66F-41D0-9F8E-7D534402ABA6}"/>
            </a:ext>
          </a:extLst>
        </xdr:cNvPr>
        <xdr:cNvCxnSpPr/>
      </xdr:nvCxnSpPr>
      <xdr:spPr>
        <a:xfrm>
          <a:off x="2019300" y="66046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17780</xdr:rowOff>
    </xdr:from>
    <xdr:to>
      <xdr:col>6</xdr:col>
      <xdr:colOff>38100</xdr:colOff>
      <xdr:row>38</xdr:row>
      <xdr:rowOff>119380</xdr:rowOff>
    </xdr:to>
    <xdr:sp macro="" textlink="">
      <xdr:nvSpPr>
        <xdr:cNvPr id="81" name="楕円 80">
          <a:extLst>
            <a:ext uri="{FF2B5EF4-FFF2-40B4-BE49-F238E27FC236}">
              <a16:creationId xmlns:a16="http://schemas.microsoft.com/office/drawing/2014/main" id="{6B8D5349-9F14-46EB-A0EB-8A66AA5DCE3A}"/>
            </a:ext>
          </a:extLst>
        </xdr:cNvPr>
        <xdr:cNvSpPr/>
      </xdr:nvSpPr>
      <xdr:spPr>
        <a:xfrm>
          <a:off x="1079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68580</xdr:rowOff>
    </xdr:from>
    <xdr:to>
      <xdr:col>10</xdr:col>
      <xdr:colOff>114300</xdr:colOff>
      <xdr:row>38</xdr:row>
      <xdr:rowOff>89535</xdr:rowOff>
    </xdr:to>
    <xdr:cxnSp macro="">
      <xdr:nvCxnSpPr>
        <xdr:cNvPr id="82" name="直線コネクタ 81">
          <a:extLst>
            <a:ext uri="{FF2B5EF4-FFF2-40B4-BE49-F238E27FC236}">
              <a16:creationId xmlns:a16="http://schemas.microsoft.com/office/drawing/2014/main" id="{E92237A0-740F-4AD7-831D-A8C8C5D93367}"/>
            </a:ext>
          </a:extLst>
        </xdr:cNvPr>
        <xdr:cNvCxnSpPr/>
      </xdr:nvCxnSpPr>
      <xdr:spPr>
        <a:xfrm>
          <a:off x="1130300" y="65836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B4C082CE-F623-4CC4-BB48-74581E5DAF6E}"/>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9A9AD861-ED20-4A6E-AEFA-F40E00F4F8A5}"/>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4814F20E-A1D0-4909-A863-8A5F10952297}"/>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06D97EF1-1EF4-492D-BF78-B36C206CEF4C}"/>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4462</xdr:rowOff>
    </xdr:from>
    <xdr:ext cx="405111" cy="259045"/>
    <xdr:sp macro="" textlink="">
      <xdr:nvSpPr>
        <xdr:cNvPr id="87" name="n_1mainValue【道路】&#10;有形固定資産減価償却率">
          <a:extLst>
            <a:ext uri="{FF2B5EF4-FFF2-40B4-BE49-F238E27FC236}">
              <a16:creationId xmlns:a16="http://schemas.microsoft.com/office/drawing/2014/main" id="{866064A0-129F-4ECE-B421-486A0CC010FB}"/>
            </a:ext>
          </a:extLst>
        </xdr:cNvPr>
        <xdr:cNvSpPr txBox="1"/>
      </xdr:nvSpPr>
      <xdr:spPr>
        <a:xfrm>
          <a:off x="35820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8" name="n_2mainValue【道路】&#10;有形固定資産減価償却率">
          <a:extLst>
            <a:ext uri="{FF2B5EF4-FFF2-40B4-BE49-F238E27FC236}">
              <a16:creationId xmlns:a16="http://schemas.microsoft.com/office/drawing/2014/main" id="{5C14F0D2-80D5-4F67-80B7-560602380F7D}"/>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156862</xdr:rowOff>
    </xdr:from>
    <xdr:ext cx="405111" cy="259045"/>
    <xdr:sp macro="" textlink="">
      <xdr:nvSpPr>
        <xdr:cNvPr id="89" name="n_3mainValue【道路】&#10;有形固定資産減価償却率">
          <a:extLst>
            <a:ext uri="{FF2B5EF4-FFF2-40B4-BE49-F238E27FC236}">
              <a16:creationId xmlns:a16="http://schemas.microsoft.com/office/drawing/2014/main" id="{339BE10F-5B72-4174-8544-D802CF3E2ED2}"/>
            </a:ext>
          </a:extLst>
        </xdr:cNvPr>
        <xdr:cNvSpPr txBox="1"/>
      </xdr:nvSpPr>
      <xdr:spPr>
        <a:xfrm>
          <a:off x="1816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135907</xdr:rowOff>
    </xdr:from>
    <xdr:ext cx="405111" cy="259045"/>
    <xdr:sp macro="" textlink="">
      <xdr:nvSpPr>
        <xdr:cNvPr id="90" name="n_4mainValue【道路】&#10;有形固定資産減価償却率">
          <a:extLst>
            <a:ext uri="{FF2B5EF4-FFF2-40B4-BE49-F238E27FC236}">
              <a16:creationId xmlns:a16="http://schemas.microsoft.com/office/drawing/2014/main" id="{ED95C748-011A-438D-BFB7-58600423934B}"/>
            </a:ext>
          </a:extLst>
        </xdr:cNvPr>
        <xdr:cNvSpPr txBox="1"/>
      </xdr:nvSpPr>
      <xdr:spPr>
        <a:xfrm>
          <a:off x="927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3444231-38AA-4D0C-B62B-DB01D9FEB33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1928CD0-94A8-4F86-AAA1-E66A5AA1518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F3313D3-5727-43ED-AAC5-C5F2B85159E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4B410E1-C6E0-46EA-9B17-10BC001E77E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22341D1-13E0-4A25-9001-72469A6409B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744A1B1-F206-4497-8100-9EE3F8DEE6D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D5B044E-A837-4206-B042-E85069B86AB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F350BC1-7C65-4192-95BC-A0BDA3C89F5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DB9D9F0-75D5-4A86-A4A3-46AE1675882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8ECF02A-A771-478E-A1FD-A8BD41CA8E9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117715D-388B-47AE-8F1A-DC9A6C887DA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FC17B3E-41B2-40FE-98B5-650B011A565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BDADC78-0301-4519-860A-2D8ADED212C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91E839BF-3801-410A-909C-D00C62546CD6}"/>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BD5442C-3447-45E3-A2C5-7BB6CB18AF1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DFCAB294-3251-49D1-90C0-49982BECA018}"/>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C6F03B7-2353-446B-A0F9-85C3FD485C6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C402AB59-F842-48A5-B191-8CA5AC6A0B82}"/>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82597E7-5BCB-48D6-8175-AF99DC4677D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570AB092-7D20-4B91-ADCB-88422A98B2CD}"/>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322D501-B79A-4BAE-87FD-3B2105AA8EE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24443420-E61B-499E-A7C6-2CA4B22018D2}"/>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BF0258B-5EB2-466E-95B1-EB9DE2FA9DA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C77B5862-6278-4332-B97E-7F97DE831D93}"/>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E2547206-7C5E-4D94-8031-D723A31D5F62}"/>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F2DC6136-A347-4182-B661-C3A24B55C3A4}"/>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DC67E936-D356-43F2-86D3-0065F48F32DB}"/>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11F3E7D6-29D8-4004-A6FB-400B957CD6A0}"/>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8B47CCF5-BB89-41B9-A765-923CBF511B6E}"/>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B4B2DC46-A8CF-4992-BFC0-9AD4809982AC}"/>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135DCAE4-A58E-48A3-BEC1-7AC6547952D7}"/>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8C64FBC5-B9A5-4CD2-B412-F3A8AC78D674}"/>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72E43A92-B2C8-475D-B98B-B06D830C395E}"/>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48AE0C4D-835E-4AC7-83CB-99A4E9B65060}"/>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2E3E539-0085-495E-AD08-5DEDA1252A4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9900A43-C3E1-44ED-B452-4123137023A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F9755C1-7422-47F8-A541-B5FFD1AF41C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41956C4-F06A-4276-A7CD-1BDBDF4033E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592ECDA-7E5C-4533-856B-DEB020E0B22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112240</xdr:rowOff>
    </xdr:from>
    <xdr:to>
      <xdr:col>55</xdr:col>
      <xdr:colOff>50800</xdr:colOff>
      <xdr:row>42</xdr:row>
      <xdr:rowOff>42390</xdr:rowOff>
    </xdr:to>
    <xdr:sp macro="" textlink="">
      <xdr:nvSpPr>
        <xdr:cNvPr id="130" name="楕円 129">
          <a:extLst>
            <a:ext uri="{FF2B5EF4-FFF2-40B4-BE49-F238E27FC236}">
              <a16:creationId xmlns:a16="http://schemas.microsoft.com/office/drawing/2014/main" id="{93689D36-2961-43EF-8F79-FCBA398D56CF}"/>
            </a:ext>
          </a:extLst>
        </xdr:cNvPr>
        <xdr:cNvSpPr/>
      </xdr:nvSpPr>
      <xdr:spPr>
        <a:xfrm>
          <a:off x="10426700" y="714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27167</xdr:rowOff>
    </xdr:from>
    <xdr:ext cx="534377" cy="259045"/>
    <xdr:sp macro="" textlink="">
      <xdr:nvSpPr>
        <xdr:cNvPr id="131" name="【道路】&#10;一人当たり延長該当値テキスト">
          <a:extLst>
            <a:ext uri="{FF2B5EF4-FFF2-40B4-BE49-F238E27FC236}">
              <a16:creationId xmlns:a16="http://schemas.microsoft.com/office/drawing/2014/main" id="{7854742B-7CDD-4831-8448-E7004B98D707}"/>
            </a:ext>
          </a:extLst>
        </xdr:cNvPr>
        <xdr:cNvSpPr txBox="1"/>
      </xdr:nvSpPr>
      <xdr:spPr>
        <a:xfrm>
          <a:off x="10515600" y="705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112117</xdr:rowOff>
    </xdr:from>
    <xdr:to>
      <xdr:col>50</xdr:col>
      <xdr:colOff>165100</xdr:colOff>
      <xdr:row>42</xdr:row>
      <xdr:rowOff>42267</xdr:rowOff>
    </xdr:to>
    <xdr:sp macro="" textlink="">
      <xdr:nvSpPr>
        <xdr:cNvPr id="132" name="楕円 131">
          <a:extLst>
            <a:ext uri="{FF2B5EF4-FFF2-40B4-BE49-F238E27FC236}">
              <a16:creationId xmlns:a16="http://schemas.microsoft.com/office/drawing/2014/main" id="{1A25C188-65A6-43A7-94B0-B6CD4F8547ED}"/>
            </a:ext>
          </a:extLst>
        </xdr:cNvPr>
        <xdr:cNvSpPr/>
      </xdr:nvSpPr>
      <xdr:spPr>
        <a:xfrm>
          <a:off x="9588500" y="714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162917</xdr:rowOff>
    </xdr:from>
    <xdr:to>
      <xdr:col>55</xdr:col>
      <xdr:colOff>0</xdr:colOff>
      <xdr:row>41</xdr:row>
      <xdr:rowOff>163040</xdr:rowOff>
    </xdr:to>
    <xdr:cxnSp macro="">
      <xdr:nvCxnSpPr>
        <xdr:cNvPr id="133" name="直線コネクタ 132">
          <a:extLst>
            <a:ext uri="{FF2B5EF4-FFF2-40B4-BE49-F238E27FC236}">
              <a16:creationId xmlns:a16="http://schemas.microsoft.com/office/drawing/2014/main" id="{B33D45D7-A60E-494E-9DFA-1014141C7294}"/>
            </a:ext>
          </a:extLst>
        </xdr:cNvPr>
        <xdr:cNvCxnSpPr/>
      </xdr:nvCxnSpPr>
      <xdr:spPr>
        <a:xfrm>
          <a:off x="9639300" y="7192367"/>
          <a:ext cx="838200" cy="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122848</xdr:rowOff>
    </xdr:from>
    <xdr:to>
      <xdr:col>46</xdr:col>
      <xdr:colOff>38100</xdr:colOff>
      <xdr:row>42</xdr:row>
      <xdr:rowOff>52998</xdr:rowOff>
    </xdr:to>
    <xdr:sp macro="" textlink="">
      <xdr:nvSpPr>
        <xdr:cNvPr id="134" name="楕円 133">
          <a:extLst>
            <a:ext uri="{FF2B5EF4-FFF2-40B4-BE49-F238E27FC236}">
              <a16:creationId xmlns:a16="http://schemas.microsoft.com/office/drawing/2014/main" id="{CBA7C213-0D9C-4DAD-ABC3-5E50738147CA}"/>
            </a:ext>
          </a:extLst>
        </xdr:cNvPr>
        <xdr:cNvSpPr/>
      </xdr:nvSpPr>
      <xdr:spPr>
        <a:xfrm>
          <a:off x="8699500" y="715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162917</xdr:rowOff>
    </xdr:from>
    <xdr:to>
      <xdr:col>50</xdr:col>
      <xdr:colOff>114300</xdr:colOff>
      <xdr:row>42</xdr:row>
      <xdr:rowOff>2198</xdr:rowOff>
    </xdr:to>
    <xdr:cxnSp macro="">
      <xdr:nvCxnSpPr>
        <xdr:cNvPr id="135" name="直線コネクタ 134">
          <a:extLst>
            <a:ext uri="{FF2B5EF4-FFF2-40B4-BE49-F238E27FC236}">
              <a16:creationId xmlns:a16="http://schemas.microsoft.com/office/drawing/2014/main" id="{9F12A473-E290-4874-9227-13FD158141DB}"/>
            </a:ext>
          </a:extLst>
        </xdr:cNvPr>
        <xdr:cNvCxnSpPr/>
      </xdr:nvCxnSpPr>
      <xdr:spPr>
        <a:xfrm flipV="1">
          <a:off x="8750300" y="7192367"/>
          <a:ext cx="889000" cy="1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123350</xdr:rowOff>
    </xdr:from>
    <xdr:to>
      <xdr:col>41</xdr:col>
      <xdr:colOff>101600</xdr:colOff>
      <xdr:row>42</xdr:row>
      <xdr:rowOff>53500</xdr:rowOff>
    </xdr:to>
    <xdr:sp macro="" textlink="">
      <xdr:nvSpPr>
        <xdr:cNvPr id="136" name="楕円 135">
          <a:extLst>
            <a:ext uri="{FF2B5EF4-FFF2-40B4-BE49-F238E27FC236}">
              <a16:creationId xmlns:a16="http://schemas.microsoft.com/office/drawing/2014/main" id="{B97FE9A6-3575-4E32-AC81-C7E419A8C344}"/>
            </a:ext>
          </a:extLst>
        </xdr:cNvPr>
        <xdr:cNvSpPr/>
      </xdr:nvSpPr>
      <xdr:spPr>
        <a:xfrm>
          <a:off x="7810500" y="71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2198</xdr:rowOff>
    </xdr:from>
    <xdr:to>
      <xdr:col>45</xdr:col>
      <xdr:colOff>177800</xdr:colOff>
      <xdr:row>42</xdr:row>
      <xdr:rowOff>2700</xdr:rowOff>
    </xdr:to>
    <xdr:cxnSp macro="">
      <xdr:nvCxnSpPr>
        <xdr:cNvPr id="137" name="直線コネクタ 136">
          <a:extLst>
            <a:ext uri="{FF2B5EF4-FFF2-40B4-BE49-F238E27FC236}">
              <a16:creationId xmlns:a16="http://schemas.microsoft.com/office/drawing/2014/main" id="{3A0F146B-14FF-47F9-9A40-11F9D014C816}"/>
            </a:ext>
          </a:extLst>
        </xdr:cNvPr>
        <xdr:cNvCxnSpPr/>
      </xdr:nvCxnSpPr>
      <xdr:spPr>
        <a:xfrm flipV="1">
          <a:off x="7861300" y="7203098"/>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115927</xdr:rowOff>
    </xdr:from>
    <xdr:to>
      <xdr:col>36</xdr:col>
      <xdr:colOff>165100</xdr:colOff>
      <xdr:row>42</xdr:row>
      <xdr:rowOff>46077</xdr:rowOff>
    </xdr:to>
    <xdr:sp macro="" textlink="">
      <xdr:nvSpPr>
        <xdr:cNvPr id="138" name="楕円 137">
          <a:extLst>
            <a:ext uri="{FF2B5EF4-FFF2-40B4-BE49-F238E27FC236}">
              <a16:creationId xmlns:a16="http://schemas.microsoft.com/office/drawing/2014/main" id="{7DC73E1B-6405-4E08-A2CE-0EF09F6E9B5B}"/>
            </a:ext>
          </a:extLst>
        </xdr:cNvPr>
        <xdr:cNvSpPr/>
      </xdr:nvSpPr>
      <xdr:spPr>
        <a:xfrm>
          <a:off x="6921500" y="714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166727</xdr:rowOff>
    </xdr:from>
    <xdr:to>
      <xdr:col>41</xdr:col>
      <xdr:colOff>50800</xdr:colOff>
      <xdr:row>42</xdr:row>
      <xdr:rowOff>2700</xdr:rowOff>
    </xdr:to>
    <xdr:cxnSp macro="">
      <xdr:nvCxnSpPr>
        <xdr:cNvPr id="139" name="直線コネクタ 138">
          <a:extLst>
            <a:ext uri="{FF2B5EF4-FFF2-40B4-BE49-F238E27FC236}">
              <a16:creationId xmlns:a16="http://schemas.microsoft.com/office/drawing/2014/main" id="{C968917D-CAF8-42B5-8E2F-BBB0E5DA29DC}"/>
            </a:ext>
          </a:extLst>
        </xdr:cNvPr>
        <xdr:cNvCxnSpPr/>
      </xdr:nvCxnSpPr>
      <xdr:spPr>
        <a:xfrm>
          <a:off x="6972300" y="7196177"/>
          <a:ext cx="889000" cy="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97468B20-633E-4D21-BBB1-A59270FE4E38}"/>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14871B41-6A70-43C8-9191-45B28D4D975E}"/>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7814941D-0E53-4C84-B036-79C8351A1CF2}"/>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DA5C70F9-27FC-4DE8-83F7-D21909A9BEAF}"/>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33394</xdr:rowOff>
    </xdr:from>
    <xdr:ext cx="534377" cy="259045"/>
    <xdr:sp macro="" textlink="">
      <xdr:nvSpPr>
        <xdr:cNvPr id="144" name="n_1mainValue【道路】&#10;一人当たり延長">
          <a:extLst>
            <a:ext uri="{FF2B5EF4-FFF2-40B4-BE49-F238E27FC236}">
              <a16:creationId xmlns:a16="http://schemas.microsoft.com/office/drawing/2014/main" id="{148F28DD-5303-4619-8F7C-2A3631D0A204}"/>
            </a:ext>
          </a:extLst>
        </xdr:cNvPr>
        <xdr:cNvSpPr txBox="1"/>
      </xdr:nvSpPr>
      <xdr:spPr>
        <a:xfrm>
          <a:off x="9359411" y="723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44125</xdr:rowOff>
    </xdr:from>
    <xdr:ext cx="534377" cy="259045"/>
    <xdr:sp macro="" textlink="">
      <xdr:nvSpPr>
        <xdr:cNvPr id="145" name="n_2mainValue【道路】&#10;一人当たり延長">
          <a:extLst>
            <a:ext uri="{FF2B5EF4-FFF2-40B4-BE49-F238E27FC236}">
              <a16:creationId xmlns:a16="http://schemas.microsoft.com/office/drawing/2014/main" id="{CB64083F-7DDF-4E1D-BE8C-2B9E332B39E9}"/>
            </a:ext>
          </a:extLst>
        </xdr:cNvPr>
        <xdr:cNvSpPr txBox="1"/>
      </xdr:nvSpPr>
      <xdr:spPr>
        <a:xfrm>
          <a:off x="8483111" y="724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44627</xdr:rowOff>
    </xdr:from>
    <xdr:ext cx="534377" cy="259045"/>
    <xdr:sp macro="" textlink="">
      <xdr:nvSpPr>
        <xdr:cNvPr id="146" name="n_3mainValue【道路】&#10;一人当たり延長">
          <a:extLst>
            <a:ext uri="{FF2B5EF4-FFF2-40B4-BE49-F238E27FC236}">
              <a16:creationId xmlns:a16="http://schemas.microsoft.com/office/drawing/2014/main" id="{30763B14-DD33-4763-9E50-F8103F25BE61}"/>
            </a:ext>
          </a:extLst>
        </xdr:cNvPr>
        <xdr:cNvSpPr txBox="1"/>
      </xdr:nvSpPr>
      <xdr:spPr>
        <a:xfrm>
          <a:off x="7594111" y="724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37204</xdr:rowOff>
    </xdr:from>
    <xdr:ext cx="534377" cy="259045"/>
    <xdr:sp macro="" textlink="">
      <xdr:nvSpPr>
        <xdr:cNvPr id="147" name="n_4mainValue【道路】&#10;一人当たり延長">
          <a:extLst>
            <a:ext uri="{FF2B5EF4-FFF2-40B4-BE49-F238E27FC236}">
              <a16:creationId xmlns:a16="http://schemas.microsoft.com/office/drawing/2014/main" id="{A8B3675D-9663-4678-B686-A500E3BC2369}"/>
            </a:ext>
          </a:extLst>
        </xdr:cNvPr>
        <xdr:cNvSpPr txBox="1"/>
      </xdr:nvSpPr>
      <xdr:spPr>
        <a:xfrm>
          <a:off x="6705111" y="723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AF53052-AC24-477B-B4EB-EDCCEB2560A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EDE6B1B-C241-4669-87F7-71CB5057C36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BA70708-9415-4E3A-A574-D51FAE93D8A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E4EE671-1058-4501-AA9D-F28A1E48D5B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876E231-90B0-4F97-8F3D-77365BB2207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9E3A94A-CDE9-4B0D-A9A5-167A3F69D20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18C15E0-99ED-4D8B-8655-9C401C242C3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6DABF30-40EA-4F64-B36B-E7A5274FD74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CFF9936-38CD-40AD-93AF-520855DC950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09152EA-1C06-4D4D-B7BF-087C6CD2C14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44F3F7E-8BD2-4613-9A0C-302D5482E49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C1F88E9-BC03-428A-9D15-89003CA4846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3C31A50-F443-46D7-847B-50863977387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24A9C3-3E6E-494E-8E16-A101B3B4BF3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896DE30-C236-41D8-8CD2-33120F44A1E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18C46B4-110E-48F7-BB69-0AF59A34A21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7FA58C0-F097-4A79-8AF4-EE510292A7D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6B31577-AC8A-4115-9FDC-72E87E02EE9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9C5398E-7541-46A5-BF84-648FD15ADB0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F814A51-0220-4D0C-8C0B-E9E8F6F5A45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DA82173-B2A5-4FE1-9FC2-5AC59A52D35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245E10F-1DA5-4021-992D-99EDFA90FEA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94598E8-1520-4DB4-8DEB-908C542E5CF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A1D77AB-E5F1-4365-83A6-705078FFB7E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94F48996-5623-47B8-AC91-913C7372A47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9739CB0F-7662-4BAD-B974-55021B30C5B3}"/>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8D1911B-EF1C-4F09-836E-B5C13188B819}"/>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9BC1E3E0-9E34-4889-81AB-6EA6AB0485E8}"/>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5D9C2B8-C5F5-4026-8B4D-AFE85FCE4194}"/>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1711229A-6F60-4345-85F5-DA6159904D49}"/>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5A185C4-182D-4CFA-9A45-E86E182D80E4}"/>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306FFD11-CA18-4C1B-AED1-76B681DEB774}"/>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38DFC302-AF0C-4481-A314-9D7756525905}"/>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3A99F5C8-75B3-46F4-B346-0689BF418027}"/>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7922D93F-D238-4BD6-981E-4AC7B28641E5}"/>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1E05A6FF-EC70-4162-81F2-A4F5B5AD583B}"/>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8837663-BE06-466B-8E01-58D8FFF5A56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B3186B9-FED1-4EA4-B01F-03E4BF2A888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0CB3535-F5C8-42C5-B38B-B12B8137A19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88CE1C6-32F0-4546-94F8-A891FA15900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6A73661-AE5B-4594-B9FB-58BCAE41CFD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25944</xdr:rowOff>
    </xdr:from>
    <xdr:to>
      <xdr:col>24</xdr:col>
      <xdr:colOff>114300</xdr:colOff>
      <xdr:row>64</xdr:row>
      <xdr:rowOff>127544</xdr:rowOff>
    </xdr:to>
    <xdr:sp macro="" textlink="">
      <xdr:nvSpPr>
        <xdr:cNvPr id="189" name="楕円 188">
          <a:extLst>
            <a:ext uri="{FF2B5EF4-FFF2-40B4-BE49-F238E27FC236}">
              <a16:creationId xmlns:a16="http://schemas.microsoft.com/office/drawing/2014/main" id="{FF0BD052-55C1-45BF-BEA7-100CC5EAE0B3}"/>
            </a:ext>
          </a:extLst>
        </xdr:cNvPr>
        <xdr:cNvSpPr/>
      </xdr:nvSpPr>
      <xdr:spPr>
        <a:xfrm>
          <a:off x="4584700" y="1099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112321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985515B-AD17-4B9B-9078-EE079483F745}"/>
            </a:ext>
          </a:extLst>
        </xdr:cNvPr>
        <xdr:cNvSpPr txBox="1"/>
      </xdr:nvSpPr>
      <xdr:spPr>
        <a:xfrm>
          <a:off x="4673600" y="10913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19413</xdr:rowOff>
    </xdr:from>
    <xdr:to>
      <xdr:col>20</xdr:col>
      <xdr:colOff>38100</xdr:colOff>
      <xdr:row>64</xdr:row>
      <xdr:rowOff>121013</xdr:rowOff>
    </xdr:to>
    <xdr:sp macro="" textlink="">
      <xdr:nvSpPr>
        <xdr:cNvPr id="191" name="楕円 190">
          <a:extLst>
            <a:ext uri="{FF2B5EF4-FFF2-40B4-BE49-F238E27FC236}">
              <a16:creationId xmlns:a16="http://schemas.microsoft.com/office/drawing/2014/main" id="{F597EF13-C96A-4C92-9F91-67210A97D00B}"/>
            </a:ext>
          </a:extLst>
        </xdr:cNvPr>
        <xdr:cNvSpPr/>
      </xdr:nvSpPr>
      <xdr:spPr>
        <a:xfrm>
          <a:off x="3746500" y="1099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70213</xdr:rowOff>
    </xdr:from>
    <xdr:to>
      <xdr:col>24</xdr:col>
      <xdr:colOff>63500</xdr:colOff>
      <xdr:row>64</xdr:row>
      <xdr:rowOff>76744</xdr:rowOff>
    </xdr:to>
    <xdr:cxnSp macro="">
      <xdr:nvCxnSpPr>
        <xdr:cNvPr id="192" name="直線コネクタ 191">
          <a:extLst>
            <a:ext uri="{FF2B5EF4-FFF2-40B4-BE49-F238E27FC236}">
              <a16:creationId xmlns:a16="http://schemas.microsoft.com/office/drawing/2014/main" id="{9911D6ED-76E9-42FC-A881-556007B4E676}"/>
            </a:ext>
          </a:extLst>
        </xdr:cNvPr>
        <xdr:cNvCxnSpPr/>
      </xdr:nvCxnSpPr>
      <xdr:spPr>
        <a:xfrm>
          <a:off x="3797300" y="1104301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14515</xdr:rowOff>
    </xdr:from>
    <xdr:to>
      <xdr:col>15</xdr:col>
      <xdr:colOff>101600</xdr:colOff>
      <xdr:row>64</xdr:row>
      <xdr:rowOff>116115</xdr:rowOff>
    </xdr:to>
    <xdr:sp macro="" textlink="">
      <xdr:nvSpPr>
        <xdr:cNvPr id="193" name="楕円 192">
          <a:extLst>
            <a:ext uri="{FF2B5EF4-FFF2-40B4-BE49-F238E27FC236}">
              <a16:creationId xmlns:a16="http://schemas.microsoft.com/office/drawing/2014/main" id="{CA9F767D-1E69-4989-A7A1-222F92E91A92}"/>
            </a:ext>
          </a:extLst>
        </xdr:cNvPr>
        <xdr:cNvSpPr/>
      </xdr:nvSpPr>
      <xdr:spPr>
        <a:xfrm>
          <a:off x="2857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65315</xdr:rowOff>
    </xdr:from>
    <xdr:to>
      <xdr:col>19</xdr:col>
      <xdr:colOff>177800</xdr:colOff>
      <xdr:row>64</xdr:row>
      <xdr:rowOff>70213</xdr:rowOff>
    </xdr:to>
    <xdr:cxnSp macro="">
      <xdr:nvCxnSpPr>
        <xdr:cNvPr id="194" name="直線コネクタ 193">
          <a:extLst>
            <a:ext uri="{FF2B5EF4-FFF2-40B4-BE49-F238E27FC236}">
              <a16:creationId xmlns:a16="http://schemas.microsoft.com/office/drawing/2014/main" id="{577EF070-A357-441E-B233-034D84D1527B}"/>
            </a:ext>
          </a:extLst>
        </xdr:cNvPr>
        <xdr:cNvCxnSpPr/>
      </xdr:nvCxnSpPr>
      <xdr:spPr>
        <a:xfrm>
          <a:off x="2908300" y="11038115"/>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7983</xdr:rowOff>
    </xdr:from>
    <xdr:to>
      <xdr:col>10</xdr:col>
      <xdr:colOff>165100</xdr:colOff>
      <xdr:row>64</xdr:row>
      <xdr:rowOff>109583</xdr:rowOff>
    </xdr:to>
    <xdr:sp macro="" textlink="">
      <xdr:nvSpPr>
        <xdr:cNvPr id="195" name="楕円 194">
          <a:extLst>
            <a:ext uri="{FF2B5EF4-FFF2-40B4-BE49-F238E27FC236}">
              <a16:creationId xmlns:a16="http://schemas.microsoft.com/office/drawing/2014/main" id="{1275901E-0B11-4C05-A163-5FA091D334CC}"/>
            </a:ext>
          </a:extLst>
        </xdr:cNvPr>
        <xdr:cNvSpPr/>
      </xdr:nvSpPr>
      <xdr:spPr>
        <a:xfrm>
          <a:off x="1968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58783</xdr:rowOff>
    </xdr:from>
    <xdr:to>
      <xdr:col>15</xdr:col>
      <xdr:colOff>50800</xdr:colOff>
      <xdr:row>64</xdr:row>
      <xdr:rowOff>65315</xdr:rowOff>
    </xdr:to>
    <xdr:cxnSp macro="">
      <xdr:nvCxnSpPr>
        <xdr:cNvPr id="196" name="直線コネクタ 195">
          <a:extLst>
            <a:ext uri="{FF2B5EF4-FFF2-40B4-BE49-F238E27FC236}">
              <a16:creationId xmlns:a16="http://schemas.microsoft.com/office/drawing/2014/main" id="{9C87D4A4-3820-47D7-AE53-F0A65D16F727}"/>
            </a:ext>
          </a:extLst>
        </xdr:cNvPr>
        <xdr:cNvCxnSpPr/>
      </xdr:nvCxnSpPr>
      <xdr:spPr>
        <a:xfrm>
          <a:off x="2019300" y="1103158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3084</xdr:rowOff>
    </xdr:from>
    <xdr:to>
      <xdr:col>6</xdr:col>
      <xdr:colOff>38100</xdr:colOff>
      <xdr:row>64</xdr:row>
      <xdr:rowOff>104684</xdr:rowOff>
    </xdr:to>
    <xdr:sp macro="" textlink="">
      <xdr:nvSpPr>
        <xdr:cNvPr id="197" name="楕円 196">
          <a:extLst>
            <a:ext uri="{FF2B5EF4-FFF2-40B4-BE49-F238E27FC236}">
              <a16:creationId xmlns:a16="http://schemas.microsoft.com/office/drawing/2014/main" id="{54B6A814-F0F0-4560-B695-4851EFF30ED5}"/>
            </a:ext>
          </a:extLst>
        </xdr:cNvPr>
        <xdr:cNvSpPr/>
      </xdr:nvSpPr>
      <xdr:spPr>
        <a:xfrm>
          <a:off x="1079500" y="1097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53884</xdr:rowOff>
    </xdr:from>
    <xdr:to>
      <xdr:col>10</xdr:col>
      <xdr:colOff>114300</xdr:colOff>
      <xdr:row>64</xdr:row>
      <xdr:rowOff>58783</xdr:rowOff>
    </xdr:to>
    <xdr:cxnSp macro="">
      <xdr:nvCxnSpPr>
        <xdr:cNvPr id="198" name="直線コネクタ 197">
          <a:extLst>
            <a:ext uri="{FF2B5EF4-FFF2-40B4-BE49-F238E27FC236}">
              <a16:creationId xmlns:a16="http://schemas.microsoft.com/office/drawing/2014/main" id="{7C5C17EB-EE60-4631-A88F-C10ABBF996AF}"/>
            </a:ext>
          </a:extLst>
        </xdr:cNvPr>
        <xdr:cNvCxnSpPr/>
      </xdr:nvCxnSpPr>
      <xdr:spPr>
        <a:xfrm>
          <a:off x="1130300" y="1102668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E77B60B2-2815-4683-AFDF-9879328A1D22}"/>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351EE28-8CDB-40D3-B98F-61618A2C8B4B}"/>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574F33B-C2C8-44DB-93AE-FF20DE613C17}"/>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F062A74-9744-48A5-9EAC-3261958E8BD3}"/>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112140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87B9187F-B3CD-4008-9B1D-35B4E61F6458}"/>
            </a:ext>
          </a:extLst>
        </xdr:cNvPr>
        <xdr:cNvSpPr txBox="1"/>
      </xdr:nvSpPr>
      <xdr:spPr>
        <a:xfrm>
          <a:off x="3582044" y="1108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107242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E94C5FF-33D9-4EA9-AF42-377F7FFA3CD5}"/>
            </a:ext>
          </a:extLst>
        </xdr:cNvPr>
        <xdr:cNvSpPr txBox="1"/>
      </xdr:nvSpPr>
      <xdr:spPr>
        <a:xfrm>
          <a:off x="2705744" y="1108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100710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E3C676A-C7A5-49CA-AEBB-030CD48FDA30}"/>
            </a:ext>
          </a:extLst>
        </xdr:cNvPr>
        <xdr:cNvSpPr txBox="1"/>
      </xdr:nvSpPr>
      <xdr:spPr>
        <a:xfrm>
          <a:off x="1816744" y="1107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95811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4AFAAAF2-7FC4-40A1-97EC-1856D8F8C62A}"/>
            </a:ext>
          </a:extLst>
        </xdr:cNvPr>
        <xdr:cNvSpPr txBox="1"/>
      </xdr:nvSpPr>
      <xdr:spPr>
        <a:xfrm>
          <a:off x="927744" y="1106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B50ED45-6845-4FAF-BAC0-EFA704D2197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B21C8ED-26A8-4D8C-B005-C5D5499FC92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F45C80B-63C0-4E89-B74B-0203E356575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6F3CEED-5DFD-49C9-A995-FB1D477FD02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728FE3F-6423-4E3F-83A5-84EACCCB0F1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071470C-D937-40E9-A74C-BF740DFF884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F07162D-BA25-4935-9428-01A6AD0DA53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C9C31AA-EC82-4E90-BCB4-A343DA3A7A6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8692755-58CA-4E14-83DC-2138846CEFA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2E61CF2-C341-42A9-B417-AC51CD9C61D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7547A89-1AD4-4643-991E-25FF7F5C635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6151FC6-D896-4A79-A58D-450C4F6981D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6A9951F-29EA-4923-9F9D-833620E6150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631AE59A-286F-4F0F-973A-5071F1B197DC}"/>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610549E-9876-40CB-9B40-1607BA9E120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82E6B6B0-60B7-43DF-8D73-6F77F17B32D6}"/>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283778A-8EA0-4641-95B2-259EE88E14A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C5614347-B78C-412F-B750-D2B9A8867882}"/>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EA4E471-F735-494B-935A-27F14B41126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E60FF60-316D-4BE0-89EA-4F9E4C18595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F223789-59B3-4394-A5EA-7FA4ED01C2D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2F86E63-A3AC-460F-8CE0-5A093C6DBE5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E198CD6-1608-4A7B-89C9-A232C2AEFA1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9BB2FD3B-88E7-4146-B9DB-B7F10D131D1C}"/>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CC4241AC-871B-48E4-A136-0B4C6D32A979}"/>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3165E9F4-2761-43D5-A03C-98B308500ABD}"/>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FAE59B3-D9AB-4B97-9B91-8A819529EE39}"/>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A679B9FA-1B9A-4320-8260-69433DA89679}"/>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CDDD66E-759B-40CF-9806-3D3FFDC783F1}"/>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E9FE6868-5D1B-40DE-8637-C77040E1B201}"/>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5E77EA8D-7013-4198-89C3-A793159EBF40}"/>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26D4C751-18E7-43A7-BFD2-7F71C63D022F}"/>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A52249DC-561C-402F-88D1-BDFD8F5827A4}"/>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27E56B57-1BC2-4B3C-92C9-1ED2DC18DAA8}"/>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9E2F995-5A43-4ADD-B424-A0D672A3276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50BF1E9-3046-4C2F-AF74-F89BD16958D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E59E9C7-9115-4EFA-A584-EC8FEC7F89C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290883C-6B1E-40B5-8B58-1FB15107B48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C3B65C6-0311-416C-9660-DBAAD0B93F1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171387</xdr:rowOff>
    </xdr:from>
    <xdr:to>
      <xdr:col>55</xdr:col>
      <xdr:colOff>50800</xdr:colOff>
      <xdr:row>64</xdr:row>
      <xdr:rowOff>101537</xdr:rowOff>
    </xdr:to>
    <xdr:sp macro="" textlink="">
      <xdr:nvSpPr>
        <xdr:cNvPr id="246" name="楕円 245">
          <a:extLst>
            <a:ext uri="{FF2B5EF4-FFF2-40B4-BE49-F238E27FC236}">
              <a16:creationId xmlns:a16="http://schemas.microsoft.com/office/drawing/2014/main" id="{20937FB7-A250-493B-A7D6-484AEC5BEFE5}"/>
            </a:ext>
          </a:extLst>
        </xdr:cNvPr>
        <xdr:cNvSpPr/>
      </xdr:nvSpPr>
      <xdr:spPr>
        <a:xfrm>
          <a:off x="10426700" y="1097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86314</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EA37C4B4-1905-4A06-A435-67A2CDC0EA99}"/>
            </a:ext>
          </a:extLst>
        </xdr:cNvPr>
        <xdr:cNvSpPr txBox="1"/>
      </xdr:nvSpPr>
      <xdr:spPr>
        <a:xfrm>
          <a:off x="10515600" y="108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8</xdr:rowOff>
    </xdr:from>
    <xdr:to>
      <xdr:col>50</xdr:col>
      <xdr:colOff>165100</xdr:colOff>
      <xdr:row>64</xdr:row>
      <xdr:rowOff>101608</xdr:rowOff>
    </xdr:to>
    <xdr:sp macro="" textlink="">
      <xdr:nvSpPr>
        <xdr:cNvPr id="248" name="楕円 247">
          <a:extLst>
            <a:ext uri="{FF2B5EF4-FFF2-40B4-BE49-F238E27FC236}">
              <a16:creationId xmlns:a16="http://schemas.microsoft.com/office/drawing/2014/main" id="{D3091552-F703-4DEB-819C-116E3BA5B253}"/>
            </a:ext>
          </a:extLst>
        </xdr:cNvPr>
        <xdr:cNvSpPr/>
      </xdr:nvSpPr>
      <xdr:spPr>
        <a:xfrm>
          <a:off x="9588500" y="10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50737</xdr:rowOff>
    </xdr:from>
    <xdr:to>
      <xdr:col>55</xdr:col>
      <xdr:colOff>0</xdr:colOff>
      <xdr:row>64</xdr:row>
      <xdr:rowOff>50808</xdr:rowOff>
    </xdr:to>
    <xdr:cxnSp macro="">
      <xdr:nvCxnSpPr>
        <xdr:cNvPr id="249" name="直線コネクタ 248">
          <a:extLst>
            <a:ext uri="{FF2B5EF4-FFF2-40B4-BE49-F238E27FC236}">
              <a16:creationId xmlns:a16="http://schemas.microsoft.com/office/drawing/2014/main" id="{6D369942-6CD1-4B9C-98E5-D60008E22B30}"/>
            </a:ext>
          </a:extLst>
        </xdr:cNvPr>
        <xdr:cNvCxnSpPr/>
      </xdr:nvCxnSpPr>
      <xdr:spPr>
        <a:xfrm flipV="1">
          <a:off x="9639300" y="11023537"/>
          <a:ext cx="838200" cy="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17</xdr:rowOff>
    </xdr:from>
    <xdr:to>
      <xdr:col>46</xdr:col>
      <xdr:colOff>38100</xdr:colOff>
      <xdr:row>64</xdr:row>
      <xdr:rowOff>101617</xdr:rowOff>
    </xdr:to>
    <xdr:sp macro="" textlink="">
      <xdr:nvSpPr>
        <xdr:cNvPr id="250" name="楕円 249">
          <a:extLst>
            <a:ext uri="{FF2B5EF4-FFF2-40B4-BE49-F238E27FC236}">
              <a16:creationId xmlns:a16="http://schemas.microsoft.com/office/drawing/2014/main" id="{52F9FBD2-9F05-4B56-B1C9-D0E3A3DAA07E}"/>
            </a:ext>
          </a:extLst>
        </xdr:cNvPr>
        <xdr:cNvSpPr/>
      </xdr:nvSpPr>
      <xdr:spPr>
        <a:xfrm>
          <a:off x="8699500" y="1097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50808</xdr:rowOff>
    </xdr:from>
    <xdr:to>
      <xdr:col>50</xdr:col>
      <xdr:colOff>114300</xdr:colOff>
      <xdr:row>64</xdr:row>
      <xdr:rowOff>50817</xdr:rowOff>
    </xdr:to>
    <xdr:cxnSp macro="">
      <xdr:nvCxnSpPr>
        <xdr:cNvPr id="251" name="直線コネクタ 250">
          <a:extLst>
            <a:ext uri="{FF2B5EF4-FFF2-40B4-BE49-F238E27FC236}">
              <a16:creationId xmlns:a16="http://schemas.microsoft.com/office/drawing/2014/main" id="{BE846E7F-8C16-4D87-A3B0-BF822923D870}"/>
            </a:ext>
          </a:extLst>
        </xdr:cNvPr>
        <xdr:cNvCxnSpPr/>
      </xdr:nvCxnSpPr>
      <xdr:spPr>
        <a:xfrm flipV="1">
          <a:off x="8750300" y="11023608"/>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373</xdr:rowOff>
    </xdr:from>
    <xdr:to>
      <xdr:col>41</xdr:col>
      <xdr:colOff>101600</xdr:colOff>
      <xdr:row>64</xdr:row>
      <xdr:rowOff>101973</xdr:rowOff>
    </xdr:to>
    <xdr:sp macro="" textlink="">
      <xdr:nvSpPr>
        <xdr:cNvPr id="252" name="楕円 251">
          <a:extLst>
            <a:ext uri="{FF2B5EF4-FFF2-40B4-BE49-F238E27FC236}">
              <a16:creationId xmlns:a16="http://schemas.microsoft.com/office/drawing/2014/main" id="{1B40251A-A09C-4F0D-8A36-E51CCE6E6390}"/>
            </a:ext>
          </a:extLst>
        </xdr:cNvPr>
        <xdr:cNvSpPr/>
      </xdr:nvSpPr>
      <xdr:spPr>
        <a:xfrm>
          <a:off x="7810500" y="1097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50817</xdr:rowOff>
    </xdr:from>
    <xdr:to>
      <xdr:col>45</xdr:col>
      <xdr:colOff>177800</xdr:colOff>
      <xdr:row>64</xdr:row>
      <xdr:rowOff>51173</xdr:rowOff>
    </xdr:to>
    <xdr:cxnSp macro="">
      <xdr:nvCxnSpPr>
        <xdr:cNvPr id="253" name="直線コネクタ 252">
          <a:extLst>
            <a:ext uri="{FF2B5EF4-FFF2-40B4-BE49-F238E27FC236}">
              <a16:creationId xmlns:a16="http://schemas.microsoft.com/office/drawing/2014/main" id="{A064C5D2-2CA3-4E28-849B-950714E4E624}"/>
            </a:ext>
          </a:extLst>
        </xdr:cNvPr>
        <xdr:cNvCxnSpPr/>
      </xdr:nvCxnSpPr>
      <xdr:spPr>
        <a:xfrm flipV="1">
          <a:off x="7861300" y="11023617"/>
          <a:ext cx="889000" cy="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703</xdr:rowOff>
    </xdr:from>
    <xdr:to>
      <xdr:col>36</xdr:col>
      <xdr:colOff>165100</xdr:colOff>
      <xdr:row>64</xdr:row>
      <xdr:rowOff>102303</xdr:rowOff>
    </xdr:to>
    <xdr:sp macro="" textlink="">
      <xdr:nvSpPr>
        <xdr:cNvPr id="254" name="楕円 253">
          <a:extLst>
            <a:ext uri="{FF2B5EF4-FFF2-40B4-BE49-F238E27FC236}">
              <a16:creationId xmlns:a16="http://schemas.microsoft.com/office/drawing/2014/main" id="{C13423D9-1EBF-41BA-A740-0C4677612B27}"/>
            </a:ext>
          </a:extLst>
        </xdr:cNvPr>
        <xdr:cNvSpPr/>
      </xdr:nvSpPr>
      <xdr:spPr>
        <a:xfrm>
          <a:off x="6921500" y="1097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51173</xdr:rowOff>
    </xdr:from>
    <xdr:to>
      <xdr:col>41</xdr:col>
      <xdr:colOff>50800</xdr:colOff>
      <xdr:row>64</xdr:row>
      <xdr:rowOff>51503</xdr:rowOff>
    </xdr:to>
    <xdr:cxnSp macro="">
      <xdr:nvCxnSpPr>
        <xdr:cNvPr id="255" name="直線コネクタ 254">
          <a:extLst>
            <a:ext uri="{FF2B5EF4-FFF2-40B4-BE49-F238E27FC236}">
              <a16:creationId xmlns:a16="http://schemas.microsoft.com/office/drawing/2014/main" id="{4F352D42-57CB-4433-8A39-FDF82D23E664}"/>
            </a:ext>
          </a:extLst>
        </xdr:cNvPr>
        <xdr:cNvCxnSpPr/>
      </xdr:nvCxnSpPr>
      <xdr:spPr>
        <a:xfrm flipV="1">
          <a:off x="6972300" y="11023973"/>
          <a:ext cx="8890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86EA10F1-4828-4EED-B08C-AFDA3C0DBF6B}"/>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1A1BD3C-40C3-407A-AD6C-9E3B76B0D57F}"/>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C0508A6-4430-4C92-902D-C600972607EA}"/>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691816E-E254-4C62-BA71-2BFA1C7C9982}"/>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92735</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21121EC-0CEA-4D9A-8771-F85086AA14B5}"/>
            </a:ext>
          </a:extLst>
        </xdr:cNvPr>
        <xdr:cNvSpPr txBox="1"/>
      </xdr:nvSpPr>
      <xdr:spPr>
        <a:xfrm>
          <a:off x="9359411" y="1106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92744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3CDEB598-5E66-49FE-A622-015221F9204C}"/>
            </a:ext>
          </a:extLst>
        </xdr:cNvPr>
        <xdr:cNvSpPr txBox="1"/>
      </xdr:nvSpPr>
      <xdr:spPr>
        <a:xfrm>
          <a:off x="8483111" y="1106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93100</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90E8E4CB-E1EF-4434-AB1B-933DD849A5C9}"/>
            </a:ext>
          </a:extLst>
        </xdr:cNvPr>
        <xdr:cNvSpPr txBox="1"/>
      </xdr:nvSpPr>
      <xdr:spPr>
        <a:xfrm>
          <a:off x="7594111" y="1106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93430</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BEC0AE3D-8324-48B9-8205-7B757BB66CE4}"/>
            </a:ext>
          </a:extLst>
        </xdr:cNvPr>
        <xdr:cNvSpPr txBox="1"/>
      </xdr:nvSpPr>
      <xdr:spPr>
        <a:xfrm>
          <a:off x="6705111" y="1106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26D6696-CC85-4BEB-A75A-4C6B9CF6850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5352BEB-3862-4345-924D-683A5D23FFE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83BA019-3E93-4AC1-9AEA-32CBC7BD938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0D06210-2A08-4224-9DFA-A41564D3D0A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95E7DC9-2223-4A6C-B06B-CFCBFF6D53C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18A641F-E097-47A3-9709-53879B0A25E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F72988A-CF87-4341-B7B1-92B0FEE22F8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2263EF9-E893-4877-AE98-47DCCBD446C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9FD608B-22C2-4B11-A494-B77EA80FFC6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0DAAA9D-2313-49A0-8C9C-E0FEBB82E9C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02959AF-B51B-4E14-AF86-3C4A2390CE0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AD7F409-FEC5-4858-B55C-1F77E355955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6976E48-F641-4002-83BB-AAF54AC7FD8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455B90D-0473-42CA-AD1E-ADC4EFF8A96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DFF0ED3-9898-4F33-A430-A8627DA24B0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CDCD5A0-3F86-4929-92F6-1C8572908C9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C07C361-6948-4388-B020-5F8EBAD68DD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B072EA3-F322-4111-AA00-AD22D43C09B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FB92310-C13C-46C0-9704-B83AA2A6EB7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889D2FA-1BDC-4BC7-9C69-6D20E596D4F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09B8F00-E143-4916-A645-E443903DD34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125CA54-65F6-4C2F-9AF7-5770E947353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9DED0C18-398C-4FEE-9B69-3F8FBE48858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8DA9C31-A349-42C1-B2D7-52862C68B46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64335BD7-21F0-47D7-B228-83DF60CD3299}"/>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CA6D340-4E4E-4027-AE9C-2F5A212465B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DFD6D0C-BB19-4062-97F5-39B55A559ED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DD3955C-4C4A-4463-B51C-8BAD2F818EA1}"/>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AD64E747-40AA-4E82-BE7C-691C85AC2880}"/>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DAC1950-4EF8-4629-AEC3-F0B2CBA05F20}"/>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3182BF03-6097-4307-B552-0565AE9ACE39}"/>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99326C9B-077D-43CA-A871-E04A1C3E608C}"/>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5D7526EA-0ABF-4343-AF04-7D88AFC9C2F2}"/>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4166561A-0F15-465C-B27D-BA1B94E6E546}"/>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D4052E76-BEE9-459D-A893-7EB0CB53ED7C}"/>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6B2314E-4478-47F1-BEB0-CD97E041660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A4065AD-AA95-44B0-B61A-C2542207AE3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F3A7D24-D440-4821-82E8-D91F0981B11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7195CBC-A570-43B8-935D-8FA9BD83DEC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77FD187-6641-405B-9873-2906B979A9D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168275</xdr:rowOff>
    </xdr:from>
    <xdr:to>
      <xdr:col>24</xdr:col>
      <xdr:colOff>114300</xdr:colOff>
      <xdr:row>80</xdr:row>
      <xdr:rowOff>98425</xdr:rowOff>
    </xdr:to>
    <xdr:sp macro="" textlink="">
      <xdr:nvSpPr>
        <xdr:cNvPr id="304" name="楕円 303">
          <a:extLst>
            <a:ext uri="{FF2B5EF4-FFF2-40B4-BE49-F238E27FC236}">
              <a16:creationId xmlns:a16="http://schemas.microsoft.com/office/drawing/2014/main" id="{3EEF6DA6-8128-4097-A376-73DEF25B3B1D}"/>
            </a:ext>
          </a:extLst>
        </xdr:cNvPr>
        <xdr:cNvSpPr/>
      </xdr:nvSpPr>
      <xdr:spPr>
        <a:xfrm>
          <a:off x="4584700" y="137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19702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7593C8E-4944-488B-9084-16D928AB83E4}"/>
            </a:ext>
          </a:extLst>
        </xdr:cNvPr>
        <xdr:cNvSpPr txBox="1"/>
      </xdr:nvSpPr>
      <xdr:spPr>
        <a:xfrm>
          <a:off x="4673600"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113030</xdr:rowOff>
    </xdr:from>
    <xdr:to>
      <xdr:col>20</xdr:col>
      <xdr:colOff>38100</xdr:colOff>
      <xdr:row>80</xdr:row>
      <xdr:rowOff>43180</xdr:rowOff>
    </xdr:to>
    <xdr:sp macro="" textlink="">
      <xdr:nvSpPr>
        <xdr:cNvPr id="306" name="楕円 305">
          <a:extLst>
            <a:ext uri="{FF2B5EF4-FFF2-40B4-BE49-F238E27FC236}">
              <a16:creationId xmlns:a16="http://schemas.microsoft.com/office/drawing/2014/main" id="{8C2647B9-0557-473C-B937-57C364D91A69}"/>
            </a:ext>
          </a:extLst>
        </xdr:cNvPr>
        <xdr:cNvSpPr/>
      </xdr:nvSpPr>
      <xdr:spPr>
        <a:xfrm>
          <a:off x="37465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163830</xdr:rowOff>
    </xdr:from>
    <xdr:to>
      <xdr:col>24</xdr:col>
      <xdr:colOff>63500</xdr:colOff>
      <xdr:row>80</xdr:row>
      <xdr:rowOff>47625</xdr:rowOff>
    </xdr:to>
    <xdr:cxnSp macro="">
      <xdr:nvCxnSpPr>
        <xdr:cNvPr id="307" name="直線コネクタ 306">
          <a:extLst>
            <a:ext uri="{FF2B5EF4-FFF2-40B4-BE49-F238E27FC236}">
              <a16:creationId xmlns:a16="http://schemas.microsoft.com/office/drawing/2014/main" id="{87A61467-E9DA-45B6-A9F3-537F3720B132}"/>
            </a:ext>
          </a:extLst>
        </xdr:cNvPr>
        <xdr:cNvCxnSpPr/>
      </xdr:nvCxnSpPr>
      <xdr:spPr>
        <a:xfrm>
          <a:off x="3797300" y="1370838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76836</xdr:rowOff>
    </xdr:from>
    <xdr:to>
      <xdr:col>15</xdr:col>
      <xdr:colOff>101600</xdr:colOff>
      <xdr:row>80</xdr:row>
      <xdr:rowOff>6986</xdr:rowOff>
    </xdr:to>
    <xdr:sp macro="" textlink="">
      <xdr:nvSpPr>
        <xdr:cNvPr id="308" name="楕円 307">
          <a:extLst>
            <a:ext uri="{FF2B5EF4-FFF2-40B4-BE49-F238E27FC236}">
              <a16:creationId xmlns:a16="http://schemas.microsoft.com/office/drawing/2014/main" id="{A9CA0A79-6E88-4009-A90B-C3D3BED750CD}"/>
            </a:ext>
          </a:extLst>
        </xdr:cNvPr>
        <xdr:cNvSpPr/>
      </xdr:nvSpPr>
      <xdr:spPr>
        <a:xfrm>
          <a:off x="2857500" y="1362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127636</xdr:rowOff>
    </xdr:from>
    <xdr:to>
      <xdr:col>19</xdr:col>
      <xdr:colOff>177800</xdr:colOff>
      <xdr:row>79</xdr:row>
      <xdr:rowOff>163830</xdr:rowOff>
    </xdr:to>
    <xdr:cxnSp macro="">
      <xdr:nvCxnSpPr>
        <xdr:cNvPr id="309" name="直線コネクタ 308">
          <a:extLst>
            <a:ext uri="{FF2B5EF4-FFF2-40B4-BE49-F238E27FC236}">
              <a16:creationId xmlns:a16="http://schemas.microsoft.com/office/drawing/2014/main" id="{1FC6D864-7A52-4ACA-AE50-3DBF368E7E06}"/>
            </a:ext>
          </a:extLst>
        </xdr:cNvPr>
        <xdr:cNvCxnSpPr/>
      </xdr:nvCxnSpPr>
      <xdr:spPr>
        <a:xfrm>
          <a:off x="2908300" y="136721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103505</xdr:rowOff>
    </xdr:from>
    <xdr:to>
      <xdr:col>10</xdr:col>
      <xdr:colOff>165100</xdr:colOff>
      <xdr:row>80</xdr:row>
      <xdr:rowOff>33655</xdr:rowOff>
    </xdr:to>
    <xdr:sp macro="" textlink="">
      <xdr:nvSpPr>
        <xdr:cNvPr id="310" name="楕円 309">
          <a:extLst>
            <a:ext uri="{FF2B5EF4-FFF2-40B4-BE49-F238E27FC236}">
              <a16:creationId xmlns:a16="http://schemas.microsoft.com/office/drawing/2014/main" id="{3D256889-39E3-457E-ABC7-B256AB4828F3}"/>
            </a:ext>
          </a:extLst>
        </xdr:cNvPr>
        <xdr:cNvSpPr/>
      </xdr:nvSpPr>
      <xdr:spPr>
        <a:xfrm>
          <a:off x="1968500" y="1364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127636</xdr:rowOff>
    </xdr:from>
    <xdr:to>
      <xdr:col>15</xdr:col>
      <xdr:colOff>50800</xdr:colOff>
      <xdr:row>79</xdr:row>
      <xdr:rowOff>154305</xdr:rowOff>
    </xdr:to>
    <xdr:cxnSp macro="">
      <xdr:nvCxnSpPr>
        <xdr:cNvPr id="311" name="直線コネクタ 310">
          <a:extLst>
            <a:ext uri="{FF2B5EF4-FFF2-40B4-BE49-F238E27FC236}">
              <a16:creationId xmlns:a16="http://schemas.microsoft.com/office/drawing/2014/main" id="{D85F1233-6344-4772-91F4-5879900C8208}"/>
            </a:ext>
          </a:extLst>
        </xdr:cNvPr>
        <xdr:cNvCxnSpPr/>
      </xdr:nvCxnSpPr>
      <xdr:spPr>
        <a:xfrm flipV="1">
          <a:off x="2019300" y="136721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34925</xdr:rowOff>
    </xdr:from>
    <xdr:to>
      <xdr:col>6</xdr:col>
      <xdr:colOff>38100</xdr:colOff>
      <xdr:row>80</xdr:row>
      <xdr:rowOff>136525</xdr:rowOff>
    </xdr:to>
    <xdr:sp macro="" textlink="">
      <xdr:nvSpPr>
        <xdr:cNvPr id="312" name="楕円 311">
          <a:extLst>
            <a:ext uri="{FF2B5EF4-FFF2-40B4-BE49-F238E27FC236}">
              <a16:creationId xmlns:a16="http://schemas.microsoft.com/office/drawing/2014/main" id="{BE160BEB-C3B9-4700-B91D-58A6BDE59C83}"/>
            </a:ext>
          </a:extLst>
        </xdr:cNvPr>
        <xdr:cNvSpPr/>
      </xdr:nvSpPr>
      <xdr:spPr>
        <a:xfrm>
          <a:off x="10795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154305</xdr:rowOff>
    </xdr:from>
    <xdr:to>
      <xdr:col>10</xdr:col>
      <xdr:colOff>114300</xdr:colOff>
      <xdr:row>80</xdr:row>
      <xdr:rowOff>85725</xdr:rowOff>
    </xdr:to>
    <xdr:cxnSp macro="">
      <xdr:nvCxnSpPr>
        <xdr:cNvPr id="313" name="直線コネクタ 312">
          <a:extLst>
            <a:ext uri="{FF2B5EF4-FFF2-40B4-BE49-F238E27FC236}">
              <a16:creationId xmlns:a16="http://schemas.microsoft.com/office/drawing/2014/main" id="{200D182E-098D-45BB-8840-FFF0E5493A75}"/>
            </a:ext>
          </a:extLst>
        </xdr:cNvPr>
        <xdr:cNvCxnSpPr/>
      </xdr:nvCxnSpPr>
      <xdr:spPr>
        <a:xfrm flipV="1">
          <a:off x="1130300" y="1369885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4027C523-127D-47CA-B24E-16DACA4CC6E1}"/>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8DCA2250-22E1-4D35-BA39-A93088089146}"/>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8B271F43-8DF6-4B72-AAF0-5DE9D7658D07}"/>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3FDC23E5-E8CB-4224-B39D-BBDA431C5406}"/>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59707</xdr:rowOff>
    </xdr:from>
    <xdr:ext cx="405111" cy="259045"/>
    <xdr:sp macro="" textlink="">
      <xdr:nvSpPr>
        <xdr:cNvPr id="318" name="n_1mainValue【公営住宅】&#10;有形固定資産減価償却率">
          <a:extLst>
            <a:ext uri="{FF2B5EF4-FFF2-40B4-BE49-F238E27FC236}">
              <a16:creationId xmlns:a16="http://schemas.microsoft.com/office/drawing/2014/main" id="{23C3DA3B-FD9F-4CA9-8FDA-6599E9A66351}"/>
            </a:ext>
          </a:extLst>
        </xdr:cNvPr>
        <xdr:cNvSpPr txBox="1"/>
      </xdr:nvSpPr>
      <xdr:spPr>
        <a:xfrm>
          <a:off x="35820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23513</xdr:rowOff>
    </xdr:from>
    <xdr:ext cx="405111" cy="259045"/>
    <xdr:sp macro="" textlink="">
      <xdr:nvSpPr>
        <xdr:cNvPr id="319" name="n_2mainValue【公営住宅】&#10;有形固定資産減価償却率">
          <a:extLst>
            <a:ext uri="{FF2B5EF4-FFF2-40B4-BE49-F238E27FC236}">
              <a16:creationId xmlns:a16="http://schemas.microsoft.com/office/drawing/2014/main" id="{FD6788DE-5FA8-4EC7-B486-E58DAD1C6ACA}"/>
            </a:ext>
          </a:extLst>
        </xdr:cNvPr>
        <xdr:cNvSpPr txBox="1"/>
      </xdr:nvSpPr>
      <xdr:spPr>
        <a:xfrm>
          <a:off x="2705744" y="1339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50182</xdr:rowOff>
    </xdr:from>
    <xdr:ext cx="405111" cy="259045"/>
    <xdr:sp macro="" textlink="">
      <xdr:nvSpPr>
        <xdr:cNvPr id="320" name="n_3mainValue【公営住宅】&#10;有形固定資産減価償却率">
          <a:extLst>
            <a:ext uri="{FF2B5EF4-FFF2-40B4-BE49-F238E27FC236}">
              <a16:creationId xmlns:a16="http://schemas.microsoft.com/office/drawing/2014/main" id="{8728C379-49DE-457D-927D-B1AA186C499C}"/>
            </a:ext>
          </a:extLst>
        </xdr:cNvPr>
        <xdr:cNvSpPr txBox="1"/>
      </xdr:nvSpPr>
      <xdr:spPr>
        <a:xfrm>
          <a:off x="18167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153052</xdr:rowOff>
    </xdr:from>
    <xdr:ext cx="405111" cy="259045"/>
    <xdr:sp macro="" textlink="">
      <xdr:nvSpPr>
        <xdr:cNvPr id="321" name="n_4mainValue【公営住宅】&#10;有形固定資産減価償却率">
          <a:extLst>
            <a:ext uri="{FF2B5EF4-FFF2-40B4-BE49-F238E27FC236}">
              <a16:creationId xmlns:a16="http://schemas.microsoft.com/office/drawing/2014/main" id="{8EACE838-32C1-451D-BF1E-6D033661A9AC}"/>
            </a:ext>
          </a:extLst>
        </xdr:cNvPr>
        <xdr:cNvSpPr txBox="1"/>
      </xdr:nvSpPr>
      <xdr:spPr>
        <a:xfrm>
          <a:off x="9277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B069FA4-3E1A-4DAC-A546-C9A9B35B8DA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5300A21-2B7B-4047-9B69-23FA6C924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3731C1B-FDDC-497A-83C7-A73ACE10018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17A4C46-131C-48D6-B9CB-89F4042C842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6B0C53B-1487-4C9C-9BD4-049BDFF367E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F491709-FAAB-43E2-B59F-B81B3C84291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852498D-27F8-4DB4-A277-7324A7E6D8D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8D5FB0B-6CBD-4124-8125-4CFD4647F5C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55D959B-3671-425C-8310-7D5F7257654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5E7C10D-A4DD-4DDF-987F-0B4753751F9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BB29D643-2DE5-4CA8-801B-B7F2770AFE7D}"/>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ED14E0EA-D7B9-4AE9-AA81-E1E303981A06}"/>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A245454A-A634-47DF-84DB-4ED594C0DC8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FEA1FE01-D702-41E0-8157-54B517D80348}"/>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E58C8552-F4BC-4FEB-8EFE-E80A97F0E2F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8BC1606E-60AA-4B70-BBE7-3793356A37FF}"/>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02D0D4E-C0C3-4A04-804C-9F365B904FF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97C01200-F4C5-484A-8837-CF75166E4F1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C82B034-5172-4B18-A58E-47A9185CB58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3B243364-F8BE-4AF3-80A7-72590E2C00EC}"/>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9292DCEB-43C3-4554-8E95-5755B354EB69}"/>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5AB35DCF-6EA0-486C-BFBB-FB43DEF67966}"/>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FEC4E02F-395C-477F-8A6F-A16DF88A20D7}"/>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F0DBA84E-7490-496A-9A83-3405AB39082D}"/>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A87686E1-21A7-4F67-93B9-453D64614355}"/>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7E522AE9-D23A-43B8-ACF6-A62146DE2878}"/>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0D84405F-6271-4FF1-842E-71558B87D393}"/>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4D97A329-847D-4BC1-B709-4E99BEE9F178}"/>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A807362E-4605-4C5F-ABF7-5911085E5AEC}"/>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0CC4A670-07FC-4966-AD86-B88C6DD5FE10}"/>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D00C83A-06FF-4883-8023-9E187270237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8B4EB76-7C20-434E-9292-E12D012AD96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EF1B9A-279D-498B-9CBE-321D6FE249E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CA24183-1F8F-4B6F-8DF8-A9D7E7B7DAD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A954A1F-0969-4E8C-8230-4A219FB9AAB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130575</xdr:rowOff>
    </xdr:from>
    <xdr:to>
      <xdr:col>55</xdr:col>
      <xdr:colOff>50800</xdr:colOff>
      <xdr:row>85</xdr:row>
      <xdr:rowOff>60725</xdr:rowOff>
    </xdr:to>
    <xdr:sp macro="" textlink="">
      <xdr:nvSpPr>
        <xdr:cNvPr id="357" name="楕円 356">
          <a:extLst>
            <a:ext uri="{FF2B5EF4-FFF2-40B4-BE49-F238E27FC236}">
              <a16:creationId xmlns:a16="http://schemas.microsoft.com/office/drawing/2014/main" id="{C5933AAF-A7BE-4B7C-9C75-5652918A3194}"/>
            </a:ext>
          </a:extLst>
        </xdr:cNvPr>
        <xdr:cNvSpPr/>
      </xdr:nvSpPr>
      <xdr:spPr>
        <a:xfrm>
          <a:off x="10426700" y="145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45502</xdr:rowOff>
    </xdr:from>
    <xdr:ext cx="469744" cy="259045"/>
    <xdr:sp macro="" textlink="">
      <xdr:nvSpPr>
        <xdr:cNvPr id="358" name="【公営住宅】&#10;一人当たり面積該当値テキスト">
          <a:extLst>
            <a:ext uri="{FF2B5EF4-FFF2-40B4-BE49-F238E27FC236}">
              <a16:creationId xmlns:a16="http://schemas.microsoft.com/office/drawing/2014/main" id="{A533B416-CC8D-4C07-804E-F893A447E97D}"/>
            </a:ext>
          </a:extLst>
        </xdr:cNvPr>
        <xdr:cNvSpPr txBox="1"/>
      </xdr:nvSpPr>
      <xdr:spPr>
        <a:xfrm>
          <a:off x="10515600" y="1444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130804</xdr:rowOff>
    </xdr:from>
    <xdr:to>
      <xdr:col>50</xdr:col>
      <xdr:colOff>165100</xdr:colOff>
      <xdr:row>85</xdr:row>
      <xdr:rowOff>60954</xdr:rowOff>
    </xdr:to>
    <xdr:sp macro="" textlink="">
      <xdr:nvSpPr>
        <xdr:cNvPr id="359" name="楕円 358">
          <a:extLst>
            <a:ext uri="{FF2B5EF4-FFF2-40B4-BE49-F238E27FC236}">
              <a16:creationId xmlns:a16="http://schemas.microsoft.com/office/drawing/2014/main" id="{12406CB9-FA9D-4F8F-ADD4-0FE64AEAD376}"/>
            </a:ext>
          </a:extLst>
        </xdr:cNvPr>
        <xdr:cNvSpPr/>
      </xdr:nvSpPr>
      <xdr:spPr>
        <a:xfrm>
          <a:off x="9588500" y="1453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9925</xdr:rowOff>
    </xdr:from>
    <xdr:to>
      <xdr:col>55</xdr:col>
      <xdr:colOff>0</xdr:colOff>
      <xdr:row>85</xdr:row>
      <xdr:rowOff>10154</xdr:rowOff>
    </xdr:to>
    <xdr:cxnSp macro="">
      <xdr:nvCxnSpPr>
        <xdr:cNvPr id="360" name="直線コネクタ 359">
          <a:extLst>
            <a:ext uri="{FF2B5EF4-FFF2-40B4-BE49-F238E27FC236}">
              <a16:creationId xmlns:a16="http://schemas.microsoft.com/office/drawing/2014/main" id="{31CD8036-ECA7-42C9-9FA0-C1B4B5821002}"/>
            </a:ext>
          </a:extLst>
        </xdr:cNvPr>
        <xdr:cNvCxnSpPr/>
      </xdr:nvCxnSpPr>
      <xdr:spPr>
        <a:xfrm flipV="1">
          <a:off x="9639300" y="14583175"/>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130860</xdr:rowOff>
    </xdr:from>
    <xdr:to>
      <xdr:col>46</xdr:col>
      <xdr:colOff>38100</xdr:colOff>
      <xdr:row>85</xdr:row>
      <xdr:rowOff>61010</xdr:rowOff>
    </xdr:to>
    <xdr:sp macro="" textlink="">
      <xdr:nvSpPr>
        <xdr:cNvPr id="361" name="楕円 360">
          <a:extLst>
            <a:ext uri="{FF2B5EF4-FFF2-40B4-BE49-F238E27FC236}">
              <a16:creationId xmlns:a16="http://schemas.microsoft.com/office/drawing/2014/main" id="{4D311998-ACB7-418F-91AB-E2D89F830872}"/>
            </a:ext>
          </a:extLst>
        </xdr:cNvPr>
        <xdr:cNvSpPr/>
      </xdr:nvSpPr>
      <xdr:spPr>
        <a:xfrm>
          <a:off x="8699500" y="1453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10154</xdr:rowOff>
    </xdr:from>
    <xdr:to>
      <xdr:col>50</xdr:col>
      <xdr:colOff>114300</xdr:colOff>
      <xdr:row>85</xdr:row>
      <xdr:rowOff>10210</xdr:rowOff>
    </xdr:to>
    <xdr:cxnSp macro="">
      <xdr:nvCxnSpPr>
        <xdr:cNvPr id="362" name="直線コネクタ 361">
          <a:extLst>
            <a:ext uri="{FF2B5EF4-FFF2-40B4-BE49-F238E27FC236}">
              <a16:creationId xmlns:a16="http://schemas.microsoft.com/office/drawing/2014/main" id="{0F7B9070-22EE-4F25-A0E6-F5FC4250CF56}"/>
            </a:ext>
          </a:extLst>
        </xdr:cNvPr>
        <xdr:cNvCxnSpPr/>
      </xdr:nvCxnSpPr>
      <xdr:spPr>
        <a:xfrm flipV="1">
          <a:off x="8750300" y="14583404"/>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136404</xdr:rowOff>
    </xdr:from>
    <xdr:to>
      <xdr:col>41</xdr:col>
      <xdr:colOff>101600</xdr:colOff>
      <xdr:row>85</xdr:row>
      <xdr:rowOff>66554</xdr:rowOff>
    </xdr:to>
    <xdr:sp macro="" textlink="">
      <xdr:nvSpPr>
        <xdr:cNvPr id="363" name="楕円 362">
          <a:extLst>
            <a:ext uri="{FF2B5EF4-FFF2-40B4-BE49-F238E27FC236}">
              <a16:creationId xmlns:a16="http://schemas.microsoft.com/office/drawing/2014/main" id="{6CE2CC0F-6824-44BF-9266-F968CBCB3E81}"/>
            </a:ext>
          </a:extLst>
        </xdr:cNvPr>
        <xdr:cNvSpPr/>
      </xdr:nvSpPr>
      <xdr:spPr>
        <a:xfrm>
          <a:off x="7810500" y="1453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10210</xdr:rowOff>
    </xdr:from>
    <xdr:to>
      <xdr:col>45</xdr:col>
      <xdr:colOff>177800</xdr:colOff>
      <xdr:row>85</xdr:row>
      <xdr:rowOff>15754</xdr:rowOff>
    </xdr:to>
    <xdr:cxnSp macro="">
      <xdr:nvCxnSpPr>
        <xdr:cNvPr id="364" name="直線コネクタ 363">
          <a:extLst>
            <a:ext uri="{FF2B5EF4-FFF2-40B4-BE49-F238E27FC236}">
              <a16:creationId xmlns:a16="http://schemas.microsoft.com/office/drawing/2014/main" id="{1230B402-BA71-4030-8364-29A099B6CECF}"/>
            </a:ext>
          </a:extLst>
        </xdr:cNvPr>
        <xdr:cNvCxnSpPr/>
      </xdr:nvCxnSpPr>
      <xdr:spPr>
        <a:xfrm flipV="1">
          <a:off x="7861300" y="14583460"/>
          <a:ext cx="889000" cy="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139719</xdr:rowOff>
    </xdr:from>
    <xdr:to>
      <xdr:col>36</xdr:col>
      <xdr:colOff>165100</xdr:colOff>
      <xdr:row>85</xdr:row>
      <xdr:rowOff>69869</xdr:rowOff>
    </xdr:to>
    <xdr:sp macro="" textlink="">
      <xdr:nvSpPr>
        <xdr:cNvPr id="365" name="楕円 364">
          <a:extLst>
            <a:ext uri="{FF2B5EF4-FFF2-40B4-BE49-F238E27FC236}">
              <a16:creationId xmlns:a16="http://schemas.microsoft.com/office/drawing/2014/main" id="{C196F998-52CA-430F-AFA4-D912C340D5CA}"/>
            </a:ext>
          </a:extLst>
        </xdr:cNvPr>
        <xdr:cNvSpPr/>
      </xdr:nvSpPr>
      <xdr:spPr>
        <a:xfrm>
          <a:off x="6921500" y="1454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15754</xdr:rowOff>
    </xdr:from>
    <xdr:to>
      <xdr:col>41</xdr:col>
      <xdr:colOff>50800</xdr:colOff>
      <xdr:row>85</xdr:row>
      <xdr:rowOff>19069</xdr:rowOff>
    </xdr:to>
    <xdr:cxnSp macro="">
      <xdr:nvCxnSpPr>
        <xdr:cNvPr id="366" name="直線コネクタ 365">
          <a:extLst>
            <a:ext uri="{FF2B5EF4-FFF2-40B4-BE49-F238E27FC236}">
              <a16:creationId xmlns:a16="http://schemas.microsoft.com/office/drawing/2014/main" id="{1611E045-DDB1-4E85-AEF0-70B9F0F6AD40}"/>
            </a:ext>
          </a:extLst>
        </xdr:cNvPr>
        <xdr:cNvCxnSpPr/>
      </xdr:nvCxnSpPr>
      <xdr:spPr>
        <a:xfrm flipV="1">
          <a:off x="6972300" y="14589004"/>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7ED815FC-BDA1-4DD6-B1E8-B5C88F271C7C}"/>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B1EEFDFE-8AAF-4137-8C05-B152CAA74FD8}"/>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12E9CB9F-1840-4E82-A30E-35613FB4FECA}"/>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AE4A5104-2877-4A64-A48A-E594A8951980}"/>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52081</xdr:rowOff>
    </xdr:from>
    <xdr:ext cx="469744" cy="259045"/>
    <xdr:sp macro="" textlink="">
      <xdr:nvSpPr>
        <xdr:cNvPr id="371" name="n_1mainValue【公営住宅】&#10;一人当たり面積">
          <a:extLst>
            <a:ext uri="{FF2B5EF4-FFF2-40B4-BE49-F238E27FC236}">
              <a16:creationId xmlns:a16="http://schemas.microsoft.com/office/drawing/2014/main" id="{999F0CC5-7FC6-4293-A780-BB7F19EA951B}"/>
            </a:ext>
          </a:extLst>
        </xdr:cNvPr>
        <xdr:cNvSpPr txBox="1"/>
      </xdr:nvSpPr>
      <xdr:spPr>
        <a:xfrm>
          <a:off x="9391727" y="1462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52137</xdr:rowOff>
    </xdr:from>
    <xdr:ext cx="469744" cy="259045"/>
    <xdr:sp macro="" textlink="">
      <xdr:nvSpPr>
        <xdr:cNvPr id="372" name="n_2mainValue【公営住宅】&#10;一人当たり面積">
          <a:extLst>
            <a:ext uri="{FF2B5EF4-FFF2-40B4-BE49-F238E27FC236}">
              <a16:creationId xmlns:a16="http://schemas.microsoft.com/office/drawing/2014/main" id="{C1CF4ED4-88DD-4F62-805F-AF14154264E0}"/>
            </a:ext>
          </a:extLst>
        </xdr:cNvPr>
        <xdr:cNvSpPr txBox="1"/>
      </xdr:nvSpPr>
      <xdr:spPr>
        <a:xfrm>
          <a:off x="8515427" y="1462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57681</xdr:rowOff>
    </xdr:from>
    <xdr:ext cx="469744" cy="259045"/>
    <xdr:sp macro="" textlink="">
      <xdr:nvSpPr>
        <xdr:cNvPr id="373" name="n_3mainValue【公営住宅】&#10;一人当たり面積">
          <a:extLst>
            <a:ext uri="{FF2B5EF4-FFF2-40B4-BE49-F238E27FC236}">
              <a16:creationId xmlns:a16="http://schemas.microsoft.com/office/drawing/2014/main" id="{CA9ED93B-6AE8-4E5D-8020-7FFD6E6F1CDA}"/>
            </a:ext>
          </a:extLst>
        </xdr:cNvPr>
        <xdr:cNvSpPr txBox="1"/>
      </xdr:nvSpPr>
      <xdr:spPr>
        <a:xfrm>
          <a:off x="7626427" y="1463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60996</xdr:rowOff>
    </xdr:from>
    <xdr:ext cx="469744" cy="259045"/>
    <xdr:sp macro="" textlink="">
      <xdr:nvSpPr>
        <xdr:cNvPr id="374" name="n_4mainValue【公営住宅】&#10;一人当たり面積">
          <a:extLst>
            <a:ext uri="{FF2B5EF4-FFF2-40B4-BE49-F238E27FC236}">
              <a16:creationId xmlns:a16="http://schemas.microsoft.com/office/drawing/2014/main" id="{106D429E-268F-4BC2-B3F1-BDC01B703F26}"/>
            </a:ext>
          </a:extLst>
        </xdr:cNvPr>
        <xdr:cNvSpPr txBox="1"/>
      </xdr:nvSpPr>
      <xdr:spPr>
        <a:xfrm>
          <a:off x="6737427" y="14634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159469C-9674-421B-8042-0DBD789A324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820EBB29-DB62-485D-97C5-6D5791D5415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5AE985B-CEB2-4336-9C23-E2047DCC571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A025DD4-A231-4F80-8EF8-0BD613DA4FE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AFA8BF3-51E5-4090-B804-D9CF335A40D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87D2DD0-7E93-4C97-85F9-1854D4185AF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691ACCA-7B55-49A5-88D0-5D4EBD48E37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543E3CE-6354-4DDB-A17A-A6406190EA0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28239568-DC50-4D15-ACBD-D67A7603E95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F13E2AEF-2BEA-4264-ADDD-D183A9B16F7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428D9B3-7F9E-4FB4-96E3-07FE1D5C908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325AFD07-DABF-431B-BFE3-FE4A556AFB0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1279ED57-93F6-4DA6-8EBA-F860CE5E062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DECFDF99-F719-4CC9-8B58-0CA8C985A636}"/>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19F8987E-4118-4F54-8F53-77E29B7FA3D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144BF7D8-D7F3-4644-BDE9-F0B9CF9123A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D641272-28E6-4F48-B32D-DB833337309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5A6041A0-0DD9-4847-A6D6-45FB87FECD4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8CD12572-4B0A-4742-B261-E6EDD833865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259A2B18-EA5F-41EB-8BFE-6C759D8600B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85C6257A-E073-460A-B552-B4E0555FBA0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35C86BE2-A7CF-426A-AAFA-ECB5FEF4FEB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82853035-5CA6-4D5D-983B-147B1DA3619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CFBD087A-64B0-4143-9169-3543D39718B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B08794FA-240F-47E4-87D4-41F1BDF676C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CCBA2C08-D507-4635-86A5-09230CE91A42}"/>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B9E45909-A9A9-4CD1-ABF9-11A9EC064658}"/>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40CDFED1-796E-4A5D-B0B5-D4E03212FD83}"/>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10312469-7D70-42F1-8401-D105BFB1147C}"/>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B6FAA042-D16B-4C20-B996-55337C91F503}"/>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61340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D36F48F5-1CC7-4FEE-83FB-2BAB3218F167}"/>
            </a:ext>
          </a:extLst>
        </xdr:cNvPr>
        <xdr:cNvSpPr txBox="1"/>
      </xdr:nvSpPr>
      <xdr:spPr>
        <a:xfrm>
          <a:off x="4673600" y="1789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4F4436B7-0422-4803-8513-D9794623376B}"/>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F7E8E3E2-FF6D-4B42-AE08-4555EBBFD535}"/>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4EC224A8-3507-4C07-B11C-B7C61AAD2FE0}"/>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2AE9E95B-81C4-43D6-A3B5-3F57D2E7DD20}"/>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98080DE2-69BB-4B08-AAD0-FDCDE712E370}"/>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391772C-B662-4E1C-898F-F2F26EB3538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8829523-88C9-431F-B6E1-0DF82FCED30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B5B1B61-93C2-4F85-8CD5-DF08B2E883E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757EF72-2C04-4CBA-9330-45750D0D7DA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1242A56-ADFF-4B4E-A69F-4CB3BC9706B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134801</xdr:rowOff>
    </xdr:from>
    <xdr:to>
      <xdr:col>24</xdr:col>
      <xdr:colOff>114300</xdr:colOff>
      <xdr:row>107</xdr:row>
      <xdr:rowOff>64951</xdr:rowOff>
    </xdr:to>
    <xdr:sp macro="" textlink="">
      <xdr:nvSpPr>
        <xdr:cNvPr id="416" name="楕円 415">
          <a:extLst>
            <a:ext uri="{FF2B5EF4-FFF2-40B4-BE49-F238E27FC236}">
              <a16:creationId xmlns:a16="http://schemas.microsoft.com/office/drawing/2014/main" id="{4BA6A01C-6E78-434A-A3B1-92FF5DDB612C}"/>
            </a:ext>
          </a:extLst>
        </xdr:cNvPr>
        <xdr:cNvSpPr/>
      </xdr:nvSpPr>
      <xdr:spPr>
        <a:xfrm>
          <a:off x="45847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113228</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303BBEFF-833B-4ECE-88DB-46CE65584FB8}"/>
            </a:ext>
          </a:extLst>
        </xdr:cNvPr>
        <xdr:cNvSpPr txBox="1"/>
      </xdr:nvSpPr>
      <xdr:spPr>
        <a:xfrm>
          <a:off x="4673600"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120106</xdr:rowOff>
    </xdr:from>
    <xdr:to>
      <xdr:col>20</xdr:col>
      <xdr:colOff>38100</xdr:colOff>
      <xdr:row>107</xdr:row>
      <xdr:rowOff>50256</xdr:rowOff>
    </xdr:to>
    <xdr:sp macro="" textlink="">
      <xdr:nvSpPr>
        <xdr:cNvPr id="418" name="楕円 417">
          <a:extLst>
            <a:ext uri="{FF2B5EF4-FFF2-40B4-BE49-F238E27FC236}">
              <a16:creationId xmlns:a16="http://schemas.microsoft.com/office/drawing/2014/main" id="{5314E369-8FB7-411B-A2B8-397F9FC4CA3B}"/>
            </a:ext>
          </a:extLst>
        </xdr:cNvPr>
        <xdr:cNvSpPr/>
      </xdr:nvSpPr>
      <xdr:spPr>
        <a:xfrm>
          <a:off x="3746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170906</xdr:rowOff>
    </xdr:from>
    <xdr:to>
      <xdr:col>24</xdr:col>
      <xdr:colOff>63500</xdr:colOff>
      <xdr:row>107</xdr:row>
      <xdr:rowOff>14151</xdr:rowOff>
    </xdr:to>
    <xdr:cxnSp macro="">
      <xdr:nvCxnSpPr>
        <xdr:cNvPr id="419" name="直線コネクタ 418">
          <a:extLst>
            <a:ext uri="{FF2B5EF4-FFF2-40B4-BE49-F238E27FC236}">
              <a16:creationId xmlns:a16="http://schemas.microsoft.com/office/drawing/2014/main" id="{735B072D-C81F-4FF1-90D4-48A47555FA59}"/>
            </a:ext>
          </a:extLst>
        </xdr:cNvPr>
        <xdr:cNvCxnSpPr/>
      </xdr:nvCxnSpPr>
      <xdr:spPr>
        <a:xfrm>
          <a:off x="3797300" y="18344606"/>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115207</xdr:rowOff>
    </xdr:from>
    <xdr:to>
      <xdr:col>15</xdr:col>
      <xdr:colOff>101600</xdr:colOff>
      <xdr:row>107</xdr:row>
      <xdr:rowOff>45357</xdr:rowOff>
    </xdr:to>
    <xdr:sp macro="" textlink="">
      <xdr:nvSpPr>
        <xdr:cNvPr id="420" name="楕円 419">
          <a:extLst>
            <a:ext uri="{FF2B5EF4-FFF2-40B4-BE49-F238E27FC236}">
              <a16:creationId xmlns:a16="http://schemas.microsoft.com/office/drawing/2014/main" id="{376C0AE5-3538-4218-9254-6AAD20C3A9BB}"/>
            </a:ext>
          </a:extLst>
        </xdr:cNvPr>
        <xdr:cNvSpPr/>
      </xdr:nvSpPr>
      <xdr:spPr>
        <a:xfrm>
          <a:off x="2857500" y="1828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166007</xdr:rowOff>
    </xdr:from>
    <xdr:to>
      <xdr:col>19</xdr:col>
      <xdr:colOff>177800</xdr:colOff>
      <xdr:row>106</xdr:row>
      <xdr:rowOff>170906</xdr:rowOff>
    </xdr:to>
    <xdr:cxnSp macro="">
      <xdr:nvCxnSpPr>
        <xdr:cNvPr id="421" name="直線コネクタ 420">
          <a:extLst>
            <a:ext uri="{FF2B5EF4-FFF2-40B4-BE49-F238E27FC236}">
              <a16:creationId xmlns:a16="http://schemas.microsoft.com/office/drawing/2014/main" id="{5D529AD8-A887-42EF-B865-08C39F8F0A55}"/>
            </a:ext>
          </a:extLst>
        </xdr:cNvPr>
        <xdr:cNvCxnSpPr/>
      </xdr:nvCxnSpPr>
      <xdr:spPr>
        <a:xfrm>
          <a:off x="2908300" y="1833970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103777</xdr:rowOff>
    </xdr:from>
    <xdr:to>
      <xdr:col>10</xdr:col>
      <xdr:colOff>165100</xdr:colOff>
      <xdr:row>107</xdr:row>
      <xdr:rowOff>33927</xdr:rowOff>
    </xdr:to>
    <xdr:sp macro="" textlink="">
      <xdr:nvSpPr>
        <xdr:cNvPr id="422" name="楕円 421">
          <a:extLst>
            <a:ext uri="{FF2B5EF4-FFF2-40B4-BE49-F238E27FC236}">
              <a16:creationId xmlns:a16="http://schemas.microsoft.com/office/drawing/2014/main" id="{3350E97E-8D00-4CFD-8481-8C9A5B077E07}"/>
            </a:ext>
          </a:extLst>
        </xdr:cNvPr>
        <xdr:cNvSpPr/>
      </xdr:nvSpPr>
      <xdr:spPr>
        <a:xfrm>
          <a:off x="1968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154577</xdr:rowOff>
    </xdr:from>
    <xdr:to>
      <xdr:col>15</xdr:col>
      <xdr:colOff>50800</xdr:colOff>
      <xdr:row>106</xdr:row>
      <xdr:rowOff>166007</xdr:rowOff>
    </xdr:to>
    <xdr:cxnSp macro="">
      <xdr:nvCxnSpPr>
        <xdr:cNvPr id="423" name="直線コネクタ 422">
          <a:extLst>
            <a:ext uri="{FF2B5EF4-FFF2-40B4-BE49-F238E27FC236}">
              <a16:creationId xmlns:a16="http://schemas.microsoft.com/office/drawing/2014/main" id="{B3F3A636-3E1B-4E0D-ABDB-ECA3B5E6963F}"/>
            </a:ext>
          </a:extLst>
        </xdr:cNvPr>
        <xdr:cNvCxnSpPr/>
      </xdr:nvCxnSpPr>
      <xdr:spPr>
        <a:xfrm>
          <a:off x="2019300" y="1832827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170724</xdr:rowOff>
    </xdr:from>
    <xdr:to>
      <xdr:col>6</xdr:col>
      <xdr:colOff>38100</xdr:colOff>
      <xdr:row>107</xdr:row>
      <xdr:rowOff>100874</xdr:rowOff>
    </xdr:to>
    <xdr:sp macro="" textlink="">
      <xdr:nvSpPr>
        <xdr:cNvPr id="424" name="楕円 423">
          <a:extLst>
            <a:ext uri="{FF2B5EF4-FFF2-40B4-BE49-F238E27FC236}">
              <a16:creationId xmlns:a16="http://schemas.microsoft.com/office/drawing/2014/main" id="{FCEC7840-6FCC-491C-995C-59D64DFB34D2}"/>
            </a:ext>
          </a:extLst>
        </xdr:cNvPr>
        <xdr:cNvSpPr/>
      </xdr:nvSpPr>
      <xdr:spPr>
        <a:xfrm>
          <a:off x="1079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154577</xdr:rowOff>
    </xdr:from>
    <xdr:to>
      <xdr:col>10</xdr:col>
      <xdr:colOff>114300</xdr:colOff>
      <xdr:row>107</xdr:row>
      <xdr:rowOff>50074</xdr:rowOff>
    </xdr:to>
    <xdr:cxnSp macro="">
      <xdr:nvCxnSpPr>
        <xdr:cNvPr id="425" name="直線コネクタ 424">
          <a:extLst>
            <a:ext uri="{FF2B5EF4-FFF2-40B4-BE49-F238E27FC236}">
              <a16:creationId xmlns:a16="http://schemas.microsoft.com/office/drawing/2014/main" id="{D79BA818-ED43-461E-9897-8DC01D0133CB}"/>
            </a:ext>
          </a:extLst>
        </xdr:cNvPr>
        <xdr:cNvCxnSpPr/>
      </xdr:nvCxnSpPr>
      <xdr:spPr>
        <a:xfrm flipV="1">
          <a:off x="1130300" y="18328277"/>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426" name="n_1aveValue【港湾・漁港】&#10;有形固定資産減価償却率">
          <a:extLst>
            <a:ext uri="{FF2B5EF4-FFF2-40B4-BE49-F238E27FC236}">
              <a16:creationId xmlns:a16="http://schemas.microsoft.com/office/drawing/2014/main" id="{A5D940DD-B11B-4C28-BD6F-7296266F9463}"/>
            </a:ext>
          </a:extLst>
        </xdr:cNvPr>
        <xdr:cNvSpPr txBox="1"/>
      </xdr:nvSpPr>
      <xdr:spPr>
        <a:xfrm>
          <a:off x="35820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81478</xdr:rowOff>
    </xdr:from>
    <xdr:ext cx="405111" cy="259045"/>
    <xdr:sp macro="" textlink="">
      <xdr:nvSpPr>
        <xdr:cNvPr id="427" name="n_2aveValue【港湾・漁港】&#10;有形固定資産減価償却率">
          <a:extLst>
            <a:ext uri="{FF2B5EF4-FFF2-40B4-BE49-F238E27FC236}">
              <a16:creationId xmlns:a16="http://schemas.microsoft.com/office/drawing/2014/main" id="{1463CDBE-ACC0-44EA-9788-A61ABC237A0B}"/>
            </a:ext>
          </a:extLst>
        </xdr:cNvPr>
        <xdr:cNvSpPr txBox="1"/>
      </xdr:nvSpPr>
      <xdr:spPr>
        <a:xfrm>
          <a:off x="2705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88009</xdr:rowOff>
    </xdr:from>
    <xdr:ext cx="405111" cy="259045"/>
    <xdr:sp macro="" textlink="">
      <xdr:nvSpPr>
        <xdr:cNvPr id="428" name="n_3aveValue【港湾・漁港】&#10;有形固定資産減価償却率">
          <a:extLst>
            <a:ext uri="{FF2B5EF4-FFF2-40B4-BE49-F238E27FC236}">
              <a16:creationId xmlns:a16="http://schemas.microsoft.com/office/drawing/2014/main" id="{BC40F74C-8A06-40FA-ADEB-993D8035B55A}"/>
            </a:ext>
          </a:extLst>
        </xdr:cNvPr>
        <xdr:cNvSpPr txBox="1"/>
      </xdr:nvSpPr>
      <xdr:spPr>
        <a:xfrm>
          <a:off x="1816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70048</xdr:rowOff>
    </xdr:from>
    <xdr:ext cx="405111" cy="259045"/>
    <xdr:sp macro="" textlink="">
      <xdr:nvSpPr>
        <xdr:cNvPr id="429" name="n_4aveValue【港湾・漁港】&#10;有形固定資産減価償却率">
          <a:extLst>
            <a:ext uri="{FF2B5EF4-FFF2-40B4-BE49-F238E27FC236}">
              <a16:creationId xmlns:a16="http://schemas.microsoft.com/office/drawing/2014/main" id="{3D27CFEB-8EB5-4389-8092-F63C77422FD2}"/>
            </a:ext>
          </a:extLst>
        </xdr:cNvPr>
        <xdr:cNvSpPr txBox="1"/>
      </xdr:nvSpPr>
      <xdr:spPr>
        <a:xfrm>
          <a:off x="927744" y="1790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41383</xdr:rowOff>
    </xdr:from>
    <xdr:ext cx="405111" cy="259045"/>
    <xdr:sp macro="" textlink="">
      <xdr:nvSpPr>
        <xdr:cNvPr id="430" name="n_1mainValue【港湾・漁港】&#10;有形固定資産減価償却率">
          <a:extLst>
            <a:ext uri="{FF2B5EF4-FFF2-40B4-BE49-F238E27FC236}">
              <a16:creationId xmlns:a16="http://schemas.microsoft.com/office/drawing/2014/main" id="{DEB89758-51AA-4C20-B138-C3B968393E1B}"/>
            </a:ext>
          </a:extLst>
        </xdr:cNvPr>
        <xdr:cNvSpPr txBox="1"/>
      </xdr:nvSpPr>
      <xdr:spPr>
        <a:xfrm>
          <a:off x="358204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36484</xdr:rowOff>
    </xdr:from>
    <xdr:ext cx="405111" cy="259045"/>
    <xdr:sp macro="" textlink="">
      <xdr:nvSpPr>
        <xdr:cNvPr id="431" name="n_2mainValue【港湾・漁港】&#10;有形固定資産減価償却率">
          <a:extLst>
            <a:ext uri="{FF2B5EF4-FFF2-40B4-BE49-F238E27FC236}">
              <a16:creationId xmlns:a16="http://schemas.microsoft.com/office/drawing/2014/main" id="{52218E6E-6355-412C-AB50-98BE53481AC3}"/>
            </a:ext>
          </a:extLst>
        </xdr:cNvPr>
        <xdr:cNvSpPr txBox="1"/>
      </xdr:nvSpPr>
      <xdr:spPr>
        <a:xfrm>
          <a:off x="2705744" y="1838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25054</xdr:rowOff>
    </xdr:from>
    <xdr:ext cx="405111" cy="259045"/>
    <xdr:sp macro="" textlink="">
      <xdr:nvSpPr>
        <xdr:cNvPr id="432" name="n_3mainValue【港湾・漁港】&#10;有形固定資産減価償却率">
          <a:extLst>
            <a:ext uri="{FF2B5EF4-FFF2-40B4-BE49-F238E27FC236}">
              <a16:creationId xmlns:a16="http://schemas.microsoft.com/office/drawing/2014/main" id="{49253FF5-9B4A-4C2A-BBF4-8CEFEEF01003}"/>
            </a:ext>
          </a:extLst>
        </xdr:cNvPr>
        <xdr:cNvSpPr txBox="1"/>
      </xdr:nvSpPr>
      <xdr:spPr>
        <a:xfrm>
          <a:off x="1816744" y="1837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92001</xdr:rowOff>
    </xdr:from>
    <xdr:ext cx="405111" cy="259045"/>
    <xdr:sp macro="" textlink="">
      <xdr:nvSpPr>
        <xdr:cNvPr id="433" name="n_4mainValue【港湾・漁港】&#10;有形固定資産減価償却率">
          <a:extLst>
            <a:ext uri="{FF2B5EF4-FFF2-40B4-BE49-F238E27FC236}">
              <a16:creationId xmlns:a16="http://schemas.microsoft.com/office/drawing/2014/main" id="{6AF40D6D-A8B3-437E-AB8C-7CC579ECB04B}"/>
            </a:ext>
          </a:extLst>
        </xdr:cNvPr>
        <xdr:cNvSpPr txBox="1"/>
      </xdr:nvSpPr>
      <xdr:spPr>
        <a:xfrm>
          <a:off x="927744" y="1843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A155D1DD-E1E4-46EA-BABA-1E78F9293BD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5A5C1D1A-B776-40B5-9E6D-116B6EB7521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3529077A-FA28-4924-A3DE-A365696A6C2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3D498009-28BC-4C2C-AA8D-9B61486F247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C0FE8B57-15A6-4304-A05D-B78F47A3E52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F32820E4-875B-4D5B-AA81-6C49613BCA6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73BDDC04-D146-4898-965E-97E9CDEF70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A332EDF9-6BE7-4B5B-95CC-D4DC010A2FD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54D968A0-8C9F-48DE-AA8D-C13F0B6759B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60B7BEC3-68AA-4136-BBE5-45BA5D5ADAF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2B3C2A9A-E55C-45CB-8B6F-CA5B806419B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47336909-81BD-4239-8454-5EDD979414ED}"/>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57E488D1-414D-4B43-B412-EA67A700F31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05B481D0-37D1-4FCA-A104-7D9EE832F368}"/>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B19BBAA5-25E6-4388-86E3-C4112C36528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B9A53CAF-62E7-42DA-B4CB-123FDE6B7EC6}"/>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9883CC45-14DD-4138-B203-7CCC2D23CAC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E43048BB-FB1F-48B9-877B-300B5499F7E1}"/>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5D67AD74-E0C9-4A0F-88BB-017C1B4C8AD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964455C0-16C6-40D6-B4A7-0512C88EC293}"/>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2CE4D45E-8F06-49E5-91E8-FDD1E5FA134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9ED1074F-6799-48CF-9ECD-AC2B1377CA8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355E0AD9-D4F6-41B2-867E-1D4585F307B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B642613A-9FDC-4E6B-A81A-5DCBEFD8E6D6}"/>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DF831B92-3A5B-4026-911B-CF4031EA057A}"/>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AFF504A8-596B-4D4D-8777-EAB8FDAFF020}"/>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2D213E9E-1E40-4D2C-84C3-2B4E9CD13546}"/>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D81BF96A-22FC-4D20-88FA-A0DDF843591E}"/>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115978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B071DFB0-0594-4E70-84BF-ED8436AE6D39}"/>
            </a:ext>
          </a:extLst>
        </xdr:cNvPr>
        <xdr:cNvSpPr txBox="1"/>
      </xdr:nvSpPr>
      <xdr:spPr>
        <a:xfrm>
          <a:off x="10515600" y="18289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1DE7D85B-9908-4A72-AB95-56EE64AD411E}"/>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96B0BC87-D634-4469-8CDB-DFD441F15B47}"/>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E42B8D4B-BBF2-4D04-A026-F85FF777D399}"/>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C89FA624-35FA-4E96-8095-0358A8E2B307}"/>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5F403209-3BE7-4606-A0E8-5FCD93F62DFF}"/>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1F106A1-AABD-4A80-BD0B-B5C5540B68E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EBBF9D7-7FB8-4EB6-A88A-BD83065A075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E6EE7C5-5D3E-4026-89DB-EF3D81C59C2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727EC15-C807-4E49-BDCD-B8E9B50C27D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853AB1F-12AC-4912-BE75-658B6582805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72002</xdr:rowOff>
    </xdr:from>
    <xdr:to>
      <xdr:col>55</xdr:col>
      <xdr:colOff>50800</xdr:colOff>
      <xdr:row>107</xdr:row>
      <xdr:rowOff>2152</xdr:rowOff>
    </xdr:to>
    <xdr:sp macro="" textlink="">
      <xdr:nvSpPr>
        <xdr:cNvPr id="473" name="楕円 472">
          <a:extLst>
            <a:ext uri="{FF2B5EF4-FFF2-40B4-BE49-F238E27FC236}">
              <a16:creationId xmlns:a16="http://schemas.microsoft.com/office/drawing/2014/main" id="{BEBB936B-C3B3-46B2-8EE8-335398B5B08F}"/>
            </a:ext>
          </a:extLst>
        </xdr:cNvPr>
        <xdr:cNvSpPr/>
      </xdr:nvSpPr>
      <xdr:spPr>
        <a:xfrm>
          <a:off x="10426700" y="1824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94879</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0C6CED95-A162-4E9A-9089-56D1C5DF9E7B}"/>
            </a:ext>
          </a:extLst>
        </xdr:cNvPr>
        <xdr:cNvSpPr txBox="1"/>
      </xdr:nvSpPr>
      <xdr:spPr>
        <a:xfrm>
          <a:off x="10515600" y="18097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73030</xdr:rowOff>
    </xdr:from>
    <xdr:to>
      <xdr:col>50</xdr:col>
      <xdr:colOff>165100</xdr:colOff>
      <xdr:row>107</xdr:row>
      <xdr:rowOff>3180</xdr:rowOff>
    </xdr:to>
    <xdr:sp macro="" textlink="">
      <xdr:nvSpPr>
        <xdr:cNvPr id="475" name="楕円 474">
          <a:extLst>
            <a:ext uri="{FF2B5EF4-FFF2-40B4-BE49-F238E27FC236}">
              <a16:creationId xmlns:a16="http://schemas.microsoft.com/office/drawing/2014/main" id="{B5F43481-E3F1-4DCB-92ED-3386F3E5BB41}"/>
            </a:ext>
          </a:extLst>
        </xdr:cNvPr>
        <xdr:cNvSpPr/>
      </xdr:nvSpPr>
      <xdr:spPr>
        <a:xfrm>
          <a:off x="9588500" y="1824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122802</xdr:rowOff>
    </xdr:from>
    <xdr:to>
      <xdr:col>55</xdr:col>
      <xdr:colOff>0</xdr:colOff>
      <xdr:row>106</xdr:row>
      <xdr:rowOff>123830</xdr:rowOff>
    </xdr:to>
    <xdr:cxnSp macro="">
      <xdr:nvCxnSpPr>
        <xdr:cNvPr id="476" name="直線コネクタ 475">
          <a:extLst>
            <a:ext uri="{FF2B5EF4-FFF2-40B4-BE49-F238E27FC236}">
              <a16:creationId xmlns:a16="http://schemas.microsoft.com/office/drawing/2014/main" id="{C1172EC9-5696-4120-A6ED-804570449198}"/>
            </a:ext>
          </a:extLst>
        </xdr:cNvPr>
        <xdr:cNvCxnSpPr/>
      </xdr:nvCxnSpPr>
      <xdr:spPr>
        <a:xfrm flipV="1">
          <a:off x="9639300" y="18296502"/>
          <a:ext cx="8382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75749</xdr:rowOff>
    </xdr:from>
    <xdr:to>
      <xdr:col>46</xdr:col>
      <xdr:colOff>38100</xdr:colOff>
      <xdr:row>107</xdr:row>
      <xdr:rowOff>5899</xdr:rowOff>
    </xdr:to>
    <xdr:sp macro="" textlink="">
      <xdr:nvSpPr>
        <xdr:cNvPr id="477" name="楕円 476">
          <a:extLst>
            <a:ext uri="{FF2B5EF4-FFF2-40B4-BE49-F238E27FC236}">
              <a16:creationId xmlns:a16="http://schemas.microsoft.com/office/drawing/2014/main" id="{376F836E-9B2D-4C7B-B4D9-8E46FB239121}"/>
            </a:ext>
          </a:extLst>
        </xdr:cNvPr>
        <xdr:cNvSpPr/>
      </xdr:nvSpPr>
      <xdr:spPr>
        <a:xfrm>
          <a:off x="8699500" y="1824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123830</xdr:rowOff>
    </xdr:from>
    <xdr:to>
      <xdr:col>50</xdr:col>
      <xdr:colOff>114300</xdr:colOff>
      <xdr:row>106</xdr:row>
      <xdr:rowOff>126549</xdr:rowOff>
    </xdr:to>
    <xdr:cxnSp macro="">
      <xdr:nvCxnSpPr>
        <xdr:cNvPr id="478" name="直線コネクタ 477">
          <a:extLst>
            <a:ext uri="{FF2B5EF4-FFF2-40B4-BE49-F238E27FC236}">
              <a16:creationId xmlns:a16="http://schemas.microsoft.com/office/drawing/2014/main" id="{D5A14AA5-AC51-4579-9050-203F3F0535DE}"/>
            </a:ext>
          </a:extLst>
        </xdr:cNvPr>
        <xdr:cNvCxnSpPr/>
      </xdr:nvCxnSpPr>
      <xdr:spPr>
        <a:xfrm flipV="1">
          <a:off x="8750300" y="18297530"/>
          <a:ext cx="889000" cy="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81562</xdr:rowOff>
    </xdr:from>
    <xdr:to>
      <xdr:col>41</xdr:col>
      <xdr:colOff>101600</xdr:colOff>
      <xdr:row>107</xdr:row>
      <xdr:rowOff>11712</xdr:rowOff>
    </xdr:to>
    <xdr:sp macro="" textlink="">
      <xdr:nvSpPr>
        <xdr:cNvPr id="479" name="楕円 478">
          <a:extLst>
            <a:ext uri="{FF2B5EF4-FFF2-40B4-BE49-F238E27FC236}">
              <a16:creationId xmlns:a16="http://schemas.microsoft.com/office/drawing/2014/main" id="{336A3383-7853-4053-A1E2-BB8B1E8397B0}"/>
            </a:ext>
          </a:extLst>
        </xdr:cNvPr>
        <xdr:cNvSpPr/>
      </xdr:nvSpPr>
      <xdr:spPr>
        <a:xfrm>
          <a:off x="7810500" y="1825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126549</xdr:rowOff>
    </xdr:from>
    <xdr:to>
      <xdr:col>45</xdr:col>
      <xdr:colOff>177800</xdr:colOff>
      <xdr:row>106</xdr:row>
      <xdr:rowOff>132362</xdr:rowOff>
    </xdr:to>
    <xdr:cxnSp macro="">
      <xdr:nvCxnSpPr>
        <xdr:cNvPr id="480" name="直線コネクタ 479">
          <a:extLst>
            <a:ext uri="{FF2B5EF4-FFF2-40B4-BE49-F238E27FC236}">
              <a16:creationId xmlns:a16="http://schemas.microsoft.com/office/drawing/2014/main" id="{9822E19D-6540-4132-B355-2C3089A00A1D}"/>
            </a:ext>
          </a:extLst>
        </xdr:cNvPr>
        <xdr:cNvCxnSpPr/>
      </xdr:nvCxnSpPr>
      <xdr:spPr>
        <a:xfrm flipV="1">
          <a:off x="7861300" y="18300249"/>
          <a:ext cx="889000" cy="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110840</xdr:rowOff>
    </xdr:from>
    <xdr:to>
      <xdr:col>36</xdr:col>
      <xdr:colOff>165100</xdr:colOff>
      <xdr:row>107</xdr:row>
      <xdr:rowOff>40990</xdr:rowOff>
    </xdr:to>
    <xdr:sp macro="" textlink="">
      <xdr:nvSpPr>
        <xdr:cNvPr id="481" name="楕円 480">
          <a:extLst>
            <a:ext uri="{FF2B5EF4-FFF2-40B4-BE49-F238E27FC236}">
              <a16:creationId xmlns:a16="http://schemas.microsoft.com/office/drawing/2014/main" id="{6C934386-BE33-4D39-B36B-89600C4EEDD8}"/>
            </a:ext>
          </a:extLst>
        </xdr:cNvPr>
        <xdr:cNvSpPr/>
      </xdr:nvSpPr>
      <xdr:spPr>
        <a:xfrm>
          <a:off x="6921500" y="1828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132362</xdr:rowOff>
    </xdr:from>
    <xdr:to>
      <xdr:col>41</xdr:col>
      <xdr:colOff>50800</xdr:colOff>
      <xdr:row>106</xdr:row>
      <xdr:rowOff>161640</xdr:rowOff>
    </xdr:to>
    <xdr:cxnSp macro="">
      <xdr:nvCxnSpPr>
        <xdr:cNvPr id="482" name="直線コネクタ 481">
          <a:extLst>
            <a:ext uri="{FF2B5EF4-FFF2-40B4-BE49-F238E27FC236}">
              <a16:creationId xmlns:a16="http://schemas.microsoft.com/office/drawing/2014/main" id="{9DA7C50D-B194-47CB-B3CB-895C6DCC6D22}"/>
            </a:ext>
          </a:extLst>
        </xdr:cNvPr>
        <xdr:cNvCxnSpPr/>
      </xdr:nvCxnSpPr>
      <xdr:spPr>
        <a:xfrm flipV="1">
          <a:off x="6972300" y="18306062"/>
          <a:ext cx="889000" cy="2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74785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61F115B0-190C-4F0A-A126-FC3EE273D460}"/>
            </a:ext>
          </a:extLst>
        </xdr:cNvPr>
        <xdr:cNvSpPr txBox="1"/>
      </xdr:nvSpPr>
      <xdr:spPr>
        <a:xfrm>
          <a:off x="9327095" y="1841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74468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DDBA88D9-5A5F-4659-9B75-E33C7E26DF68}"/>
            </a:ext>
          </a:extLst>
        </xdr:cNvPr>
        <xdr:cNvSpPr txBox="1"/>
      </xdr:nvSpPr>
      <xdr:spPr>
        <a:xfrm>
          <a:off x="8450795" y="1841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101730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46367AB4-BBCF-4E97-94C0-2A1E8A68B49C}"/>
            </a:ext>
          </a:extLst>
        </xdr:cNvPr>
        <xdr:cNvSpPr txBox="1"/>
      </xdr:nvSpPr>
      <xdr:spPr>
        <a:xfrm>
          <a:off x="7561795" y="1844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CC5546D8-E741-4CBA-BF52-686DE67D3F85}"/>
            </a:ext>
          </a:extLst>
        </xdr:cNvPr>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19707</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863BABB0-B044-4B8B-9569-50B0FA0DC7EE}"/>
            </a:ext>
          </a:extLst>
        </xdr:cNvPr>
        <xdr:cNvSpPr txBox="1"/>
      </xdr:nvSpPr>
      <xdr:spPr>
        <a:xfrm>
          <a:off x="9327095" y="1802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22426</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8CE6AD7B-D716-4353-9796-8D938406C141}"/>
            </a:ext>
          </a:extLst>
        </xdr:cNvPr>
        <xdr:cNvSpPr txBox="1"/>
      </xdr:nvSpPr>
      <xdr:spPr>
        <a:xfrm>
          <a:off x="8450795" y="1802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28239</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0D8C5CA2-1F78-4F15-B85A-91CF3469935A}"/>
            </a:ext>
          </a:extLst>
        </xdr:cNvPr>
        <xdr:cNvSpPr txBox="1"/>
      </xdr:nvSpPr>
      <xdr:spPr>
        <a:xfrm>
          <a:off x="7561795" y="18030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32117</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C829B13A-9943-4905-B2FF-4052DC3283BE}"/>
            </a:ext>
          </a:extLst>
        </xdr:cNvPr>
        <xdr:cNvSpPr txBox="1"/>
      </xdr:nvSpPr>
      <xdr:spPr>
        <a:xfrm>
          <a:off x="6672795" y="18377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195EB5DF-3043-4C91-B3BF-015B9E3D3DC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637C8E61-D3C0-4D4F-BC5E-9F52DBC5C36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A27AEB2D-0FA6-4073-9BEE-BDB9DE4A851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670E2DF3-98BA-4C07-BAF1-1DCB4C10B30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741B1D7B-9A82-44B3-A9C8-85EA1E814B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83603329-B465-46B7-B355-721CB33F728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FCD6DF48-3FAF-4E11-A6ED-9BB268D5AEA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32DEC9F2-43FF-4595-AE4E-814D8F56849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E59C6D26-B178-4393-A7C4-55BE4C544DB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38008D8A-CCBB-4CBD-89D3-5B1D4DBF354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26BE6F78-8144-4DAC-96BB-29388180A06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9143B44F-585F-44DF-B903-9511BFC4812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08098956-32EC-4A40-A460-74CF833FC2A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7DD33C73-617A-47DC-954D-BFEE5E7A18D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44ED4F26-2A16-43EF-B783-0E46427BD50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F1CA8B6B-692A-42DB-A3D4-91FE6407993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10A0B17C-4E70-4BD8-93D5-1FE96EBB2C8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4B204004-6B5B-4095-96FE-979915682E0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9412E671-2E9F-4219-9F19-D975D58C853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6879DF6E-C60A-403B-A704-A186350C050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DB65A718-A89A-4A80-8C4F-E423C07DAC0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D78EFF21-45A7-4FA7-8FB7-0B8E468A301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2AD0B1EC-CDDD-4CFA-A3F6-8AA5D04EF63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D40F203A-FD15-4AA5-9F24-B0B9462354C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9E21243E-3635-40B2-867D-F9CA34B664E1}"/>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C3A3144B-1D40-4384-A359-DD63495196C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4FBB187A-EEDB-401D-B9C9-DAD155C86AB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9214EACA-2EC3-4C49-8C7A-035DC897843B}"/>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a:extLst>
            <a:ext uri="{FF2B5EF4-FFF2-40B4-BE49-F238E27FC236}">
              <a16:creationId xmlns:a16="http://schemas.microsoft.com/office/drawing/2014/main" id="{12D17C81-520B-4840-B3A7-FAEC5608CBCE}"/>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93BF27E5-1AA4-4E73-924F-C3EE901E9BFF}"/>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a:extLst>
            <a:ext uri="{FF2B5EF4-FFF2-40B4-BE49-F238E27FC236}">
              <a16:creationId xmlns:a16="http://schemas.microsoft.com/office/drawing/2014/main" id="{280E8F76-3648-4D57-A52E-52A588A5BC3F}"/>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a:extLst>
            <a:ext uri="{FF2B5EF4-FFF2-40B4-BE49-F238E27FC236}">
              <a16:creationId xmlns:a16="http://schemas.microsoft.com/office/drawing/2014/main" id="{259F2D58-42A0-41A3-8807-2E4DAB9298D9}"/>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a:extLst>
            <a:ext uri="{FF2B5EF4-FFF2-40B4-BE49-F238E27FC236}">
              <a16:creationId xmlns:a16="http://schemas.microsoft.com/office/drawing/2014/main" id="{900051C1-1EE2-4403-A3EF-2D37B01FF61C}"/>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a:extLst>
            <a:ext uri="{FF2B5EF4-FFF2-40B4-BE49-F238E27FC236}">
              <a16:creationId xmlns:a16="http://schemas.microsoft.com/office/drawing/2014/main" id="{C63AA3EA-0F1A-4006-8949-0DD4CA8A1664}"/>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a:extLst>
            <a:ext uri="{FF2B5EF4-FFF2-40B4-BE49-F238E27FC236}">
              <a16:creationId xmlns:a16="http://schemas.microsoft.com/office/drawing/2014/main" id="{E1046CA6-1CA0-4430-B2FA-A2E604E59E15}"/>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CED3CAF-825C-434A-9E14-0EB3617C0F1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7A2B3CC-BE6F-4974-BD4E-86513A92258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54532B0-0BE7-4A98-A8B0-E9181786C69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47F1DE7-DC69-4C25-8A46-C9E83324ACC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0C754BC-F90D-4682-AA2C-F1DD4BFFF6B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170180</xdr:rowOff>
    </xdr:from>
    <xdr:to>
      <xdr:col>85</xdr:col>
      <xdr:colOff>177800</xdr:colOff>
      <xdr:row>39</xdr:row>
      <xdr:rowOff>100330</xdr:rowOff>
    </xdr:to>
    <xdr:sp macro="" textlink="">
      <xdr:nvSpPr>
        <xdr:cNvPr id="531" name="楕円 530">
          <a:extLst>
            <a:ext uri="{FF2B5EF4-FFF2-40B4-BE49-F238E27FC236}">
              <a16:creationId xmlns:a16="http://schemas.microsoft.com/office/drawing/2014/main" id="{894B4F30-F1CC-406D-98EA-0C2BBA0A8614}"/>
            </a:ext>
          </a:extLst>
        </xdr:cNvPr>
        <xdr:cNvSpPr/>
      </xdr:nvSpPr>
      <xdr:spPr>
        <a:xfrm>
          <a:off x="162687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148607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FA8ABEC8-8A3A-495F-A42F-A475E29682DF}"/>
            </a:ext>
          </a:extLst>
        </xdr:cNvPr>
        <xdr:cNvSpPr txBox="1"/>
      </xdr:nvSpPr>
      <xdr:spPr>
        <a:xfrm>
          <a:off x="16357600"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139700</xdr:rowOff>
    </xdr:from>
    <xdr:to>
      <xdr:col>81</xdr:col>
      <xdr:colOff>101600</xdr:colOff>
      <xdr:row>39</xdr:row>
      <xdr:rowOff>69850</xdr:rowOff>
    </xdr:to>
    <xdr:sp macro="" textlink="">
      <xdr:nvSpPr>
        <xdr:cNvPr id="533" name="楕円 532">
          <a:extLst>
            <a:ext uri="{FF2B5EF4-FFF2-40B4-BE49-F238E27FC236}">
              <a16:creationId xmlns:a16="http://schemas.microsoft.com/office/drawing/2014/main" id="{6A85BB2A-F0D3-4138-85E2-DCD88381505E}"/>
            </a:ext>
          </a:extLst>
        </xdr:cNvPr>
        <xdr:cNvSpPr/>
      </xdr:nvSpPr>
      <xdr:spPr>
        <a:xfrm>
          <a:off x="15430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19050</xdr:rowOff>
    </xdr:from>
    <xdr:to>
      <xdr:col>85</xdr:col>
      <xdr:colOff>127000</xdr:colOff>
      <xdr:row>39</xdr:row>
      <xdr:rowOff>49530</xdr:rowOff>
    </xdr:to>
    <xdr:cxnSp macro="">
      <xdr:nvCxnSpPr>
        <xdr:cNvPr id="534" name="直線コネクタ 533">
          <a:extLst>
            <a:ext uri="{FF2B5EF4-FFF2-40B4-BE49-F238E27FC236}">
              <a16:creationId xmlns:a16="http://schemas.microsoft.com/office/drawing/2014/main" id="{D8A3D083-9F39-4CDF-A0E5-A1FAE398361B}"/>
            </a:ext>
          </a:extLst>
        </xdr:cNvPr>
        <xdr:cNvCxnSpPr/>
      </xdr:nvCxnSpPr>
      <xdr:spPr>
        <a:xfrm>
          <a:off x="15481300" y="67056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92075</xdr:rowOff>
    </xdr:from>
    <xdr:to>
      <xdr:col>76</xdr:col>
      <xdr:colOff>165100</xdr:colOff>
      <xdr:row>39</xdr:row>
      <xdr:rowOff>22225</xdr:rowOff>
    </xdr:to>
    <xdr:sp macro="" textlink="">
      <xdr:nvSpPr>
        <xdr:cNvPr id="535" name="楕円 534">
          <a:extLst>
            <a:ext uri="{FF2B5EF4-FFF2-40B4-BE49-F238E27FC236}">
              <a16:creationId xmlns:a16="http://schemas.microsoft.com/office/drawing/2014/main" id="{112DAE40-64A8-401F-B012-16871889BB42}"/>
            </a:ext>
          </a:extLst>
        </xdr:cNvPr>
        <xdr:cNvSpPr/>
      </xdr:nvSpPr>
      <xdr:spPr>
        <a:xfrm>
          <a:off x="14541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142875</xdr:rowOff>
    </xdr:from>
    <xdr:to>
      <xdr:col>81</xdr:col>
      <xdr:colOff>50800</xdr:colOff>
      <xdr:row>39</xdr:row>
      <xdr:rowOff>19050</xdr:rowOff>
    </xdr:to>
    <xdr:cxnSp macro="">
      <xdr:nvCxnSpPr>
        <xdr:cNvPr id="536" name="直線コネクタ 535">
          <a:extLst>
            <a:ext uri="{FF2B5EF4-FFF2-40B4-BE49-F238E27FC236}">
              <a16:creationId xmlns:a16="http://schemas.microsoft.com/office/drawing/2014/main" id="{6662508C-8DDD-4D97-A3E8-77E87413C695}"/>
            </a:ext>
          </a:extLst>
        </xdr:cNvPr>
        <xdr:cNvCxnSpPr/>
      </xdr:nvCxnSpPr>
      <xdr:spPr>
        <a:xfrm>
          <a:off x="14592300" y="66579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50165</xdr:rowOff>
    </xdr:from>
    <xdr:to>
      <xdr:col>72</xdr:col>
      <xdr:colOff>38100</xdr:colOff>
      <xdr:row>38</xdr:row>
      <xdr:rowOff>151765</xdr:rowOff>
    </xdr:to>
    <xdr:sp macro="" textlink="">
      <xdr:nvSpPr>
        <xdr:cNvPr id="537" name="楕円 536">
          <a:extLst>
            <a:ext uri="{FF2B5EF4-FFF2-40B4-BE49-F238E27FC236}">
              <a16:creationId xmlns:a16="http://schemas.microsoft.com/office/drawing/2014/main" id="{3EBD3DD4-DF74-4BCC-9235-252FBC4702AA}"/>
            </a:ext>
          </a:extLst>
        </xdr:cNvPr>
        <xdr:cNvSpPr/>
      </xdr:nvSpPr>
      <xdr:spPr>
        <a:xfrm>
          <a:off x="13652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100965</xdr:rowOff>
    </xdr:from>
    <xdr:to>
      <xdr:col>76</xdr:col>
      <xdr:colOff>114300</xdr:colOff>
      <xdr:row>38</xdr:row>
      <xdr:rowOff>142875</xdr:rowOff>
    </xdr:to>
    <xdr:cxnSp macro="">
      <xdr:nvCxnSpPr>
        <xdr:cNvPr id="538" name="直線コネクタ 537">
          <a:extLst>
            <a:ext uri="{FF2B5EF4-FFF2-40B4-BE49-F238E27FC236}">
              <a16:creationId xmlns:a16="http://schemas.microsoft.com/office/drawing/2014/main" id="{87E7FEA4-3D3A-439D-A408-320E88D4D309}"/>
            </a:ext>
          </a:extLst>
        </xdr:cNvPr>
        <xdr:cNvCxnSpPr/>
      </xdr:nvCxnSpPr>
      <xdr:spPr>
        <a:xfrm>
          <a:off x="13703300" y="66160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8255</xdr:rowOff>
    </xdr:from>
    <xdr:to>
      <xdr:col>67</xdr:col>
      <xdr:colOff>101600</xdr:colOff>
      <xdr:row>38</xdr:row>
      <xdr:rowOff>109855</xdr:rowOff>
    </xdr:to>
    <xdr:sp macro="" textlink="">
      <xdr:nvSpPr>
        <xdr:cNvPr id="539" name="楕円 538">
          <a:extLst>
            <a:ext uri="{FF2B5EF4-FFF2-40B4-BE49-F238E27FC236}">
              <a16:creationId xmlns:a16="http://schemas.microsoft.com/office/drawing/2014/main" id="{DFFBA115-A364-4F78-B4C8-D2E79135F85A}"/>
            </a:ext>
          </a:extLst>
        </xdr:cNvPr>
        <xdr:cNvSpPr/>
      </xdr:nvSpPr>
      <xdr:spPr>
        <a:xfrm>
          <a:off x="12763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59055</xdr:rowOff>
    </xdr:from>
    <xdr:to>
      <xdr:col>71</xdr:col>
      <xdr:colOff>177800</xdr:colOff>
      <xdr:row>38</xdr:row>
      <xdr:rowOff>100965</xdr:rowOff>
    </xdr:to>
    <xdr:cxnSp macro="">
      <xdr:nvCxnSpPr>
        <xdr:cNvPr id="540" name="直線コネクタ 539">
          <a:extLst>
            <a:ext uri="{FF2B5EF4-FFF2-40B4-BE49-F238E27FC236}">
              <a16:creationId xmlns:a16="http://schemas.microsoft.com/office/drawing/2014/main" id="{2C84B1F4-CFDB-4DA6-8CB5-003B5BF09F8D}"/>
            </a:ext>
          </a:extLst>
        </xdr:cNvPr>
        <xdr:cNvCxnSpPr/>
      </xdr:nvCxnSpPr>
      <xdr:spPr>
        <a:xfrm>
          <a:off x="12814300" y="65741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E4E82EB1-161E-4824-8C92-AE0F8B8FC959}"/>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CE9DF36C-8440-4018-833E-2E228882AA3B}"/>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1A2AA72C-A58E-4831-9454-C9A78DA903E0}"/>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A999E838-27FB-4472-BAC9-3E55999A7C51}"/>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60977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EE61ED81-B179-4C80-9052-2521B2C1A045}"/>
            </a:ext>
          </a:extLst>
        </xdr:cNvPr>
        <xdr:cNvSpPr txBox="1"/>
      </xdr:nvSpPr>
      <xdr:spPr>
        <a:xfrm>
          <a:off x="152660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13352</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BB91B64C-012D-4E40-A7E5-92D9A7FF493B}"/>
            </a:ext>
          </a:extLst>
        </xdr:cNvPr>
        <xdr:cNvSpPr txBox="1"/>
      </xdr:nvSpPr>
      <xdr:spPr>
        <a:xfrm>
          <a:off x="14389744"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142892</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A1E2B48A-1238-446F-9D95-191E6DE08687}"/>
            </a:ext>
          </a:extLst>
        </xdr:cNvPr>
        <xdr:cNvSpPr txBox="1"/>
      </xdr:nvSpPr>
      <xdr:spPr>
        <a:xfrm>
          <a:off x="13500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100982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166784A6-F985-441A-AD64-E3EBE5AECF6D}"/>
            </a:ext>
          </a:extLst>
        </xdr:cNvPr>
        <xdr:cNvSpPr txBox="1"/>
      </xdr:nvSpPr>
      <xdr:spPr>
        <a:xfrm>
          <a:off x="12611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2486AD5A-EB18-4A44-A9B4-43F1C65C13C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F3BFC7BF-C618-4ECA-8082-80489CAE4B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B93500AD-2720-4340-A10B-97079FA2DD2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4DFC1C03-CAEA-4095-B664-255A612AF56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DA09001-E5C7-46A2-BB70-127873DD30B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EF993A28-6099-4D73-A726-E6246877970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7EB6E969-A15D-4277-A2A8-C97E6987DA5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E575CB44-AE6B-4F99-861C-D501E447A40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FCCAC5D7-E6C5-443E-9657-9FF6158655F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2BCBB0B2-0976-4EF2-B523-00E0AAAB8B0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4D88A487-28D4-48A1-9EC0-C98CD76FF9B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2102DBA7-9652-4512-A8F4-AC6327DA379C}"/>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5D963C39-9880-4356-9E9C-282552C517A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FA78C36F-07AB-4C6E-86C4-AE63AABD908F}"/>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4D2688DC-375B-4146-8D48-60A3DAD882A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0A7B5FF9-194E-4EE2-9D62-6110348D839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0DEC027E-152E-48D6-838E-611D1CF2527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8BF345C9-9347-4C81-B271-4AB1A9DAD46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EAC1DF3D-0B01-4261-995E-6F26A8006DA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1ADA6CC0-3D84-496C-A601-921D3D18969C}"/>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D9426ECF-4E48-4E91-8655-C070AFD85CE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9B7E2C4A-0972-45D8-9BA8-8A1572F4B46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D88ED90A-B658-4DC2-B11E-C28640FE32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a:extLst>
            <a:ext uri="{FF2B5EF4-FFF2-40B4-BE49-F238E27FC236}">
              <a16:creationId xmlns:a16="http://schemas.microsoft.com/office/drawing/2014/main" id="{8986566F-1970-404F-AD7A-0C59A722D65C}"/>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5FD520AC-2489-4328-8C44-59DAD53BF4E9}"/>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a:extLst>
            <a:ext uri="{FF2B5EF4-FFF2-40B4-BE49-F238E27FC236}">
              <a16:creationId xmlns:a16="http://schemas.microsoft.com/office/drawing/2014/main" id="{D29E9B2C-FCF0-48D0-B887-BC214C7C7376}"/>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2AF7016C-CBE2-4093-8E3D-BC21DE784E07}"/>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a:extLst>
            <a:ext uri="{FF2B5EF4-FFF2-40B4-BE49-F238E27FC236}">
              <a16:creationId xmlns:a16="http://schemas.microsoft.com/office/drawing/2014/main" id="{7580D83E-3B8B-4141-8DD5-572823B3E0FD}"/>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5FA6CE1A-26C7-45FD-A821-F7D47E60B671}"/>
            </a:ext>
          </a:extLst>
        </xdr:cNvPr>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a:extLst>
            <a:ext uri="{FF2B5EF4-FFF2-40B4-BE49-F238E27FC236}">
              <a16:creationId xmlns:a16="http://schemas.microsoft.com/office/drawing/2014/main" id="{27114F7E-6211-40B5-A57E-9B5CB46CBB18}"/>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a:extLst>
            <a:ext uri="{FF2B5EF4-FFF2-40B4-BE49-F238E27FC236}">
              <a16:creationId xmlns:a16="http://schemas.microsoft.com/office/drawing/2014/main" id="{A98BA63F-F9AF-4912-BE00-9B82C898CDAB}"/>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a:extLst>
            <a:ext uri="{FF2B5EF4-FFF2-40B4-BE49-F238E27FC236}">
              <a16:creationId xmlns:a16="http://schemas.microsoft.com/office/drawing/2014/main" id="{71833989-9A30-4808-9A61-726A2BB1AA3B}"/>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a:extLst>
            <a:ext uri="{FF2B5EF4-FFF2-40B4-BE49-F238E27FC236}">
              <a16:creationId xmlns:a16="http://schemas.microsoft.com/office/drawing/2014/main" id="{9B42D3EC-290E-4B2B-8F37-562BF8C83322}"/>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a:extLst>
            <a:ext uri="{FF2B5EF4-FFF2-40B4-BE49-F238E27FC236}">
              <a16:creationId xmlns:a16="http://schemas.microsoft.com/office/drawing/2014/main" id="{97569610-4AF7-44A1-8E7D-9B4D0CBBE22B}"/>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878AFE8-1963-41DA-BB91-B43DD649062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7542A5A-D1BF-41FB-8074-8FC19A5557C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686EE0C-D03A-49E8-94D5-7B50D57A06E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5C1B68C-42CA-4EF1-8B99-978E87EB2A8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7069D02-3D0E-405B-B320-001F949D14D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165608</xdr:rowOff>
    </xdr:from>
    <xdr:to>
      <xdr:col>116</xdr:col>
      <xdr:colOff>114300</xdr:colOff>
      <xdr:row>41</xdr:row>
      <xdr:rowOff>95758</xdr:rowOff>
    </xdr:to>
    <xdr:sp macro="" textlink="">
      <xdr:nvSpPr>
        <xdr:cNvPr id="588" name="楕円 587">
          <a:extLst>
            <a:ext uri="{FF2B5EF4-FFF2-40B4-BE49-F238E27FC236}">
              <a16:creationId xmlns:a16="http://schemas.microsoft.com/office/drawing/2014/main" id="{620BE6FB-4378-4C00-92A1-5A2A186B7840}"/>
            </a:ext>
          </a:extLst>
        </xdr:cNvPr>
        <xdr:cNvSpPr/>
      </xdr:nvSpPr>
      <xdr:spPr>
        <a:xfrm>
          <a:off x="22110700" y="702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144035</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83EA686B-5FAF-4A90-B00D-FBA7AA673DDB}"/>
            </a:ext>
          </a:extLst>
        </xdr:cNvPr>
        <xdr:cNvSpPr txBox="1"/>
      </xdr:nvSpPr>
      <xdr:spPr>
        <a:xfrm>
          <a:off x="22199600" y="700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165608</xdr:rowOff>
    </xdr:from>
    <xdr:to>
      <xdr:col>112</xdr:col>
      <xdr:colOff>38100</xdr:colOff>
      <xdr:row>41</xdr:row>
      <xdr:rowOff>95758</xdr:rowOff>
    </xdr:to>
    <xdr:sp macro="" textlink="">
      <xdr:nvSpPr>
        <xdr:cNvPr id="590" name="楕円 589">
          <a:extLst>
            <a:ext uri="{FF2B5EF4-FFF2-40B4-BE49-F238E27FC236}">
              <a16:creationId xmlns:a16="http://schemas.microsoft.com/office/drawing/2014/main" id="{1F896CE1-F134-4632-B4E0-95D18E3739D2}"/>
            </a:ext>
          </a:extLst>
        </xdr:cNvPr>
        <xdr:cNvSpPr/>
      </xdr:nvSpPr>
      <xdr:spPr>
        <a:xfrm>
          <a:off x="21272500" y="702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44958</xdr:rowOff>
    </xdr:from>
    <xdr:to>
      <xdr:col>116</xdr:col>
      <xdr:colOff>63500</xdr:colOff>
      <xdr:row>41</xdr:row>
      <xdr:rowOff>44958</xdr:rowOff>
    </xdr:to>
    <xdr:cxnSp macro="">
      <xdr:nvCxnSpPr>
        <xdr:cNvPr id="591" name="直線コネクタ 590">
          <a:extLst>
            <a:ext uri="{FF2B5EF4-FFF2-40B4-BE49-F238E27FC236}">
              <a16:creationId xmlns:a16="http://schemas.microsoft.com/office/drawing/2014/main" id="{5AC5F8A0-D4C2-46E9-AEE2-3ABBF9F2BD61}"/>
            </a:ext>
          </a:extLst>
        </xdr:cNvPr>
        <xdr:cNvCxnSpPr/>
      </xdr:nvCxnSpPr>
      <xdr:spPr>
        <a:xfrm>
          <a:off x="21323300" y="70744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165608</xdr:rowOff>
    </xdr:from>
    <xdr:to>
      <xdr:col>107</xdr:col>
      <xdr:colOff>101600</xdr:colOff>
      <xdr:row>41</xdr:row>
      <xdr:rowOff>95758</xdr:rowOff>
    </xdr:to>
    <xdr:sp macro="" textlink="">
      <xdr:nvSpPr>
        <xdr:cNvPr id="592" name="楕円 591">
          <a:extLst>
            <a:ext uri="{FF2B5EF4-FFF2-40B4-BE49-F238E27FC236}">
              <a16:creationId xmlns:a16="http://schemas.microsoft.com/office/drawing/2014/main" id="{9FBB007A-B2BE-4EAF-AF57-05AA0187664E}"/>
            </a:ext>
          </a:extLst>
        </xdr:cNvPr>
        <xdr:cNvSpPr/>
      </xdr:nvSpPr>
      <xdr:spPr>
        <a:xfrm>
          <a:off x="20383500" y="702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44958</xdr:rowOff>
    </xdr:from>
    <xdr:to>
      <xdr:col>111</xdr:col>
      <xdr:colOff>177800</xdr:colOff>
      <xdr:row>41</xdr:row>
      <xdr:rowOff>44958</xdr:rowOff>
    </xdr:to>
    <xdr:cxnSp macro="">
      <xdr:nvCxnSpPr>
        <xdr:cNvPr id="593" name="直線コネクタ 592">
          <a:extLst>
            <a:ext uri="{FF2B5EF4-FFF2-40B4-BE49-F238E27FC236}">
              <a16:creationId xmlns:a16="http://schemas.microsoft.com/office/drawing/2014/main" id="{683B017E-6068-4D74-BDF9-508E5797CAD5}"/>
            </a:ext>
          </a:extLst>
        </xdr:cNvPr>
        <xdr:cNvCxnSpPr/>
      </xdr:nvCxnSpPr>
      <xdr:spPr>
        <a:xfrm>
          <a:off x="20434300" y="70744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167894</xdr:rowOff>
    </xdr:from>
    <xdr:to>
      <xdr:col>102</xdr:col>
      <xdr:colOff>165100</xdr:colOff>
      <xdr:row>41</xdr:row>
      <xdr:rowOff>98044</xdr:rowOff>
    </xdr:to>
    <xdr:sp macro="" textlink="">
      <xdr:nvSpPr>
        <xdr:cNvPr id="594" name="楕円 593">
          <a:extLst>
            <a:ext uri="{FF2B5EF4-FFF2-40B4-BE49-F238E27FC236}">
              <a16:creationId xmlns:a16="http://schemas.microsoft.com/office/drawing/2014/main" id="{E51AF73D-2207-46AE-9515-CE4751AA495A}"/>
            </a:ext>
          </a:extLst>
        </xdr:cNvPr>
        <xdr:cNvSpPr/>
      </xdr:nvSpPr>
      <xdr:spPr>
        <a:xfrm>
          <a:off x="19494500" y="702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44958</xdr:rowOff>
    </xdr:from>
    <xdr:to>
      <xdr:col>107</xdr:col>
      <xdr:colOff>50800</xdr:colOff>
      <xdr:row>41</xdr:row>
      <xdr:rowOff>47244</xdr:rowOff>
    </xdr:to>
    <xdr:cxnSp macro="">
      <xdr:nvCxnSpPr>
        <xdr:cNvPr id="595" name="直線コネクタ 594">
          <a:extLst>
            <a:ext uri="{FF2B5EF4-FFF2-40B4-BE49-F238E27FC236}">
              <a16:creationId xmlns:a16="http://schemas.microsoft.com/office/drawing/2014/main" id="{78489E1E-CFA7-4BCE-9CCC-FE3F18899956}"/>
            </a:ext>
          </a:extLst>
        </xdr:cNvPr>
        <xdr:cNvCxnSpPr/>
      </xdr:nvCxnSpPr>
      <xdr:spPr>
        <a:xfrm flipV="1">
          <a:off x="19545300" y="70744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170180</xdr:rowOff>
    </xdr:from>
    <xdr:to>
      <xdr:col>98</xdr:col>
      <xdr:colOff>38100</xdr:colOff>
      <xdr:row>41</xdr:row>
      <xdr:rowOff>100330</xdr:rowOff>
    </xdr:to>
    <xdr:sp macro="" textlink="">
      <xdr:nvSpPr>
        <xdr:cNvPr id="596" name="楕円 595">
          <a:extLst>
            <a:ext uri="{FF2B5EF4-FFF2-40B4-BE49-F238E27FC236}">
              <a16:creationId xmlns:a16="http://schemas.microsoft.com/office/drawing/2014/main" id="{90D4A529-27C1-4322-8BE7-5E0CFDA92CC4}"/>
            </a:ext>
          </a:extLst>
        </xdr:cNvPr>
        <xdr:cNvSpPr/>
      </xdr:nvSpPr>
      <xdr:spPr>
        <a:xfrm>
          <a:off x="18605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47244</xdr:rowOff>
    </xdr:from>
    <xdr:to>
      <xdr:col>102</xdr:col>
      <xdr:colOff>114300</xdr:colOff>
      <xdr:row>41</xdr:row>
      <xdr:rowOff>49530</xdr:rowOff>
    </xdr:to>
    <xdr:cxnSp macro="">
      <xdr:nvCxnSpPr>
        <xdr:cNvPr id="597" name="直線コネクタ 596">
          <a:extLst>
            <a:ext uri="{FF2B5EF4-FFF2-40B4-BE49-F238E27FC236}">
              <a16:creationId xmlns:a16="http://schemas.microsoft.com/office/drawing/2014/main" id="{78DC496E-9236-4243-BAD2-464E7E5963B7}"/>
            </a:ext>
          </a:extLst>
        </xdr:cNvPr>
        <xdr:cNvCxnSpPr/>
      </xdr:nvCxnSpPr>
      <xdr:spPr>
        <a:xfrm flipV="1">
          <a:off x="18656300" y="707669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123CD95A-EE39-4A18-ACB3-8E8AC1AD5E26}"/>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55CA6541-CB87-4E56-B7C1-0CA5B80C86F3}"/>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4669013B-AD0E-44EF-B4FA-1683F51CA0B0}"/>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B95420B6-0751-4A3F-ACA1-DB9500AD11E1}"/>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86885</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7DD021EC-DCE3-40CC-BC31-808B9F681429}"/>
            </a:ext>
          </a:extLst>
        </xdr:cNvPr>
        <xdr:cNvSpPr txBox="1"/>
      </xdr:nvSpPr>
      <xdr:spPr>
        <a:xfrm>
          <a:off x="21075727"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86885</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78D36122-0668-4E68-9CA7-0AECA57B8111}"/>
            </a:ext>
          </a:extLst>
        </xdr:cNvPr>
        <xdr:cNvSpPr txBox="1"/>
      </xdr:nvSpPr>
      <xdr:spPr>
        <a:xfrm>
          <a:off x="20199427"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89171</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96B05414-A1D4-4CF4-8244-1DCD030C27DE}"/>
            </a:ext>
          </a:extLst>
        </xdr:cNvPr>
        <xdr:cNvSpPr txBox="1"/>
      </xdr:nvSpPr>
      <xdr:spPr>
        <a:xfrm>
          <a:off x="19310427" y="711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91457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3768E837-3F19-46EB-A884-07D2BB648AD7}"/>
            </a:ext>
          </a:extLst>
        </xdr:cNvPr>
        <xdr:cNvSpPr txBox="1"/>
      </xdr:nvSpPr>
      <xdr:spPr>
        <a:xfrm>
          <a:off x="1842142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FBB1B89D-C222-44D5-9D9E-899F8C5698D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954006C2-FE47-4256-8FF8-0C8F676193B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44808DA9-19FF-425D-8EBF-3F9C7EC45AD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2939BF2B-8B96-4CB4-92F3-7A2245C4B2F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8D496002-2B42-43B1-80B9-D447BFB924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F3AB0544-245D-41F9-9DC6-180D80DAD7C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68A554B5-2410-4B9E-B3B3-9C975B15F01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FEE493C4-EAB3-414E-BAB6-FCBB52D8C8F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DBCDAD34-BFC8-4FE8-A076-6ABD240234F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C0CA73B4-5805-42F0-AA44-6C5F217B444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CB1B71B6-1BDE-47BB-9007-D6379D41858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737AD13E-C679-4E85-B7BB-74891ABF8EF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D9B93587-630D-4A0A-95A2-29E256E1F14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477E5228-36B8-455C-8C20-3F22AE58C01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1D69AAE8-EBE6-4E22-ADBD-83DB54802D3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7AF453D5-1464-44F6-88A7-12F7D60660B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9C0F5E9B-76C3-459F-B1DB-E6B1247B948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487B3ACA-7C67-4D27-A3D6-E4C7624E050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BC36D0DE-CBFD-499B-85E5-C624B1823F5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8967C270-2F8F-4126-9B19-1B096AEA145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A64375C3-7902-4510-A4ED-8AAB4D3B7B6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2E196DF-3784-4E64-A7BF-7BE6C07C3AE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919392B7-347B-4BD3-B8E2-A388809A806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A17B24A7-A200-43A9-9686-6F76B1BB835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BE8EB508-C11E-436F-80AA-B514AADC7A94}"/>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a:extLst>
            <a:ext uri="{FF2B5EF4-FFF2-40B4-BE49-F238E27FC236}">
              <a16:creationId xmlns:a16="http://schemas.microsoft.com/office/drawing/2014/main" id="{A5110F1B-36F7-468A-955E-B5B7407FD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DD99C114-A834-4E79-940F-34371F09AC78}"/>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B39F85B4-1A88-4790-ADB1-E84AF7BFD3F3}"/>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a:extLst>
            <a:ext uri="{FF2B5EF4-FFF2-40B4-BE49-F238E27FC236}">
              <a16:creationId xmlns:a16="http://schemas.microsoft.com/office/drawing/2014/main" id="{230D0FB9-57D7-4160-8BA5-E47A4CEC9019}"/>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04B2DC93-E3B4-4BE5-84C1-21170F61A89D}"/>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a:extLst>
            <a:ext uri="{FF2B5EF4-FFF2-40B4-BE49-F238E27FC236}">
              <a16:creationId xmlns:a16="http://schemas.microsoft.com/office/drawing/2014/main" id="{A177AC33-F2AC-46A9-BC32-C869AA3CAD91}"/>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a:extLst>
            <a:ext uri="{FF2B5EF4-FFF2-40B4-BE49-F238E27FC236}">
              <a16:creationId xmlns:a16="http://schemas.microsoft.com/office/drawing/2014/main" id="{C1258AD5-631D-4736-9BF8-8F063178F70F}"/>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a:extLst>
            <a:ext uri="{FF2B5EF4-FFF2-40B4-BE49-F238E27FC236}">
              <a16:creationId xmlns:a16="http://schemas.microsoft.com/office/drawing/2014/main" id="{59B0679A-AE99-405E-A7AA-BB0B49BDD308}"/>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a:extLst>
            <a:ext uri="{FF2B5EF4-FFF2-40B4-BE49-F238E27FC236}">
              <a16:creationId xmlns:a16="http://schemas.microsoft.com/office/drawing/2014/main" id="{F0E77A03-294B-4C0C-BAD4-7ADA79D7122D}"/>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a:extLst>
            <a:ext uri="{FF2B5EF4-FFF2-40B4-BE49-F238E27FC236}">
              <a16:creationId xmlns:a16="http://schemas.microsoft.com/office/drawing/2014/main" id="{436EC798-A415-471F-B794-9977967C85AF}"/>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4CE8E00-7F03-4D00-B6AB-882BD7F8EEF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B2AF914-42C7-4475-99B1-C618138357E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50657A1-C742-4217-B425-82B99A1795F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C1F9C83-0CCA-4A3E-82D7-469EB5ABF73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594E08D-6653-43FA-B65C-13902130900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149225</xdr:rowOff>
    </xdr:from>
    <xdr:to>
      <xdr:col>85</xdr:col>
      <xdr:colOff>177800</xdr:colOff>
      <xdr:row>61</xdr:row>
      <xdr:rowOff>79375</xdr:rowOff>
    </xdr:to>
    <xdr:sp macro="" textlink="">
      <xdr:nvSpPr>
        <xdr:cNvPr id="646" name="楕円 645">
          <a:extLst>
            <a:ext uri="{FF2B5EF4-FFF2-40B4-BE49-F238E27FC236}">
              <a16:creationId xmlns:a16="http://schemas.microsoft.com/office/drawing/2014/main" id="{F3D76750-5406-4151-824B-D74902F5372D}"/>
            </a:ext>
          </a:extLst>
        </xdr:cNvPr>
        <xdr:cNvSpPr/>
      </xdr:nvSpPr>
      <xdr:spPr>
        <a:xfrm>
          <a:off x="162687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127652</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F0502538-3C85-4BEB-96CE-EDDA0B127AE1}"/>
            </a:ext>
          </a:extLst>
        </xdr:cNvPr>
        <xdr:cNvSpPr txBox="1"/>
      </xdr:nvSpPr>
      <xdr:spPr>
        <a:xfrm>
          <a:off x="16357600"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128270</xdr:rowOff>
    </xdr:from>
    <xdr:to>
      <xdr:col>81</xdr:col>
      <xdr:colOff>101600</xdr:colOff>
      <xdr:row>61</xdr:row>
      <xdr:rowOff>58420</xdr:rowOff>
    </xdr:to>
    <xdr:sp macro="" textlink="">
      <xdr:nvSpPr>
        <xdr:cNvPr id="648" name="楕円 647">
          <a:extLst>
            <a:ext uri="{FF2B5EF4-FFF2-40B4-BE49-F238E27FC236}">
              <a16:creationId xmlns:a16="http://schemas.microsoft.com/office/drawing/2014/main" id="{4C96EA83-C688-4CD5-B064-BD19CEB256F9}"/>
            </a:ext>
          </a:extLst>
        </xdr:cNvPr>
        <xdr:cNvSpPr/>
      </xdr:nvSpPr>
      <xdr:spPr>
        <a:xfrm>
          <a:off x="15430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7620</xdr:rowOff>
    </xdr:from>
    <xdr:to>
      <xdr:col>85</xdr:col>
      <xdr:colOff>127000</xdr:colOff>
      <xdr:row>61</xdr:row>
      <xdr:rowOff>28575</xdr:rowOff>
    </xdr:to>
    <xdr:cxnSp macro="">
      <xdr:nvCxnSpPr>
        <xdr:cNvPr id="649" name="直線コネクタ 648">
          <a:extLst>
            <a:ext uri="{FF2B5EF4-FFF2-40B4-BE49-F238E27FC236}">
              <a16:creationId xmlns:a16="http://schemas.microsoft.com/office/drawing/2014/main" id="{54742FED-0790-4A53-8BC7-6C2F2DCC4477}"/>
            </a:ext>
          </a:extLst>
        </xdr:cNvPr>
        <xdr:cNvCxnSpPr/>
      </xdr:nvCxnSpPr>
      <xdr:spPr>
        <a:xfrm>
          <a:off x="15481300" y="1046607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97790</xdr:rowOff>
    </xdr:from>
    <xdr:to>
      <xdr:col>76</xdr:col>
      <xdr:colOff>165100</xdr:colOff>
      <xdr:row>61</xdr:row>
      <xdr:rowOff>27940</xdr:rowOff>
    </xdr:to>
    <xdr:sp macro="" textlink="">
      <xdr:nvSpPr>
        <xdr:cNvPr id="650" name="楕円 649">
          <a:extLst>
            <a:ext uri="{FF2B5EF4-FFF2-40B4-BE49-F238E27FC236}">
              <a16:creationId xmlns:a16="http://schemas.microsoft.com/office/drawing/2014/main" id="{A99331DF-EC4D-43B8-829B-4D7A743AED01}"/>
            </a:ext>
          </a:extLst>
        </xdr:cNvPr>
        <xdr:cNvSpPr/>
      </xdr:nvSpPr>
      <xdr:spPr>
        <a:xfrm>
          <a:off x="14541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148590</xdr:rowOff>
    </xdr:from>
    <xdr:to>
      <xdr:col>81</xdr:col>
      <xdr:colOff>50800</xdr:colOff>
      <xdr:row>61</xdr:row>
      <xdr:rowOff>7620</xdr:rowOff>
    </xdr:to>
    <xdr:cxnSp macro="">
      <xdr:nvCxnSpPr>
        <xdr:cNvPr id="651" name="直線コネクタ 650">
          <a:extLst>
            <a:ext uri="{FF2B5EF4-FFF2-40B4-BE49-F238E27FC236}">
              <a16:creationId xmlns:a16="http://schemas.microsoft.com/office/drawing/2014/main" id="{CC6A2868-E407-4909-9AB0-AAD6533DD1D7}"/>
            </a:ext>
          </a:extLst>
        </xdr:cNvPr>
        <xdr:cNvCxnSpPr/>
      </xdr:nvCxnSpPr>
      <xdr:spPr>
        <a:xfrm>
          <a:off x="14592300" y="104355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67310</xdr:rowOff>
    </xdr:from>
    <xdr:to>
      <xdr:col>72</xdr:col>
      <xdr:colOff>38100</xdr:colOff>
      <xdr:row>60</xdr:row>
      <xdr:rowOff>168910</xdr:rowOff>
    </xdr:to>
    <xdr:sp macro="" textlink="">
      <xdr:nvSpPr>
        <xdr:cNvPr id="652" name="楕円 651">
          <a:extLst>
            <a:ext uri="{FF2B5EF4-FFF2-40B4-BE49-F238E27FC236}">
              <a16:creationId xmlns:a16="http://schemas.microsoft.com/office/drawing/2014/main" id="{29816AE4-C095-4B3B-AF2F-FA2E35488957}"/>
            </a:ext>
          </a:extLst>
        </xdr:cNvPr>
        <xdr:cNvSpPr/>
      </xdr:nvSpPr>
      <xdr:spPr>
        <a:xfrm>
          <a:off x="13652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118110</xdr:rowOff>
    </xdr:from>
    <xdr:to>
      <xdr:col>76</xdr:col>
      <xdr:colOff>114300</xdr:colOff>
      <xdr:row>60</xdr:row>
      <xdr:rowOff>148590</xdr:rowOff>
    </xdr:to>
    <xdr:cxnSp macro="">
      <xdr:nvCxnSpPr>
        <xdr:cNvPr id="653" name="直線コネクタ 652">
          <a:extLst>
            <a:ext uri="{FF2B5EF4-FFF2-40B4-BE49-F238E27FC236}">
              <a16:creationId xmlns:a16="http://schemas.microsoft.com/office/drawing/2014/main" id="{7495298D-D359-4259-A9A6-38F1A92181D4}"/>
            </a:ext>
          </a:extLst>
        </xdr:cNvPr>
        <xdr:cNvCxnSpPr/>
      </xdr:nvCxnSpPr>
      <xdr:spPr>
        <a:xfrm>
          <a:off x="13703300" y="104051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71120</xdr:rowOff>
    </xdr:from>
    <xdr:to>
      <xdr:col>67</xdr:col>
      <xdr:colOff>101600</xdr:colOff>
      <xdr:row>61</xdr:row>
      <xdr:rowOff>1270</xdr:rowOff>
    </xdr:to>
    <xdr:sp macro="" textlink="">
      <xdr:nvSpPr>
        <xdr:cNvPr id="654" name="楕円 653">
          <a:extLst>
            <a:ext uri="{FF2B5EF4-FFF2-40B4-BE49-F238E27FC236}">
              <a16:creationId xmlns:a16="http://schemas.microsoft.com/office/drawing/2014/main" id="{23FC3D62-88A3-41B5-9C5F-348BD6087C5B}"/>
            </a:ext>
          </a:extLst>
        </xdr:cNvPr>
        <xdr:cNvSpPr/>
      </xdr:nvSpPr>
      <xdr:spPr>
        <a:xfrm>
          <a:off x="12763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118110</xdr:rowOff>
    </xdr:from>
    <xdr:to>
      <xdr:col>71</xdr:col>
      <xdr:colOff>177800</xdr:colOff>
      <xdr:row>60</xdr:row>
      <xdr:rowOff>121920</xdr:rowOff>
    </xdr:to>
    <xdr:cxnSp macro="">
      <xdr:nvCxnSpPr>
        <xdr:cNvPr id="655" name="直線コネクタ 654">
          <a:extLst>
            <a:ext uri="{FF2B5EF4-FFF2-40B4-BE49-F238E27FC236}">
              <a16:creationId xmlns:a16="http://schemas.microsoft.com/office/drawing/2014/main" id="{0DF32ECC-237F-4B70-BD41-6D715E661528}"/>
            </a:ext>
          </a:extLst>
        </xdr:cNvPr>
        <xdr:cNvCxnSpPr/>
      </xdr:nvCxnSpPr>
      <xdr:spPr>
        <a:xfrm flipV="1">
          <a:off x="12814300" y="104051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656" name="n_1aveValue【学校施設】&#10;有形固定資産減価償却率">
          <a:extLst>
            <a:ext uri="{FF2B5EF4-FFF2-40B4-BE49-F238E27FC236}">
              <a16:creationId xmlns:a16="http://schemas.microsoft.com/office/drawing/2014/main" id="{C24D2820-6108-481D-89D6-D16D214BFD4C}"/>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657" name="n_2aveValue【学校施設】&#10;有形固定資産減価償却率">
          <a:extLst>
            <a:ext uri="{FF2B5EF4-FFF2-40B4-BE49-F238E27FC236}">
              <a16:creationId xmlns:a16="http://schemas.microsoft.com/office/drawing/2014/main" id="{A644E227-4E8A-48A2-8A09-401673B9775A}"/>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658" name="n_3aveValue【学校施設】&#10;有形固定資産減価償却率">
          <a:extLst>
            <a:ext uri="{FF2B5EF4-FFF2-40B4-BE49-F238E27FC236}">
              <a16:creationId xmlns:a16="http://schemas.microsoft.com/office/drawing/2014/main" id="{23268918-9E79-4CAC-9070-2E610AC7EF04}"/>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59" name="n_4aveValue【学校施設】&#10;有形固定資産減価償却率">
          <a:extLst>
            <a:ext uri="{FF2B5EF4-FFF2-40B4-BE49-F238E27FC236}">
              <a16:creationId xmlns:a16="http://schemas.microsoft.com/office/drawing/2014/main" id="{6FF9FA02-821C-4BFD-9418-8842496E7C50}"/>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49547</xdr:rowOff>
    </xdr:from>
    <xdr:ext cx="405111" cy="259045"/>
    <xdr:sp macro="" textlink="">
      <xdr:nvSpPr>
        <xdr:cNvPr id="660" name="n_1mainValue【学校施設】&#10;有形固定資産減価償却率">
          <a:extLst>
            <a:ext uri="{FF2B5EF4-FFF2-40B4-BE49-F238E27FC236}">
              <a16:creationId xmlns:a16="http://schemas.microsoft.com/office/drawing/2014/main" id="{672B5D75-F76D-4522-82F8-CC2CEF11DCDC}"/>
            </a:ext>
          </a:extLst>
        </xdr:cNvPr>
        <xdr:cNvSpPr txBox="1"/>
      </xdr:nvSpPr>
      <xdr:spPr>
        <a:xfrm>
          <a:off x="152660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19067</xdr:rowOff>
    </xdr:from>
    <xdr:ext cx="405111" cy="259045"/>
    <xdr:sp macro="" textlink="">
      <xdr:nvSpPr>
        <xdr:cNvPr id="661" name="n_2mainValue【学校施設】&#10;有形固定資産減価償却率">
          <a:extLst>
            <a:ext uri="{FF2B5EF4-FFF2-40B4-BE49-F238E27FC236}">
              <a16:creationId xmlns:a16="http://schemas.microsoft.com/office/drawing/2014/main" id="{84A8120A-5F81-4DF6-A752-28491E179DA2}"/>
            </a:ext>
          </a:extLst>
        </xdr:cNvPr>
        <xdr:cNvSpPr txBox="1"/>
      </xdr:nvSpPr>
      <xdr:spPr>
        <a:xfrm>
          <a:off x="14389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160037</xdr:rowOff>
    </xdr:from>
    <xdr:ext cx="405111" cy="259045"/>
    <xdr:sp macro="" textlink="">
      <xdr:nvSpPr>
        <xdr:cNvPr id="662" name="n_3mainValue【学校施設】&#10;有形固定資産減価償却率">
          <a:extLst>
            <a:ext uri="{FF2B5EF4-FFF2-40B4-BE49-F238E27FC236}">
              <a16:creationId xmlns:a16="http://schemas.microsoft.com/office/drawing/2014/main" id="{93C3148B-EFC5-4A49-BBA9-E219705173EF}"/>
            </a:ext>
          </a:extLst>
        </xdr:cNvPr>
        <xdr:cNvSpPr txBox="1"/>
      </xdr:nvSpPr>
      <xdr:spPr>
        <a:xfrm>
          <a:off x="13500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163847</xdr:rowOff>
    </xdr:from>
    <xdr:ext cx="405111" cy="259045"/>
    <xdr:sp macro="" textlink="">
      <xdr:nvSpPr>
        <xdr:cNvPr id="663" name="n_4mainValue【学校施設】&#10;有形固定資産減価償却率">
          <a:extLst>
            <a:ext uri="{FF2B5EF4-FFF2-40B4-BE49-F238E27FC236}">
              <a16:creationId xmlns:a16="http://schemas.microsoft.com/office/drawing/2014/main" id="{03F0E30B-830D-4945-BDFE-6CA1C220E2B0}"/>
            </a:ext>
          </a:extLst>
        </xdr:cNvPr>
        <xdr:cNvSpPr txBox="1"/>
      </xdr:nvSpPr>
      <xdr:spPr>
        <a:xfrm>
          <a:off x="12611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F9992247-F58A-481D-9858-2AF5A243048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121C8756-DE6A-41A5-B4F5-1BA59CCEEBD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9F9A06F6-846E-4316-925A-EDC64A34E35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C1A6BE7D-A82E-4E13-9EB8-306A5C5C9CC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72647474-921A-446F-B95B-687A1F26125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636826C3-6FD6-45C9-A939-8F6B65DBD56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FE6ABE4E-A29C-451F-A50A-FA841FE7C11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251F6050-0B38-473B-BADA-7EB4B3F84A7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C58545B7-7BD9-49E9-851C-16F4E800A9B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A155BF07-A472-44A6-B882-EF87F327EB5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311E820D-069D-4573-8037-37A426CEAFF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A0AB22BC-7AE4-42C3-8B1F-D62D808C4E8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64058709-451F-41D5-85F0-99463F6F511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F4D6FE14-5F4A-4EA1-BAF4-5F3F9A304BD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A3703F29-5A77-4E12-8D58-E1A28F5FC2A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a:extLst>
            <a:ext uri="{FF2B5EF4-FFF2-40B4-BE49-F238E27FC236}">
              <a16:creationId xmlns:a16="http://schemas.microsoft.com/office/drawing/2014/main" id="{F60FC4E4-A365-42A3-9093-D6912729385F}"/>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61EACDBA-DD44-4F70-8F33-104F4076877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a:extLst>
            <a:ext uri="{FF2B5EF4-FFF2-40B4-BE49-F238E27FC236}">
              <a16:creationId xmlns:a16="http://schemas.microsoft.com/office/drawing/2014/main" id="{F9CBB238-7956-4D57-820C-547F65EA3E67}"/>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012D2D90-7414-4B02-994A-10B60123497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a:extLst>
            <a:ext uri="{FF2B5EF4-FFF2-40B4-BE49-F238E27FC236}">
              <a16:creationId xmlns:a16="http://schemas.microsoft.com/office/drawing/2014/main" id="{052B2F21-FFC1-4141-BD88-EE1398B2BC66}"/>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3B5DC8C8-3CE7-433F-94ED-A8D2BA03814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4A518386-965F-4424-B5CA-7A381580508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7C519A67-04B6-4D47-BCA7-AECA2775216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a:extLst>
            <a:ext uri="{FF2B5EF4-FFF2-40B4-BE49-F238E27FC236}">
              <a16:creationId xmlns:a16="http://schemas.microsoft.com/office/drawing/2014/main" id="{38B021A5-BC5E-477A-9F65-159CA01C84F8}"/>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a:extLst>
            <a:ext uri="{FF2B5EF4-FFF2-40B4-BE49-F238E27FC236}">
              <a16:creationId xmlns:a16="http://schemas.microsoft.com/office/drawing/2014/main" id="{8BF07B5D-A0CA-4699-A192-983D683E553F}"/>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a:extLst>
            <a:ext uri="{FF2B5EF4-FFF2-40B4-BE49-F238E27FC236}">
              <a16:creationId xmlns:a16="http://schemas.microsoft.com/office/drawing/2014/main" id="{97662E23-4890-4420-B0E0-13B6778371F2}"/>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a:extLst>
            <a:ext uri="{FF2B5EF4-FFF2-40B4-BE49-F238E27FC236}">
              <a16:creationId xmlns:a16="http://schemas.microsoft.com/office/drawing/2014/main" id="{38BBA82E-123A-4FB7-BCFC-9A6D6B0C2F3F}"/>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a:extLst>
            <a:ext uri="{FF2B5EF4-FFF2-40B4-BE49-F238E27FC236}">
              <a16:creationId xmlns:a16="http://schemas.microsoft.com/office/drawing/2014/main" id="{EB28A2CE-BB07-4990-B4F0-779C4166899F}"/>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692" name="【学校施設】&#10;一人当たり面積平均値テキスト">
          <a:extLst>
            <a:ext uri="{FF2B5EF4-FFF2-40B4-BE49-F238E27FC236}">
              <a16:creationId xmlns:a16="http://schemas.microsoft.com/office/drawing/2014/main" id="{440AEFBC-FC01-4BF2-86F0-C80A52636450}"/>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a:extLst>
            <a:ext uri="{FF2B5EF4-FFF2-40B4-BE49-F238E27FC236}">
              <a16:creationId xmlns:a16="http://schemas.microsoft.com/office/drawing/2014/main" id="{49ECA965-FE76-4C57-862E-248765CD7200}"/>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a:extLst>
            <a:ext uri="{FF2B5EF4-FFF2-40B4-BE49-F238E27FC236}">
              <a16:creationId xmlns:a16="http://schemas.microsoft.com/office/drawing/2014/main" id="{F827F557-95D7-45E1-AB16-A41C4EE5F1F4}"/>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a:extLst>
            <a:ext uri="{FF2B5EF4-FFF2-40B4-BE49-F238E27FC236}">
              <a16:creationId xmlns:a16="http://schemas.microsoft.com/office/drawing/2014/main" id="{F391FF58-9396-464F-970E-90DE7198D74A}"/>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a:extLst>
            <a:ext uri="{FF2B5EF4-FFF2-40B4-BE49-F238E27FC236}">
              <a16:creationId xmlns:a16="http://schemas.microsoft.com/office/drawing/2014/main" id="{7BDADCD9-6D14-4592-8C3D-F75B48372A10}"/>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a:extLst>
            <a:ext uri="{FF2B5EF4-FFF2-40B4-BE49-F238E27FC236}">
              <a16:creationId xmlns:a16="http://schemas.microsoft.com/office/drawing/2014/main" id="{1E382CA1-3E12-4F74-AC7F-D65640A91122}"/>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DD6AED9-A8FD-4B98-9F99-F5E94BEE718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74F9A065-7D0B-463B-B61A-77FE4A5F569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D3FB8649-4711-4741-8D27-145E0B118B5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A0587F3-95AA-43A0-A6D3-7F21594B3E0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71A475D-DE0C-4D41-93F5-6D54D4DE05F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166218</xdr:rowOff>
    </xdr:from>
    <xdr:to>
      <xdr:col>116</xdr:col>
      <xdr:colOff>114300</xdr:colOff>
      <xdr:row>63</xdr:row>
      <xdr:rowOff>96368</xdr:rowOff>
    </xdr:to>
    <xdr:sp macro="" textlink="">
      <xdr:nvSpPr>
        <xdr:cNvPr id="703" name="楕円 702">
          <a:extLst>
            <a:ext uri="{FF2B5EF4-FFF2-40B4-BE49-F238E27FC236}">
              <a16:creationId xmlns:a16="http://schemas.microsoft.com/office/drawing/2014/main" id="{BE0E8B91-8958-4B6C-B5AA-F00522159E5A}"/>
            </a:ext>
          </a:extLst>
        </xdr:cNvPr>
        <xdr:cNvSpPr/>
      </xdr:nvSpPr>
      <xdr:spPr>
        <a:xfrm>
          <a:off x="22110700" y="1079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81145</xdr:rowOff>
    </xdr:from>
    <xdr:ext cx="469744" cy="259045"/>
    <xdr:sp macro="" textlink="">
      <xdr:nvSpPr>
        <xdr:cNvPr id="704" name="【学校施設】&#10;一人当たり面積該当値テキスト">
          <a:extLst>
            <a:ext uri="{FF2B5EF4-FFF2-40B4-BE49-F238E27FC236}">
              <a16:creationId xmlns:a16="http://schemas.microsoft.com/office/drawing/2014/main" id="{9929DC10-8D54-45BA-91ED-A15E9E435E81}"/>
            </a:ext>
          </a:extLst>
        </xdr:cNvPr>
        <xdr:cNvSpPr txBox="1"/>
      </xdr:nvSpPr>
      <xdr:spPr>
        <a:xfrm>
          <a:off x="22199600" y="10711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166751</xdr:rowOff>
    </xdr:from>
    <xdr:to>
      <xdr:col>112</xdr:col>
      <xdr:colOff>38100</xdr:colOff>
      <xdr:row>63</xdr:row>
      <xdr:rowOff>96901</xdr:rowOff>
    </xdr:to>
    <xdr:sp macro="" textlink="">
      <xdr:nvSpPr>
        <xdr:cNvPr id="705" name="楕円 704">
          <a:extLst>
            <a:ext uri="{FF2B5EF4-FFF2-40B4-BE49-F238E27FC236}">
              <a16:creationId xmlns:a16="http://schemas.microsoft.com/office/drawing/2014/main" id="{20558455-2A98-442A-BA4F-8D6F5C3C8EAC}"/>
            </a:ext>
          </a:extLst>
        </xdr:cNvPr>
        <xdr:cNvSpPr/>
      </xdr:nvSpPr>
      <xdr:spPr>
        <a:xfrm>
          <a:off x="21272500" y="1079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45568</xdr:rowOff>
    </xdr:from>
    <xdr:to>
      <xdr:col>116</xdr:col>
      <xdr:colOff>63500</xdr:colOff>
      <xdr:row>63</xdr:row>
      <xdr:rowOff>46101</xdr:rowOff>
    </xdr:to>
    <xdr:cxnSp macro="">
      <xdr:nvCxnSpPr>
        <xdr:cNvPr id="706" name="直線コネクタ 705">
          <a:extLst>
            <a:ext uri="{FF2B5EF4-FFF2-40B4-BE49-F238E27FC236}">
              <a16:creationId xmlns:a16="http://schemas.microsoft.com/office/drawing/2014/main" id="{4B59DB29-06CA-42E8-A7F0-A2963C1C0BF2}"/>
            </a:ext>
          </a:extLst>
        </xdr:cNvPr>
        <xdr:cNvCxnSpPr/>
      </xdr:nvCxnSpPr>
      <xdr:spPr>
        <a:xfrm flipV="1">
          <a:off x="21323300" y="10846918"/>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166827</xdr:rowOff>
    </xdr:from>
    <xdr:to>
      <xdr:col>107</xdr:col>
      <xdr:colOff>101600</xdr:colOff>
      <xdr:row>63</xdr:row>
      <xdr:rowOff>96977</xdr:rowOff>
    </xdr:to>
    <xdr:sp macro="" textlink="">
      <xdr:nvSpPr>
        <xdr:cNvPr id="707" name="楕円 706">
          <a:extLst>
            <a:ext uri="{FF2B5EF4-FFF2-40B4-BE49-F238E27FC236}">
              <a16:creationId xmlns:a16="http://schemas.microsoft.com/office/drawing/2014/main" id="{67BEA9EA-7462-4AF3-AC4F-4A563BBF11E0}"/>
            </a:ext>
          </a:extLst>
        </xdr:cNvPr>
        <xdr:cNvSpPr/>
      </xdr:nvSpPr>
      <xdr:spPr>
        <a:xfrm>
          <a:off x="20383500" y="1079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46101</xdr:rowOff>
    </xdr:from>
    <xdr:to>
      <xdr:col>111</xdr:col>
      <xdr:colOff>177800</xdr:colOff>
      <xdr:row>63</xdr:row>
      <xdr:rowOff>46177</xdr:rowOff>
    </xdr:to>
    <xdr:cxnSp macro="">
      <xdr:nvCxnSpPr>
        <xdr:cNvPr id="708" name="直線コネクタ 707">
          <a:extLst>
            <a:ext uri="{FF2B5EF4-FFF2-40B4-BE49-F238E27FC236}">
              <a16:creationId xmlns:a16="http://schemas.microsoft.com/office/drawing/2014/main" id="{037DD374-B72E-454A-A1BC-AD9CC752FADF}"/>
            </a:ext>
          </a:extLst>
        </xdr:cNvPr>
        <xdr:cNvCxnSpPr/>
      </xdr:nvCxnSpPr>
      <xdr:spPr>
        <a:xfrm flipV="1">
          <a:off x="20434300" y="1084745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169646</xdr:rowOff>
    </xdr:from>
    <xdr:to>
      <xdr:col>102</xdr:col>
      <xdr:colOff>165100</xdr:colOff>
      <xdr:row>63</xdr:row>
      <xdr:rowOff>99796</xdr:rowOff>
    </xdr:to>
    <xdr:sp macro="" textlink="">
      <xdr:nvSpPr>
        <xdr:cNvPr id="709" name="楕円 708">
          <a:extLst>
            <a:ext uri="{FF2B5EF4-FFF2-40B4-BE49-F238E27FC236}">
              <a16:creationId xmlns:a16="http://schemas.microsoft.com/office/drawing/2014/main" id="{A94B3ADC-260C-4DE6-A563-CFF88CCD15F4}"/>
            </a:ext>
          </a:extLst>
        </xdr:cNvPr>
        <xdr:cNvSpPr/>
      </xdr:nvSpPr>
      <xdr:spPr>
        <a:xfrm>
          <a:off x="19494500" y="1079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46177</xdr:rowOff>
    </xdr:from>
    <xdr:to>
      <xdr:col>107</xdr:col>
      <xdr:colOff>50800</xdr:colOff>
      <xdr:row>63</xdr:row>
      <xdr:rowOff>48996</xdr:rowOff>
    </xdr:to>
    <xdr:cxnSp macro="">
      <xdr:nvCxnSpPr>
        <xdr:cNvPr id="710" name="直線コネクタ 709">
          <a:extLst>
            <a:ext uri="{FF2B5EF4-FFF2-40B4-BE49-F238E27FC236}">
              <a16:creationId xmlns:a16="http://schemas.microsoft.com/office/drawing/2014/main" id="{CB6C1EAA-DD81-4F3F-ADB1-89C4D76D7758}"/>
            </a:ext>
          </a:extLst>
        </xdr:cNvPr>
        <xdr:cNvCxnSpPr/>
      </xdr:nvCxnSpPr>
      <xdr:spPr>
        <a:xfrm flipV="1">
          <a:off x="19545300" y="10847527"/>
          <a:ext cx="889000" cy="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788</xdr:rowOff>
    </xdr:from>
    <xdr:to>
      <xdr:col>98</xdr:col>
      <xdr:colOff>38100</xdr:colOff>
      <xdr:row>63</xdr:row>
      <xdr:rowOff>102388</xdr:rowOff>
    </xdr:to>
    <xdr:sp macro="" textlink="">
      <xdr:nvSpPr>
        <xdr:cNvPr id="711" name="楕円 710">
          <a:extLst>
            <a:ext uri="{FF2B5EF4-FFF2-40B4-BE49-F238E27FC236}">
              <a16:creationId xmlns:a16="http://schemas.microsoft.com/office/drawing/2014/main" id="{7E21AF05-36C2-424F-905E-80A1C596AF01}"/>
            </a:ext>
          </a:extLst>
        </xdr:cNvPr>
        <xdr:cNvSpPr/>
      </xdr:nvSpPr>
      <xdr:spPr>
        <a:xfrm>
          <a:off x="18605500" y="1080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48996</xdr:rowOff>
    </xdr:from>
    <xdr:to>
      <xdr:col>102</xdr:col>
      <xdr:colOff>114300</xdr:colOff>
      <xdr:row>63</xdr:row>
      <xdr:rowOff>51588</xdr:rowOff>
    </xdr:to>
    <xdr:cxnSp macro="">
      <xdr:nvCxnSpPr>
        <xdr:cNvPr id="712" name="直線コネクタ 711">
          <a:extLst>
            <a:ext uri="{FF2B5EF4-FFF2-40B4-BE49-F238E27FC236}">
              <a16:creationId xmlns:a16="http://schemas.microsoft.com/office/drawing/2014/main" id="{19F217B7-6166-451B-AB10-7C9C85D7AA11}"/>
            </a:ext>
          </a:extLst>
        </xdr:cNvPr>
        <xdr:cNvCxnSpPr/>
      </xdr:nvCxnSpPr>
      <xdr:spPr>
        <a:xfrm flipV="1">
          <a:off x="18656300" y="10850346"/>
          <a:ext cx="8890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713" name="n_1aveValue【学校施設】&#10;一人当たり面積">
          <a:extLst>
            <a:ext uri="{FF2B5EF4-FFF2-40B4-BE49-F238E27FC236}">
              <a16:creationId xmlns:a16="http://schemas.microsoft.com/office/drawing/2014/main" id="{E67DBAE8-E387-412A-95EC-CA97AF27C7B2}"/>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714" name="n_2aveValue【学校施設】&#10;一人当たり面積">
          <a:extLst>
            <a:ext uri="{FF2B5EF4-FFF2-40B4-BE49-F238E27FC236}">
              <a16:creationId xmlns:a16="http://schemas.microsoft.com/office/drawing/2014/main" id="{BE190C76-F589-4263-B334-C15EDDFB171B}"/>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715" name="n_3aveValue【学校施設】&#10;一人当たり面積">
          <a:extLst>
            <a:ext uri="{FF2B5EF4-FFF2-40B4-BE49-F238E27FC236}">
              <a16:creationId xmlns:a16="http://schemas.microsoft.com/office/drawing/2014/main" id="{DD8AB715-0ED0-4185-A2E9-AE53425C991D}"/>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716" name="n_4aveValue【学校施設】&#10;一人当たり面積">
          <a:extLst>
            <a:ext uri="{FF2B5EF4-FFF2-40B4-BE49-F238E27FC236}">
              <a16:creationId xmlns:a16="http://schemas.microsoft.com/office/drawing/2014/main" id="{88145E91-6EB3-41E5-839E-3D2164DF0F72}"/>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88028</xdr:rowOff>
    </xdr:from>
    <xdr:ext cx="469744" cy="259045"/>
    <xdr:sp macro="" textlink="">
      <xdr:nvSpPr>
        <xdr:cNvPr id="717" name="n_1mainValue【学校施設】&#10;一人当たり面積">
          <a:extLst>
            <a:ext uri="{FF2B5EF4-FFF2-40B4-BE49-F238E27FC236}">
              <a16:creationId xmlns:a16="http://schemas.microsoft.com/office/drawing/2014/main" id="{EE12653B-12E8-42DE-9623-69A5A7C9EE1C}"/>
            </a:ext>
          </a:extLst>
        </xdr:cNvPr>
        <xdr:cNvSpPr txBox="1"/>
      </xdr:nvSpPr>
      <xdr:spPr>
        <a:xfrm>
          <a:off x="21075727" y="1088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88104</xdr:rowOff>
    </xdr:from>
    <xdr:ext cx="469744" cy="259045"/>
    <xdr:sp macro="" textlink="">
      <xdr:nvSpPr>
        <xdr:cNvPr id="718" name="n_2mainValue【学校施設】&#10;一人当たり面積">
          <a:extLst>
            <a:ext uri="{FF2B5EF4-FFF2-40B4-BE49-F238E27FC236}">
              <a16:creationId xmlns:a16="http://schemas.microsoft.com/office/drawing/2014/main" id="{DE2E789E-3EB2-4AFA-960D-246A786B420E}"/>
            </a:ext>
          </a:extLst>
        </xdr:cNvPr>
        <xdr:cNvSpPr txBox="1"/>
      </xdr:nvSpPr>
      <xdr:spPr>
        <a:xfrm>
          <a:off x="20199427" y="1088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90923</xdr:rowOff>
    </xdr:from>
    <xdr:ext cx="469744" cy="259045"/>
    <xdr:sp macro="" textlink="">
      <xdr:nvSpPr>
        <xdr:cNvPr id="719" name="n_3mainValue【学校施設】&#10;一人当たり面積">
          <a:extLst>
            <a:ext uri="{FF2B5EF4-FFF2-40B4-BE49-F238E27FC236}">
              <a16:creationId xmlns:a16="http://schemas.microsoft.com/office/drawing/2014/main" id="{D4BDD19C-BE30-4E61-8E32-F2FB2F4E9B0B}"/>
            </a:ext>
          </a:extLst>
        </xdr:cNvPr>
        <xdr:cNvSpPr txBox="1"/>
      </xdr:nvSpPr>
      <xdr:spPr>
        <a:xfrm>
          <a:off x="19310427" y="1089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93515</xdr:rowOff>
    </xdr:from>
    <xdr:ext cx="469744" cy="259045"/>
    <xdr:sp macro="" textlink="">
      <xdr:nvSpPr>
        <xdr:cNvPr id="720" name="n_4mainValue【学校施設】&#10;一人当たり面積">
          <a:extLst>
            <a:ext uri="{FF2B5EF4-FFF2-40B4-BE49-F238E27FC236}">
              <a16:creationId xmlns:a16="http://schemas.microsoft.com/office/drawing/2014/main" id="{7750EF0D-B42D-43D3-AF3A-3DD0EF29AA20}"/>
            </a:ext>
          </a:extLst>
        </xdr:cNvPr>
        <xdr:cNvSpPr txBox="1"/>
      </xdr:nvSpPr>
      <xdr:spPr>
        <a:xfrm>
          <a:off x="18421427" y="1089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310FB872-EC4A-45C1-ACF5-14F99B5059E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AEA286AA-0344-42AC-8545-03ED6B6E00C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C1CB0D03-D454-4C0C-A295-2A2763A1969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40980047-C890-49E7-B99B-40B05CDAE9D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1C259C9E-F7BA-44BB-921D-077892C42DE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B835ADA5-670F-4CA1-B7A9-94962DC7EF6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5931F174-9DEC-489C-8956-55100DA2D43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578EAC22-70BB-4134-A3DB-EFEF4B5CEB9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08AF7536-92A0-4BEB-9E2D-D9C529AFEEB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5DF9C1F1-EC7A-4F1E-B5CA-F6172119565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A00609BA-7F91-490A-8D96-B82460D4C4D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2338FC71-92F8-409F-B4CF-6AEACBBC49A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6FF49CE9-5FFE-4322-9092-7AA86302255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5A57446F-324B-4D72-98D8-535273DF110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DECE0647-9BC7-440A-A97D-D41B330692E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D2358420-0F35-44DB-A28F-FC84EE7ADC9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E8ED2DF8-D9C8-4E70-A0A0-669C26AA24A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4EB8BB84-140A-4CCD-BE1F-A94074D7316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2A776886-057B-48BC-8A78-B500B26EA33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B140E5D-14B6-4307-BE7E-E33D281AF34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6580E08E-CC74-469C-9A1E-D1D430133F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C18DF247-4B5C-407F-A502-2D3CABF0602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D4964353-8A58-48F2-A57D-13A0893373C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7BCCE613-1232-4F3E-B713-5373B7FD7A2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C4AF958A-91D2-4D1C-8047-2350F76EABC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92AFA16C-32FB-482C-909D-26EB136FF7B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D8BF486D-5AF6-49B5-BCBC-28FA0B14B70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8DDCBF68-D59D-4CCD-9214-C480C20E7C3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04818B68-EE40-4EB7-824D-33DBCA00AB5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71E1BD70-B19A-4325-8642-14AD97507DE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D4094E25-D9A8-4981-B45B-BF5A689A994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F6CFA2D3-60AD-4F39-A977-965A9CD88CA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709814C8-97F3-4F4D-9564-1BBE90E2128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5974BEE5-4908-4062-9D02-98FF5491932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536DE725-309C-40EF-A7D0-61CBA323B7D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56D7F533-23CB-4034-A839-40385C1F64C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8DC56126-882B-4EFD-B8CE-D6662DA7E41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9D32DB7F-0532-40F3-A4D3-6A87063A9E5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C8A88348-6745-40D5-83C6-698EC5B5214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C8EB32DD-65B0-47AD-8595-FF391477BD3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E272185F-22E9-4D51-97F3-4D31B3EE426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2" name="直線コネクタ 761">
          <a:extLst>
            <a:ext uri="{FF2B5EF4-FFF2-40B4-BE49-F238E27FC236}">
              <a16:creationId xmlns:a16="http://schemas.microsoft.com/office/drawing/2014/main" id="{44AADBA9-0B9A-4503-B26A-FE427E723B3D}"/>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3" name="【公民館】&#10;有形固定資産減価償却率最小値テキスト">
          <a:extLst>
            <a:ext uri="{FF2B5EF4-FFF2-40B4-BE49-F238E27FC236}">
              <a16:creationId xmlns:a16="http://schemas.microsoft.com/office/drawing/2014/main" id="{968534E6-F38C-4F93-B41C-D8C4BA6959F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4" name="直線コネクタ 763">
          <a:extLst>
            <a:ext uri="{FF2B5EF4-FFF2-40B4-BE49-F238E27FC236}">
              <a16:creationId xmlns:a16="http://schemas.microsoft.com/office/drawing/2014/main" id="{1841ACCF-9E63-4AA4-8F55-90E61A92F12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5" name="【公民館】&#10;有形固定資産減価償却率最大値テキスト">
          <a:extLst>
            <a:ext uri="{FF2B5EF4-FFF2-40B4-BE49-F238E27FC236}">
              <a16:creationId xmlns:a16="http://schemas.microsoft.com/office/drawing/2014/main" id="{D0CDA171-180D-45D4-9481-B212AC33DDE6}"/>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6" name="直線コネクタ 765">
          <a:extLst>
            <a:ext uri="{FF2B5EF4-FFF2-40B4-BE49-F238E27FC236}">
              <a16:creationId xmlns:a16="http://schemas.microsoft.com/office/drawing/2014/main" id="{E8F2DE2E-791B-449D-889F-204E02C63058}"/>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67" name="【公民館】&#10;有形固定資産減価償却率平均値テキスト">
          <a:extLst>
            <a:ext uri="{FF2B5EF4-FFF2-40B4-BE49-F238E27FC236}">
              <a16:creationId xmlns:a16="http://schemas.microsoft.com/office/drawing/2014/main" id="{88B24ACD-D31E-41D1-A177-5BF9716F0705}"/>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8" name="フローチャート: 判断 767">
          <a:extLst>
            <a:ext uri="{FF2B5EF4-FFF2-40B4-BE49-F238E27FC236}">
              <a16:creationId xmlns:a16="http://schemas.microsoft.com/office/drawing/2014/main" id="{CC316677-D213-403D-92C4-747EB370BF09}"/>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9" name="フローチャート: 判断 768">
          <a:extLst>
            <a:ext uri="{FF2B5EF4-FFF2-40B4-BE49-F238E27FC236}">
              <a16:creationId xmlns:a16="http://schemas.microsoft.com/office/drawing/2014/main" id="{37FE0548-BF09-4F3F-BDC8-5C7868C080EE}"/>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70" name="フローチャート: 判断 769">
          <a:extLst>
            <a:ext uri="{FF2B5EF4-FFF2-40B4-BE49-F238E27FC236}">
              <a16:creationId xmlns:a16="http://schemas.microsoft.com/office/drawing/2014/main" id="{156BCD7C-BEE5-4C25-80AC-6A2C4BBB16C6}"/>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71" name="フローチャート: 判断 770">
          <a:extLst>
            <a:ext uri="{FF2B5EF4-FFF2-40B4-BE49-F238E27FC236}">
              <a16:creationId xmlns:a16="http://schemas.microsoft.com/office/drawing/2014/main" id="{B277436B-9FE4-422E-8454-E8C33ADBDF34}"/>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2" name="フローチャート: 判断 771">
          <a:extLst>
            <a:ext uri="{FF2B5EF4-FFF2-40B4-BE49-F238E27FC236}">
              <a16:creationId xmlns:a16="http://schemas.microsoft.com/office/drawing/2014/main" id="{5F07E426-5646-4DE9-B6A6-E91B646AB4B2}"/>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585C766-62F2-4D3A-9432-6F8543B516C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4040AF2A-6763-4738-AE9F-2A8821F9998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B74F604-58F0-46AE-BB21-7B4B2B9F09D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B474CE9-D9A9-4C3D-8AAD-A1D01849245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7578ACB-6689-4372-A28A-70FAA2ACB54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28666</xdr:rowOff>
    </xdr:from>
    <xdr:to>
      <xdr:col>85</xdr:col>
      <xdr:colOff>177800</xdr:colOff>
      <xdr:row>108</xdr:row>
      <xdr:rowOff>130266</xdr:rowOff>
    </xdr:to>
    <xdr:sp macro="" textlink="">
      <xdr:nvSpPr>
        <xdr:cNvPr id="778" name="楕円 777">
          <a:extLst>
            <a:ext uri="{FF2B5EF4-FFF2-40B4-BE49-F238E27FC236}">
              <a16:creationId xmlns:a16="http://schemas.microsoft.com/office/drawing/2014/main" id="{23D3D5B7-12E2-494B-B4D3-9399F3CF0059}"/>
            </a:ext>
          </a:extLst>
        </xdr:cNvPr>
        <xdr:cNvSpPr/>
      </xdr:nvSpPr>
      <xdr:spPr>
        <a:xfrm>
          <a:off x="162687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7093</xdr:rowOff>
    </xdr:from>
    <xdr:ext cx="405111" cy="259045"/>
    <xdr:sp macro="" textlink="">
      <xdr:nvSpPr>
        <xdr:cNvPr id="779" name="【公民館】&#10;有形固定資産減価償却率該当値テキスト">
          <a:extLst>
            <a:ext uri="{FF2B5EF4-FFF2-40B4-BE49-F238E27FC236}">
              <a16:creationId xmlns:a16="http://schemas.microsoft.com/office/drawing/2014/main" id="{96DD1A7E-2D30-4D8E-9173-14F6F45B114B}"/>
            </a:ext>
          </a:extLst>
        </xdr:cNvPr>
        <xdr:cNvSpPr txBox="1"/>
      </xdr:nvSpPr>
      <xdr:spPr>
        <a:xfrm>
          <a:off x="16357600"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5806</xdr:rowOff>
    </xdr:from>
    <xdr:to>
      <xdr:col>81</xdr:col>
      <xdr:colOff>101600</xdr:colOff>
      <xdr:row>108</xdr:row>
      <xdr:rowOff>107406</xdr:rowOff>
    </xdr:to>
    <xdr:sp macro="" textlink="">
      <xdr:nvSpPr>
        <xdr:cNvPr id="780" name="楕円 779">
          <a:extLst>
            <a:ext uri="{FF2B5EF4-FFF2-40B4-BE49-F238E27FC236}">
              <a16:creationId xmlns:a16="http://schemas.microsoft.com/office/drawing/2014/main" id="{5AE33547-08D7-40EE-8F95-C85D4411694B}"/>
            </a:ext>
          </a:extLst>
        </xdr:cNvPr>
        <xdr:cNvSpPr/>
      </xdr:nvSpPr>
      <xdr:spPr>
        <a:xfrm>
          <a:off x="15430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56606</xdr:rowOff>
    </xdr:from>
    <xdr:to>
      <xdr:col>85</xdr:col>
      <xdr:colOff>127000</xdr:colOff>
      <xdr:row>108</xdr:row>
      <xdr:rowOff>79466</xdr:rowOff>
    </xdr:to>
    <xdr:cxnSp macro="">
      <xdr:nvCxnSpPr>
        <xdr:cNvPr id="781" name="直線コネクタ 780">
          <a:extLst>
            <a:ext uri="{FF2B5EF4-FFF2-40B4-BE49-F238E27FC236}">
              <a16:creationId xmlns:a16="http://schemas.microsoft.com/office/drawing/2014/main" id="{DCFEE716-33F5-454D-B6B8-61B3227AD3E3}"/>
            </a:ext>
          </a:extLst>
        </xdr:cNvPr>
        <xdr:cNvCxnSpPr/>
      </xdr:nvCxnSpPr>
      <xdr:spPr>
        <a:xfrm>
          <a:off x="15481300" y="1857320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154395</xdr:rowOff>
    </xdr:from>
    <xdr:to>
      <xdr:col>76</xdr:col>
      <xdr:colOff>165100</xdr:colOff>
      <xdr:row>108</xdr:row>
      <xdr:rowOff>84545</xdr:rowOff>
    </xdr:to>
    <xdr:sp macro="" textlink="">
      <xdr:nvSpPr>
        <xdr:cNvPr id="782" name="楕円 781">
          <a:extLst>
            <a:ext uri="{FF2B5EF4-FFF2-40B4-BE49-F238E27FC236}">
              <a16:creationId xmlns:a16="http://schemas.microsoft.com/office/drawing/2014/main" id="{C2745444-C69C-4C46-871A-B35791299766}"/>
            </a:ext>
          </a:extLst>
        </xdr:cNvPr>
        <xdr:cNvSpPr/>
      </xdr:nvSpPr>
      <xdr:spPr>
        <a:xfrm>
          <a:off x="145415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33745</xdr:rowOff>
    </xdr:from>
    <xdr:to>
      <xdr:col>81</xdr:col>
      <xdr:colOff>50800</xdr:colOff>
      <xdr:row>108</xdr:row>
      <xdr:rowOff>56606</xdr:rowOff>
    </xdr:to>
    <xdr:cxnSp macro="">
      <xdr:nvCxnSpPr>
        <xdr:cNvPr id="783" name="直線コネクタ 782">
          <a:extLst>
            <a:ext uri="{FF2B5EF4-FFF2-40B4-BE49-F238E27FC236}">
              <a16:creationId xmlns:a16="http://schemas.microsoft.com/office/drawing/2014/main" id="{C2C53557-D310-4406-8BC8-76AE72AB28E1}"/>
            </a:ext>
          </a:extLst>
        </xdr:cNvPr>
        <xdr:cNvCxnSpPr/>
      </xdr:nvCxnSpPr>
      <xdr:spPr>
        <a:xfrm>
          <a:off x="14592300" y="1855034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129902</xdr:rowOff>
    </xdr:from>
    <xdr:to>
      <xdr:col>72</xdr:col>
      <xdr:colOff>38100</xdr:colOff>
      <xdr:row>108</xdr:row>
      <xdr:rowOff>60052</xdr:rowOff>
    </xdr:to>
    <xdr:sp macro="" textlink="">
      <xdr:nvSpPr>
        <xdr:cNvPr id="784" name="楕円 783">
          <a:extLst>
            <a:ext uri="{FF2B5EF4-FFF2-40B4-BE49-F238E27FC236}">
              <a16:creationId xmlns:a16="http://schemas.microsoft.com/office/drawing/2014/main" id="{91C8FBCA-6A03-4A03-9147-F0479D905A5C}"/>
            </a:ext>
          </a:extLst>
        </xdr:cNvPr>
        <xdr:cNvSpPr/>
      </xdr:nvSpPr>
      <xdr:spPr>
        <a:xfrm>
          <a:off x="13652500" y="184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9252</xdr:rowOff>
    </xdr:from>
    <xdr:to>
      <xdr:col>76</xdr:col>
      <xdr:colOff>114300</xdr:colOff>
      <xdr:row>108</xdr:row>
      <xdr:rowOff>33745</xdr:rowOff>
    </xdr:to>
    <xdr:cxnSp macro="">
      <xdr:nvCxnSpPr>
        <xdr:cNvPr id="785" name="直線コネクタ 784">
          <a:extLst>
            <a:ext uri="{FF2B5EF4-FFF2-40B4-BE49-F238E27FC236}">
              <a16:creationId xmlns:a16="http://schemas.microsoft.com/office/drawing/2014/main" id="{0E4B22DD-3BB4-43BA-97B6-E6F2D4AFEBB7}"/>
            </a:ext>
          </a:extLst>
        </xdr:cNvPr>
        <xdr:cNvCxnSpPr/>
      </xdr:nvCxnSpPr>
      <xdr:spPr>
        <a:xfrm>
          <a:off x="13703300" y="1852585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105411</xdr:rowOff>
    </xdr:from>
    <xdr:to>
      <xdr:col>67</xdr:col>
      <xdr:colOff>101600</xdr:colOff>
      <xdr:row>108</xdr:row>
      <xdr:rowOff>35561</xdr:rowOff>
    </xdr:to>
    <xdr:sp macro="" textlink="">
      <xdr:nvSpPr>
        <xdr:cNvPr id="786" name="楕円 785">
          <a:extLst>
            <a:ext uri="{FF2B5EF4-FFF2-40B4-BE49-F238E27FC236}">
              <a16:creationId xmlns:a16="http://schemas.microsoft.com/office/drawing/2014/main" id="{FA3F3290-4D6E-426B-A5FA-E719ED83E601}"/>
            </a:ext>
          </a:extLst>
        </xdr:cNvPr>
        <xdr:cNvSpPr/>
      </xdr:nvSpPr>
      <xdr:spPr>
        <a:xfrm>
          <a:off x="12763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156211</xdr:rowOff>
    </xdr:from>
    <xdr:to>
      <xdr:col>71</xdr:col>
      <xdr:colOff>177800</xdr:colOff>
      <xdr:row>108</xdr:row>
      <xdr:rowOff>9252</xdr:rowOff>
    </xdr:to>
    <xdr:cxnSp macro="">
      <xdr:nvCxnSpPr>
        <xdr:cNvPr id="787" name="直線コネクタ 786">
          <a:extLst>
            <a:ext uri="{FF2B5EF4-FFF2-40B4-BE49-F238E27FC236}">
              <a16:creationId xmlns:a16="http://schemas.microsoft.com/office/drawing/2014/main" id="{8F5C5AA5-0D35-43DB-9E9D-9CECD250E4B4}"/>
            </a:ext>
          </a:extLst>
        </xdr:cNvPr>
        <xdr:cNvCxnSpPr/>
      </xdr:nvCxnSpPr>
      <xdr:spPr>
        <a:xfrm>
          <a:off x="12814300" y="18501361"/>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8" name="n_1aveValue【公民館】&#10;有形固定資産減価償却率">
          <a:extLst>
            <a:ext uri="{FF2B5EF4-FFF2-40B4-BE49-F238E27FC236}">
              <a16:creationId xmlns:a16="http://schemas.microsoft.com/office/drawing/2014/main" id="{584E9EEA-1381-4939-B260-A674DED68A6C}"/>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89" name="n_2aveValue【公民館】&#10;有形固定資産減価償却率">
          <a:extLst>
            <a:ext uri="{FF2B5EF4-FFF2-40B4-BE49-F238E27FC236}">
              <a16:creationId xmlns:a16="http://schemas.microsoft.com/office/drawing/2014/main" id="{DBEAEF0B-A8EC-4CF4-AD2A-21AC84AAE551}"/>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90" name="n_3aveValue【公民館】&#10;有形固定資産減価償却率">
          <a:extLst>
            <a:ext uri="{FF2B5EF4-FFF2-40B4-BE49-F238E27FC236}">
              <a16:creationId xmlns:a16="http://schemas.microsoft.com/office/drawing/2014/main" id="{9E483848-DEAF-4468-9906-BE101EC2D7B9}"/>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91" name="n_4aveValue【公民館】&#10;有形固定資産減価償却率">
          <a:extLst>
            <a:ext uri="{FF2B5EF4-FFF2-40B4-BE49-F238E27FC236}">
              <a16:creationId xmlns:a16="http://schemas.microsoft.com/office/drawing/2014/main" id="{E5EEAD3C-50D5-4C9E-B41A-4AC5519B8038}"/>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98533</xdr:rowOff>
    </xdr:from>
    <xdr:ext cx="405111" cy="259045"/>
    <xdr:sp macro="" textlink="">
      <xdr:nvSpPr>
        <xdr:cNvPr id="792" name="n_1mainValue【公民館】&#10;有形固定資産減価償却率">
          <a:extLst>
            <a:ext uri="{FF2B5EF4-FFF2-40B4-BE49-F238E27FC236}">
              <a16:creationId xmlns:a16="http://schemas.microsoft.com/office/drawing/2014/main" id="{D874D7C9-7C38-40ED-82B5-3CD380E2D5E0}"/>
            </a:ext>
          </a:extLst>
        </xdr:cNvPr>
        <xdr:cNvSpPr txBox="1"/>
      </xdr:nvSpPr>
      <xdr:spPr>
        <a:xfrm>
          <a:off x="15266044" y="1861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75672</xdr:rowOff>
    </xdr:from>
    <xdr:ext cx="405111" cy="259045"/>
    <xdr:sp macro="" textlink="">
      <xdr:nvSpPr>
        <xdr:cNvPr id="793" name="n_2mainValue【公民館】&#10;有形固定資産減価償却率">
          <a:extLst>
            <a:ext uri="{FF2B5EF4-FFF2-40B4-BE49-F238E27FC236}">
              <a16:creationId xmlns:a16="http://schemas.microsoft.com/office/drawing/2014/main" id="{1DFCEAFA-B7A3-47F1-94DF-840499721340}"/>
            </a:ext>
          </a:extLst>
        </xdr:cNvPr>
        <xdr:cNvSpPr txBox="1"/>
      </xdr:nvSpPr>
      <xdr:spPr>
        <a:xfrm>
          <a:off x="14389744" y="1859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51179</xdr:rowOff>
    </xdr:from>
    <xdr:ext cx="405111" cy="259045"/>
    <xdr:sp macro="" textlink="">
      <xdr:nvSpPr>
        <xdr:cNvPr id="794" name="n_3mainValue【公民館】&#10;有形固定資産減価償却率">
          <a:extLst>
            <a:ext uri="{FF2B5EF4-FFF2-40B4-BE49-F238E27FC236}">
              <a16:creationId xmlns:a16="http://schemas.microsoft.com/office/drawing/2014/main" id="{1D0BCF15-F057-439A-AB57-1E19B1FF0F44}"/>
            </a:ext>
          </a:extLst>
        </xdr:cNvPr>
        <xdr:cNvSpPr txBox="1"/>
      </xdr:nvSpPr>
      <xdr:spPr>
        <a:xfrm>
          <a:off x="13500744" y="1856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26688</xdr:rowOff>
    </xdr:from>
    <xdr:ext cx="405111" cy="259045"/>
    <xdr:sp macro="" textlink="">
      <xdr:nvSpPr>
        <xdr:cNvPr id="795" name="n_4mainValue【公民館】&#10;有形固定資産減価償却率">
          <a:extLst>
            <a:ext uri="{FF2B5EF4-FFF2-40B4-BE49-F238E27FC236}">
              <a16:creationId xmlns:a16="http://schemas.microsoft.com/office/drawing/2014/main" id="{8542163F-32EB-4763-AE77-F00DB32C8C36}"/>
            </a:ext>
          </a:extLst>
        </xdr:cNvPr>
        <xdr:cNvSpPr txBox="1"/>
      </xdr:nvSpPr>
      <xdr:spPr>
        <a:xfrm>
          <a:off x="12611744"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1660713D-8188-4332-80E5-2AB8D4F8CBF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B5FB792B-B7D8-45ED-837C-55AC5C966FF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6F054B8-8895-47F0-AA2A-5A987AA07AC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89E2BDD1-F0AC-4786-B669-E0CBF546662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2AB5BAB5-5582-4F24-BECB-5D083174705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458BB7C8-D578-4E65-8E46-0791E56C1CC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4AD621EA-FD9E-493C-B9A8-0B052E45937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9A3C9CE-CE9A-46D7-B1A1-335541100D5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AD144D01-9288-41C3-A8E4-1E7FE3FCE73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AA8B5B67-2B4E-4085-8940-83F5F5BDCE7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6" name="直線コネクタ 805">
          <a:extLst>
            <a:ext uri="{FF2B5EF4-FFF2-40B4-BE49-F238E27FC236}">
              <a16:creationId xmlns:a16="http://schemas.microsoft.com/office/drawing/2014/main" id="{EDEDA183-F6B9-438C-B58D-EE7C7429D51E}"/>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7" name="テキスト ボックス 806">
          <a:extLst>
            <a:ext uri="{FF2B5EF4-FFF2-40B4-BE49-F238E27FC236}">
              <a16:creationId xmlns:a16="http://schemas.microsoft.com/office/drawing/2014/main" id="{FBD569E1-72B8-48C6-8A23-887E37358D3A}"/>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BB5A801C-920D-4815-9E08-DD061CB462A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F7F560FF-F030-4911-BE6E-377C7F17A47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0" name="直線コネクタ 809">
          <a:extLst>
            <a:ext uri="{FF2B5EF4-FFF2-40B4-BE49-F238E27FC236}">
              <a16:creationId xmlns:a16="http://schemas.microsoft.com/office/drawing/2014/main" id="{C969F01A-7A6C-4DFE-A85A-C1D5133B2439}"/>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1" name="テキスト ボックス 810">
          <a:extLst>
            <a:ext uri="{FF2B5EF4-FFF2-40B4-BE49-F238E27FC236}">
              <a16:creationId xmlns:a16="http://schemas.microsoft.com/office/drawing/2014/main" id="{5868316A-7573-4DC5-B3E4-BED398AF228F}"/>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8F6FBD97-0BCE-4381-86B6-985A32AC277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39902948-682A-4AA7-938D-EC0A923A14D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02D3A738-AAF3-4580-A564-CFD114E13CD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5" name="直線コネクタ 814">
          <a:extLst>
            <a:ext uri="{FF2B5EF4-FFF2-40B4-BE49-F238E27FC236}">
              <a16:creationId xmlns:a16="http://schemas.microsoft.com/office/drawing/2014/main" id="{ACCC633B-761D-4171-8B10-C2E5AD60E9AD}"/>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6" name="【公民館】&#10;一人当たり面積最小値テキスト">
          <a:extLst>
            <a:ext uri="{FF2B5EF4-FFF2-40B4-BE49-F238E27FC236}">
              <a16:creationId xmlns:a16="http://schemas.microsoft.com/office/drawing/2014/main" id="{8BBC03E4-C608-432C-847E-230142B01789}"/>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7" name="直線コネクタ 816">
          <a:extLst>
            <a:ext uri="{FF2B5EF4-FFF2-40B4-BE49-F238E27FC236}">
              <a16:creationId xmlns:a16="http://schemas.microsoft.com/office/drawing/2014/main" id="{04EA0017-B326-4F4A-9C9E-5CA46243F97F}"/>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8" name="【公民館】&#10;一人当たり面積最大値テキスト">
          <a:extLst>
            <a:ext uri="{FF2B5EF4-FFF2-40B4-BE49-F238E27FC236}">
              <a16:creationId xmlns:a16="http://schemas.microsoft.com/office/drawing/2014/main" id="{A69EED03-8525-4405-AE52-85BA708DF428}"/>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9" name="直線コネクタ 818">
          <a:extLst>
            <a:ext uri="{FF2B5EF4-FFF2-40B4-BE49-F238E27FC236}">
              <a16:creationId xmlns:a16="http://schemas.microsoft.com/office/drawing/2014/main" id="{200ADDCD-0A02-4D70-9379-09A90B4A65CA}"/>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820" name="【公民館】&#10;一人当たり面積平均値テキスト">
          <a:extLst>
            <a:ext uri="{FF2B5EF4-FFF2-40B4-BE49-F238E27FC236}">
              <a16:creationId xmlns:a16="http://schemas.microsoft.com/office/drawing/2014/main" id="{22FFB0F7-B4DF-4CDB-ACBB-D7E9DBB709D1}"/>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21" name="フローチャート: 判断 820">
          <a:extLst>
            <a:ext uri="{FF2B5EF4-FFF2-40B4-BE49-F238E27FC236}">
              <a16:creationId xmlns:a16="http://schemas.microsoft.com/office/drawing/2014/main" id="{D84F406E-3D78-4B61-A725-7AE2A5D14692}"/>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2" name="フローチャート: 判断 821">
          <a:extLst>
            <a:ext uri="{FF2B5EF4-FFF2-40B4-BE49-F238E27FC236}">
              <a16:creationId xmlns:a16="http://schemas.microsoft.com/office/drawing/2014/main" id="{3D044664-21EA-4694-92AE-B018802C8E5A}"/>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3" name="フローチャート: 判断 822">
          <a:extLst>
            <a:ext uri="{FF2B5EF4-FFF2-40B4-BE49-F238E27FC236}">
              <a16:creationId xmlns:a16="http://schemas.microsoft.com/office/drawing/2014/main" id="{63F44409-2689-48E0-8A37-AC48F93D8706}"/>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4" name="フローチャート: 判断 823">
          <a:extLst>
            <a:ext uri="{FF2B5EF4-FFF2-40B4-BE49-F238E27FC236}">
              <a16:creationId xmlns:a16="http://schemas.microsoft.com/office/drawing/2014/main" id="{EDAB0481-F9C5-4296-AD96-95D42DEE099B}"/>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5" name="フローチャート: 判断 824">
          <a:extLst>
            <a:ext uri="{FF2B5EF4-FFF2-40B4-BE49-F238E27FC236}">
              <a16:creationId xmlns:a16="http://schemas.microsoft.com/office/drawing/2014/main" id="{F44DDBC5-7EF2-4F3F-99F9-0858240A726A}"/>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740047AA-18B4-4D9F-BE72-6B28B72506E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C1751356-6D3B-48F6-86E2-1AF248344AB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C4C9090-034E-4E35-9E13-1F5E988CC68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6E66E85-0A9E-4311-918E-E49D1A94B29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2D0D64C-69B1-434E-A493-0247F1B7FC1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92838</xdr:rowOff>
    </xdr:from>
    <xdr:to>
      <xdr:col>116</xdr:col>
      <xdr:colOff>114300</xdr:colOff>
      <xdr:row>106</xdr:row>
      <xdr:rowOff>22988</xdr:rowOff>
    </xdr:to>
    <xdr:sp macro="" textlink="">
      <xdr:nvSpPr>
        <xdr:cNvPr id="831" name="楕円 830">
          <a:extLst>
            <a:ext uri="{FF2B5EF4-FFF2-40B4-BE49-F238E27FC236}">
              <a16:creationId xmlns:a16="http://schemas.microsoft.com/office/drawing/2014/main" id="{8780A78F-8648-4CA5-AE13-AB9948D9C56B}"/>
            </a:ext>
          </a:extLst>
        </xdr:cNvPr>
        <xdr:cNvSpPr/>
      </xdr:nvSpPr>
      <xdr:spPr>
        <a:xfrm>
          <a:off x="22110700" y="1809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115715</xdr:rowOff>
    </xdr:from>
    <xdr:ext cx="469744" cy="259045"/>
    <xdr:sp macro="" textlink="">
      <xdr:nvSpPr>
        <xdr:cNvPr id="832" name="【公民館】&#10;一人当たり面積該当値テキスト">
          <a:extLst>
            <a:ext uri="{FF2B5EF4-FFF2-40B4-BE49-F238E27FC236}">
              <a16:creationId xmlns:a16="http://schemas.microsoft.com/office/drawing/2014/main" id="{5B8FBD03-6F2E-4334-BC2E-693D8360DE86}"/>
            </a:ext>
          </a:extLst>
        </xdr:cNvPr>
        <xdr:cNvSpPr txBox="1"/>
      </xdr:nvSpPr>
      <xdr:spPr>
        <a:xfrm>
          <a:off x="22199600" y="1794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93408</xdr:rowOff>
    </xdr:from>
    <xdr:to>
      <xdr:col>112</xdr:col>
      <xdr:colOff>38100</xdr:colOff>
      <xdr:row>106</xdr:row>
      <xdr:rowOff>23558</xdr:rowOff>
    </xdr:to>
    <xdr:sp macro="" textlink="">
      <xdr:nvSpPr>
        <xdr:cNvPr id="833" name="楕円 832">
          <a:extLst>
            <a:ext uri="{FF2B5EF4-FFF2-40B4-BE49-F238E27FC236}">
              <a16:creationId xmlns:a16="http://schemas.microsoft.com/office/drawing/2014/main" id="{471FC887-B192-48C5-82CC-857682B92149}"/>
            </a:ext>
          </a:extLst>
        </xdr:cNvPr>
        <xdr:cNvSpPr/>
      </xdr:nvSpPr>
      <xdr:spPr>
        <a:xfrm>
          <a:off x="21272500" y="1809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143638</xdr:rowOff>
    </xdr:from>
    <xdr:to>
      <xdr:col>116</xdr:col>
      <xdr:colOff>63500</xdr:colOff>
      <xdr:row>105</xdr:row>
      <xdr:rowOff>144208</xdr:rowOff>
    </xdr:to>
    <xdr:cxnSp macro="">
      <xdr:nvCxnSpPr>
        <xdr:cNvPr id="834" name="直線コネクタ 833">
          <a:extLst>
            <a:ext uri="{FF2B5EF4-FFF2-40B4-BE49-F238E27FC236}">
              <a16:creationId xmlns:a16="http://schemas.microsoft.com/office/drawing/2014/main" id="{BC8A3AE2-2895-4B20-A90B-46C346F6BC64}"/>
            </a:ext>
          </a:extLst>
        </xdr:cNvPr>
        <xdr:cNvCxnSpPr/>
      </xdr:nvCxnSpPr>
      <xdr:spPr>
        <a:xfrm flipV="1">
          <a:off x="21323300" y="18145888"/>
          <a:ext cx="8382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93980</xdr:rowOff>
    </xdr:from>
    <xdr:to>
      <xdr:col>107</xdr:col>
      <xdr:colOff>101600</xdr:colOff>
      <xdr:row>106</xdr:row>
      <xdr:rowOff>24130</xdr:rowOff>
    </xdr:to>
    <xdr:sp macro="" textlink="">
      <xdr:nvSpPr>
        <xdr:cNvPr id="835" name="楕円 834">
          <a:extLst>
            <a:ext uri="{FF2B5EF4-FFF2-40B4-BE49-F238E27FC236}">
              <a16:creationId xmlns:a16="http://schemas.microsoft.com/office/drawing/2014/main" id="{2DDE4240-57C3-44B7-A9E0-7B98037A37A2}"/>
            </a:ext>
          </a:extLst>
        </xdr:cNvPr>
        <xdr:cNvSpPr/>
      </xdr:nvSpPr>
      <xdr:spPr>
        <a:xfrm>
          <a:off x="20383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144208</xdr:rowOff>
    </xdr:from>
    <xdr:to>
      <xdr:col>111</xdr:col>
      <xdr:colOff>177800</xdr:colOff>
      <xdr:row>105</xdr:row>
      <xdr:rowOff>144780</xdr:rowOff>
    </xdr:to>
    <xdr:cxnSp macro="">
      <xdr:nvCxnSpPr>
        <xdr:cNvPr id="836" name="直線コネクタ 835">
          <a:extLst>
            <a:ext uri="{FF2B5EF4-FFF2-40B4-BE49-F238E27FC236}">
              <a16:creationId xmlns:a16="http://schemas.microsoft.com/office/drawing/2014/main" id="{60575C98-AC6F-4C7A-91DD-5C4BA6059B40}"/>
            </a:ext>
          </a:extLst>
        </xdr:cNvPr>
        <xdr:cNvCxnSpPr/>
      </xdr:nvCxnSpPr>
      <xdr:spPr>
        <a:xfrm flipV="1">
          <a:off x="20434300" y="18146458"/>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98552</xdr:rowOff>
    </xdr:from>
    <xdr:to>
      <xdr:col>102</xdr:col>
      <xdr:colOff>165100</xdr:colOff>
      <xdr:row>106</xdr:row>
      <xdr:rowOff>28702</xdr:rowOff>
    </xdr:to>
    <xdr:sp macro="" textlink="">
      <xdr:nvSpPr>
        <xdr:cNvPr id="837" name="楕円 836">
          <a:extLst>
            <a:ext uri="{FF2B5EF4-FFF2-40B4-BE49-F238E27FC236}">
              <a16:creationId xmlns:a16="http://schemas.microsoft.com/office/drawing/2014/main" id="{9E62B882-9BB6-4EED-AB15-B561C2C36112}"/>
            </a:ext>
          </a:extLst>
        </xdr:cNvPr>
        <xdr:cNvSpPr/>
      </xdr:nvSpPr>
      <xdr:spPr>
        <a:xfrm>
          <a:off x="19494500" y="1810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144780</xdr:rowOff>
    </xdr:from>
    <xdr:to>
      <xdr:col>107</xdr:col>
      <xdr:colOff>50800</xdr:colOff>
      <xdr:row>105</xdr:row>
      <xdr:rowOff>149352</xdr:rowOff>
    </xdr:to>
    <xdr:cxnSp macro="">
      <xdr:nvCxnSpPr>
        <xdr:cNvPr id="838" name="直線コネクタ 837">
          <a:extLst>
            <a:ext uri="{FF2B5EF4-FFF2-40B4-BE49-F238E27FC236}">
              <a16:creationId xmlns:a16="http://schemas.microsoft.com/office/drawing/2014/main" id="{175171D3-92A5-4994-966C-ABFEEF5BD5E3}"/>
            </a:ext>
          </a:extLst>
        </xdr:cNvPr>
        <xdr:cNvCxnSpPr/>
      </xdr:nvCxnSpPr>
      <xdr:spPr>
        <a:xfrm flipV="1">
          <a:off x="19545300" y="1814703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102552</xdr:rowOff>
    </xdr:from>
    <xdr:to>
      <xdr:col>98</xdr:col>
      <xdr:colOff>38100</xdr:colOff>
      <xdr:row>106</xdr:row>
      <xdr:rowOff>32702</xdr:rowOff>
    </xdr:to>
    <xdr:sp macro="" textlink="">
      <xdr:nvSpPr>
        <xdr:cNvPr id="839" name="楕円 838">
          <a:extLst>
            <a:ext uri="{FF2B5EF4-FFF2-40B4-BE49-F238E27FC236}">
              <a16:creationId xmlns:a16="http://schemas.microsoft.com/office/drawing/2014/main" id="{9CA9FDA6-F8C4-4EAE-B273-7A126E65C7F9}"/>
            </a:ext>
          </a:extLst>
        </xdr:cNvPr>
        <xdr:cNvSpPr/>
      </xdr:nvSpPr>
      <xdr:spPr>
        <a:xfrm>
          <a:off x="18605500" y="1810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149352</xdr:rowOff>
    </xdr:from>
    <xdr:to>
      <xdr:col>102</xdr:col>
      <xdr:colOff>114300</xdr:colOff>
      <xdr:row>105</xdr:row>
      <xdr:rowOff>153352</xdr:rowOff>
    </xdr:to>
    <xdr:cxnSp macro="">
      <xdr:nvCxnSpPr>
        <xdr:cNvPr id="840" name="直線コネクタ 839">
          <a:extLst>
            <a:ext uri="{FF2B5EF4-FFF2-40B4-BE49-F238E27FC236}">
              <a16:creationId xmlns:a16="http://schemas.microsoft.com/office/drawing/2014/main" id="{3EB14138-5104-4FDF-83EB-942B9BAD47B7}"/>
            </a:ext>
          </a:extLst>
        </xdr:cNvPr>
        <xdr:cNvCxnSpPr/>
      </xdr:nvCxnSpPr>
      <xdr:spPr>
        <a:xfrm flipV="1">
          <a:off x="18656300" y="18151602"/>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841" name="n_1aveValue【公民館】&#10;一人当たり面積">
          <a:extLst>
            <a:ext uri="{FF2B5EF4-FFF2-40B4-BE49-F238E27FC236}">
              <a16:creationId xmlns:a16="http://schemas.microsoft.com/office/drawing/2014/main" id="{31D77E1E-07BA-48FE-A0CB-945760A6BDE3}"/>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842" name="n_2aveValue【公民館】&#10;一人当たり面積">
          <a:extLst>
            <a:ext uri="{FF2B5EF4-FFF2-40B4-BE49-F238E27FC236}">
              <a16:creationId xmlns:a16="http://schemas.microsoft.com/office/drawing/2014/main" id="{6D0FDF22-1318-4AB8-B28B-E966FE093766}"/>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843" name="n_3aveValue【公民館】&#10;一人当たり面積">
          <a:extLst>
            <a:ext uri="{FF2B5EF4-FFF2-40B4-BE49-F238E27FC236}">
              <a16:creationId xmlns:a16="http://schemas.microsoft.com/office/drawing/2014/main" id="{9D09339F-FF42-4D70-A575-1A58DEE252B7}"/>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844" name="n_4aveValue【公民館】&#10;一人当たり面積">
          <a:extLst>
            <a:ext uri="{FF2B5EF4-FFF2-40B4-BE49-F238E27FC236}">
              <a16:creationId xmlns:a16="http://schemas.microsoft.com/office/drawing/2014/main" id="{2817BE41-5532-434F-967F-F12A2A2362E6}"/>
            </a:ext>
          </a:extLst>
        </xdr:cNvPr>
        <xdr:cNvSpPr txBox="1"/>
      </xdr:nvSpPr>
      <xdr:spPr>
        <a:xfrm>
          <a:off x="18421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40085</xdr:rowOff>
    </xdr:from>
    <xdr:ext cx="469744" cy="259045"/>
    <xdr:sp macro="" textlink="">
      <xdr:nvSpPr>
        <xdr:cNvPr id="845" name="n_1mainValue【公民館】&#10;一人当たり面積">
          <a:extLst>
            <a:ext uri="{FF2B5EF4-FFF2-40B4-BE49-F238E27FC236}">
              <a16:creationId xmlns:a16="http://schemas.microsoft.com/office/drawing/2014/main" id="{8EDB7888-289E-4AB4-AD59-560FEB8244AF}"/>
            </a:ext>
          </a:extLst>
        </xdr:cNvPr>
        <xdr:cNvSpPr txBox="1"/>
      </xdr:nvSpPr>
      <xdr:spPr>
        <a:xfrm>
          <a:off x="21075727" y="17870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40657</xdr:rowOff>
    </xdr:from>
    <xdr:ext cx="469744" cy="259045"/>
    <xdr:sp macro="" textlink="">
      <xdr:nvSpPr>
        <xdr:cNvPr id="846" name="n_2mainValue【公民館】&#10;一人当たり面積">
          <a:extLst>
            <a:ext uri="{FF2B5EF4-FFF2-40B4-BE49-F238E27FC236}">
              <a16:creationId xmlns:a16="http://schemas.microsoft.com/office/drawing/2014/main" id="{230884A5-3D7C-4AE0-994F-8CF15A5504FD}"/>
            </a:ext>
          </a:extLst>
        </xdr:cNvPr>
        <xdr:cNvSpPr txBox="1"/>
      </xdr:nvSpPr>
      <xdr:spPr>
        <a:xfrm>
          <a:off x="20199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45229</xdr:rowOff>
    </xdr:from>
    <xdr:ext cx="469744" cy="259045"/>
    <xdr:sp macro="" textlink="">
      <xdr:nvSpPr>
        <xdr:cNvPr id="847" name="n_3mainValue【公民館】&#10;一人当たり面積">
          <a:extLst>
            <a:ext uri="{FF2B5EF4-FFF2-40B4-BE49-F238E27FC236}">
              <a16:creationId xmlns:a16="http://schemas.microsoft.com/office/drawing/2014/main" id="{F28C847A-3A82-4347-BCF1-D4BBFBD4E55C}"/>
            </a:ext>
          </a:extLst>
        </xdr:cNvPr>
        <xdr:cNvSpPr txBox="1"/>
      </xdr:nvSpPr>
      <xdr:spPr>
        <a:xfrm>
          <a:off x="19310427" y="1787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49229</xdr:rowOff>
    </xdr:from>
    <xdr:ext cx="469744" cy="259045"/>
    <xdr:sp macro="" textlink="">
      <xdr:nvSpPr>
        <xdr:cNvPr id="848" name="n_4mainValue【公民館】&#10;一人当たり面積">
          <a:extLst>
            <a:ext uri="{FF2B5EF4-FFF2-40B4-BE49-F238E27FC236}">
              <a16:creationId xmlns:a16="http://schemas.microsoft.com/office/drawing/2014/main" id="{B90C1159-676A-4AB7-AB7C-168C328181AF}"/>
            </a:ext>
          </a:extLst>
        </xdr:cNvPr>
        <xdr:cNvSpPr txBox="1"/>
      </xdr:nvSpPr>
      <xdr:spPr>
        <a:xfrm>
          <a:off x="18421427" y="1788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4CF82198-3B43-45FD-B5EF-082BA66B339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22F8F3F4-F401-43ED-9B15-5A3FEF48C81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D11B80DD-0CCF-435B-89F6-14D906C2FE0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橋りょう・トンネル、港湾・漁港、公民館、認定こども園・幼稚園・保育所、学校施設であり、低くなっている主な施設は公営住宅である。公営住宅については築年数の古いものが多かったが、建て替え工事や改修工事を進めていることから類似団体平均値より低い数値となっている。橋りょうについては建築年月日がはっきりしていないものがあり、減価償却率が高くなっていると思料される。今後の調査で建築年月日が明らかになった場合、数値次第では減少するものと思料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公民館については築年数が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年ほど経過しているものがほとんどであるため、減価償却率が高くなっている。港湾・漁港については、築年数が古く減価償却率が高くなっているため今後順次改修を検討していく必要がある。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認定こども園については建築後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年以上経過しており数値が高くなっているため、複合化・集約化を検討していく必要がある。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F8F1F9-13F5-4E98-B3E1-2B94071D487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A95D283-4917-4660-9219-79014765598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10D2ED-DA3D-4B27-BB74-0C944E3EF8F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1EBE881-D18D-447D-9BD9-D102757D25F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鹿児島県与論町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FDD2CF-F058-436D-993B-4DA1D8D1CAF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B47A28-6133-4AA0-8001-A7EA32E88AC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2F4947-C1AA-4844-A1AE-0E3CDB8D797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7BC165-7E4A-4F6B-BBBD-2BE8061E7A4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440F1A8-9F35-4BC1-93F0-41AE8FD01C5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9CCE5F6-103E-48D7-8CB8-3B55FBB3385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5,062
5,035
20.58
5,947,342
5,481,683
382,176
3,227,157
6,105,899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821AFD-47CB-438F-B624-642EA6AED31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3736990-17C2-468F-80E6-93F06FA9DF1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970546A-1ED1-4B9D-A795-03ADB17607E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CB68885-FBAE-4B8C-82D8-4A93A4AE65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975CBA8-27F6-457B-9579-941805FB3E7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6784F0D-7228-46B9-8F3C-8029C599920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EC362AE-79D4-400F-B297-389613A35A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8B92E2B-094E-4A20-ABA9-224655AF141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DA31A3-C411-4FF3-8555-7426DA6FE33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D8D684-F79D-4A27-A7D4-377D5BCF422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B1F131-D00F-4AB5-B40F-66CC71ACF7E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F7E60BA-F746-49DE-B03A-BE2CE55AE14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CA49958-3411-485F-9A1B-9A97741D854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8B24A15-0747-40CA-AD88-51C971681E2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38F3286-1832-4D48-ADFA-7F4264D8AA1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3658280-6C1C-4940-9D87-94E844F3CAB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64E7D10-13EA-49A5-9434-B6A9146D33B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ABF1E2-A211-4DC9-AFC6-E603727D62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C588002-9320-48B5-8E7A-E3C22D030FB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A38359-40C1-472C-99B7-0827FDB8A8C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20E360-3091-4C86-B44D-FF14137D072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4ABC746-1661-40BD-8444-443AFAAC96E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3F59D49-6617-4F35-A7FB-265192A36A4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CFFE421-4C2D-4C75-9C5D-BCFEECC447C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4FA139-1F72-4381-888E-0A7A283975A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69277A-5315-4CD5-BBAB-E0822A98ED6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0447634-C40E-4846-B0B3-D53FDD118F5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1FA875-C8F0-4487-8F18-4E2F7901106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97DDE12-A900-4864-9457-F5BC063DB0E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CE6B173-A796-4029-B2D1-9A66F480772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3BE10D-27DC-418D-A228-AEEA57603EA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7397E49-B4E1-4AB1-B902-EC17200297F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A8051EF-B778-4E2F-9213-E5A0EDF2094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17E96DD-E94A-435E-B9FF-741C8A52E94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35DF5D2-C1BE-4CA4-9F51-75363F1690F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F9FE6ED-E577-4A07-B070-424F7201733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6733E55-5524-4D8B-959D-9BF17F14B28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7E832CD-1F40-433E-9EB4-F4AFC2A8365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C696DEF-8F1D-43C7-9323-D69EEAA180C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231B037-9B4D-4473-8115-10C76C38DEF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6381889-FD67-4634-8C13-9B9FD2FFBAD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4D6DFF4-DAF3-4DAA-83D2-8DD96D4B716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C09660D-0DFE-40A6-91A8-912504921DD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570EF42-EF41-45EB-886D-90194B29855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44C3C7D-AD85-41C6-9BF4-7E391B49EF2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80C1DB7-CC4C-4509-A100-1073585AD51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B6DDA7F-96BF-45C4-8566-843385DFA977}"/>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45D3939-5D8C-499D-B181-A463AA3E6B4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3D9494B-59CF-4FE7-B96D-5AD972E7E42D}"/>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571D52A0-7EAB-455B-954B-CBA279901984}"/>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A835D392-9C88-4805-93C1-6FDEB711B1BA}"/>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B1AC9190-1919-4D75-BEA5-35F199642CE9}"/>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B91C1E49-DEE8-43EC-A975-251502FBC638}"/>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E28D8AAE-0BEB-4C9F-8C37-1BB7714AFA71}"/>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E41006B4-07A1-409A-8E4A-CF082392A91C}"/>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032B2D3E-52AA-417C-BD77-1C7F6B256960}"/>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1FC5A363-CFC6-4779-B32B-3E603FF7D838}"/>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8D3F0A6-654B-4CD6-8BAA-DAE2D9FC76D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123C90-901F-4C75-A742-E3F141C07F2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F98AC9C-0E30-493F-B81A-11F19AAAE58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52DD7B0-D24A-4CA1-BCBA-FFACBC39A7F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F0698DA-F11C-4FCD-BE31-46691FF3DF1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53159</xdr:rowOff>
    </xdr:from>
    <xdr:to>
      <xdr:col>24</xdr:col>
      <xdr:colOff>114300</xdr:colOff>
      <xdr:row>41</xdr:row>
      <xdr:rowOff>154759</xdr:rowOff>
    </xdr:to>
    <xdr:sp macro="" textlink="">
      <xdr:nvSpPr>
        <xdr:cNvPr id="74" name="楕円 73">
          <a:extLst>
            <a:ext uri="{FF2B5EF4-FFF2-40B4-BE49-F238E27FC236}">
              <a16:creationId xmlns:a16="http://schemas.microsoft.com/office/drawing/2014/main" id="{1625ADE2-5894-4491-8ADF-EB95477E5A3F}"/>
            </a:ext>
          </a:extLst>
        </xdr:cNvPr>
        <xdr:cNvSpPr/>
      </xdr:nvSpPr>
      <xdr:spPr>
        <a:xfrm>
          <a:off x="4584700" y="70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31586</xdr:rowOff>
    </xdr:from>
    <xdr:ext cx="405111" cy="259045"/>
    <xdr:sp macro="" textlink="">
      <xdr:nvSpPr>
        <xdr:cNvPr id="75" name="【図書館】&#10;有形固定資産減価償却率該当値テキスト">
          <a:extLst>
            <a:ext uri="{FF2B5EF4-FFF2-40B4-BE49-F238E27FC236}">
              <a16:creationId xmlns:a16="http://schemas.microsoft.com/office/drawing/2014/main" id="{1FCF1F95-23F3-4346-9933-A3F4A3AC3D90}"/>
            </a:ext>
          </a:extLst>
        </xdr:cNvPr>
        <xdr:cNvSpPr txBox="1"/>
      </xdr:nvSpPr>
      <xdr:spPr>
        <a:xfrm>
          <a:off x="4673600" y="706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17235</xdr:rowOff>
    </xdr:from>
    <xdr:to>
      <xdr:col>20</xdr:col>
      <xdr:colOff>38100</xdr:colOff>
      <xdr:row>41</xdr:row>
      <xdr:rowOff>118835</xdr:rowOff>
    </xdr:to>
    <xdr:sp macro="" textlink="">
      <xdr:nvSpPr>
        <xdr:cNvPr id="76" name="楕円 75">
          <a:extLst>
            <a:ext uri="{FF2B5EF4-FFF2-40B4-BE49-F238E27FC236}">
              <a16:creationId xmlns:a16="http://schemas.microsoft.com/office/drawing/2014/main" id="{EB98125C-3249-4565-BEAD-6779C93CDA56}"/>
            </a:ext>
          </a:extLst>
        </xdr:cNvPr>
        <xdr:cNvSpPr/>
      </xdr:nvSpPr>
      <xdr:spPr>
        <a:xfrm>
          <a:off x="3746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68035</xdr:rowOff>
    </xdr:from>
    <xdr:to>
      <xdr:col>24</xdr:col>
      <xdr:colOff>63500</xdr:colOff>
      <xdr:row>41</xdr:row>
      <xdr:rowOff>103959</xdr:rowOff>
    </xdr:to>
    <xdr:cxnSp macro="">
      <xdr:nvCxnSpPr>
        <xdr:cNvPr id="77" name="直線コネクタ 76">
          <a:extLst>
            <a:ext uri="{FF2B5EF4-FFF2-40B4-BE49-F238E27FC236}">
              <a16:creationId xmlns:a16="http://schemas.microsoft.com/office/drawing/2014/main" id="{B2716FDE-A2E6-46FF-98A1-3136348256BD}"/>
            </a:ext>
          </a:extLst>
        </xdr:cNvPr>
        <xdr:cNvCxnSpPr/>
      </xdr:nvCxnSpPr>
      <xdr:spPr>
        <a:xfrm>
          <a:off x="3797300" y="7097485"/>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152763</xdr:rowOff>
    </xdr:from>
    <xdr:to>
      <xdr:col>15</xdr:col>
      <xdr:colOff>101600</xdr:colOff>
      <xdr:row>41</xdr:row>
      <xdr:rowOff>82913</xdr:rowOff>
    </xdr:to>
    <xdr:sp macro="" textlink="">
      <xdr:nvSpPr>
        <xdr:cNvPr id="78" name="楕円 77">
          <a:extLst>
            <a:ext uri="{FF2B5EF4-FFF2-40B4-BE49-F238E27FC236}">
              <a16:creationId xmlns:a16="http://schemas.microsoft.com/office/drawing/2014/main" id="{B7FCD852-065A-4E71-99DC-AA4CC704259A}"/>
            </a:ext>
          </a:extLst>
        </xdr:cNvPr>
        <xdr:cNvSpPr/>
      </xdr:nvSpPr>
      <xdr:spPr>
        <a:xfrm>
          <a:off x="28575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32113</xdr:rowOff>
    </xdr:from>
    <xdr:to>
      <xdr:col>19</xdr:col>
      <xdr:colOff>177800</xdr:colOff>
      <xdr:row>41</xdr:row>
      <xdr:rowOff>68035</xdr:rowOff>
    </xdr:to>
    <xdr:cxnSp macro="">
      <xdr:nvCxnSpPr>
        <xdr:cNvPr id="79" name="直線コネクタ 78">
          <a:extLst>
            <a:ext uri="{FF2B5EF4-FFF2-40B4-BE49-F238E27FC236}">
              <a16:creationId xmlns:a16="http://schemas.microsoft.com/office/drawing/2014/main" id="{88176D87-69E2-4525-ABB9-07CFA63E3C9E}"/>
            </a:ext>
          </a:extLst>
        </xdr:cNvPr>
        <xdr:cNvCxnSpPr/>
      </xdr:nvCxnSpPr>
      <xdr:spPr>
        <a:xfrm>
          <a:off x="2908300" y="706156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116840</xdr:rowOff>
    </xdr:from>
    <xdr:to>
      <xdr:col>10</xdr:col>
      <xdr:colOff>165100</xdr:colOff>
      <xdr:row>41</xdr:row>
      <xdr:rowOff>46990</xdr:rowOff>
    </xdr:to>
    <xdr:sp macro="" textlink="">
      <xdr:nvSpPr>
        <xdr:cNvPr id="80" name="楕円 79">
          <a:extLst>
            <a:ext uri="{FF2B5EF4-FFF2-40B4-BE49-F238E27FC236}">
              <a16:creationId xmlns:a16="http://schemas.microsoft.com/office/drawing/2014/main" id="{D8D0EFE2-CE27-44B6-8BA4-18719DDD71A4}"/>
            </a:ext>
          </a:extLst>
        </xdr:cNvPr>
        <xdr:cNvSpPr/>
      </xdr:nvSpPr>
      <xdr:spPr>
        <a:xfrm>
          <a:off x="1968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167640</xdr:rowOff>
    </xdr:from>
    <xdr:to>
      <xdr:col>15</xdr:col>
      <xdr:colOff>50800</xdr:colOff>
      <xdr:row>41</xdr:row>
      <xdr:rowOff>32113</xdr:rowOff>
    </xdr:to>
    <xdr:cxnSp macro="">
      <xdr:nvCxnSpPr>
        <xdr:cNvPr id="81" name="直線コネクタ 80">
          <a:extLst>
            <a:ext uri="{FF2B5EF4-FFF2-40B4-BE49-F238E27FC236}">
              <a16:creationId xmlns:a16="http://schemas.microsoft.com/office/drawing/2014/main" id="{5E6E2301-AB58-4BEF-89F4-6C0C9763A853}"/>
            </a:ext>
          </a:extLst>
        </xdr:cNvPr>
        <xdr:cNvCxnSpPr/>
      </xdr:nvCxnSpPr>
      <xdr:spPr>
        <a:xfrm>
          <a:off x="2019300" y="702564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80917</xdr:rowOff>
    </xdr:from>
    <xdr:to>
      <xdr:col>6</xdr:col>
      <xdr:colOff>38100</xdr:colOff>
      <xdr:row>41</xdr:row>
      <xdr:rowOff>11067</xdr:rowOff>
    </xdr:to>
    <xdr:sp macro="" textlink="">
      <xdr:nvSpPr>
        <xdr:cNvPr id="82" name="楕円 81">
          <a:extLst>
            <a:ext uri="{FF2B5EF4-FFF2-40B4-BE49-F238E27FC236}">
              <a16:creationId xmlns:a16="http://schemas.microsoft.com/office/drawing/2014/main" id="{7FD7D4A8-C3E4-4379-9156-5A46D00F44A2}"/>
            </a:ext>
          </a:extLst>
        </xdr:cNvPr>
        <xdr:cNvSpPr/>
      </xdr:nvSpPr>
      <xdr:spPr>
        <a:xfrm>
          <a:off x="1079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131717</xdr:rowOff>
    </xdr:from>
    <xdr:to>
      <xdr:col>10</xdr:col>
      <xdr:colOff>114300</xdr:colOff>
      <xdr:row>40</xdr:row>
      <xdr:rowOff>167640</xdr:rowOff>
    </xdr:to>
    <xdr:cxnSp macro="">
      <xdr:nvCxnSpPr>
        <xdr:cNvPr id="83" name="直線コネクタ 82">
          <a:extLst>
            <a:ext uri="{FF2B5EF4-FFF2-40B4-BE49-F238E27FC236}">
              <a16:creationId xmlns:a16="http://schemas.microsoft.com/office/drawing/2014/main" id="{AEBD21A0-F490-4E8A-9F16-570631B89266}"/>
            </a:ext>
          </a:extLst>
        </xdr:cNvPr>
        <xdr:cNvCxnSpPr/>
      </xdr:nvCxnSpPr>
      <xdr:spPr>
        <a:xfrm>
          <a:off x="1130300" y="698971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60D77661-AABB-444B-84C8-22C7CDA7302A}"/>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AA4B1EFC-8F6B-450D-AB1F-6321B898DDEA}"/>
            </a:ext>
          </a:extLst>
        </xdr:cNvPr>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C732E2F3-146E-4D2B-AC2F-8A85202C7CC3}"/>
            </a:ext>
          </a:extLst>
        </xdr:cNvPr>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B32F4ADE-DBF9-46D6-8252-DD13BE80A6ED}"/>
            </a:ext>
          </a:extLst>
        </xdr:cNvPr>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109962</xdr:rowOff>
    </xdr:from>
    <xdr:ext cx="405111" cy="259045"/>
    <xdr:sp macro="" textlink="">
      <xdr:nvSpPr>
        <xdr:cNvPr id="88" name="n_1mainValue【図書館】&#10;有形固定資産減価償却率">
          <a:extLst>
            <a:ext uri="{FF2B5EF4-FFF2-40B4-BE49-F238E27FC236}">
              <a16:creationId xmlns:a16="http://schemas.microsoft.com/office/drawing/2014/main" id="{7CD40F23-C383-44A6-B7BA-F54A4C5738C4}"/>
            </a:ext>
          </a:extLst>
        </xdr:cNvPr>
        <xdr:cNvSpPr txBox="1"/>
      </xdr:nvSpPr>
      <xdr:spPr>
        <a:xfrm>
          <a:off x="35820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74040</xdr:rowOff>
    </xdr:from>
    <xdr:ext cx="405111" cy="259045"/>
    <xdr:sp macro="" textlink="">
      <xdr:nvSpPr>
        <xdr:cNvPr id="89" name="n_2mainValue【図書館】&#10;有形固定資産減価償却率">
          <a:extLst>
            <a:ext uri="{FF2B5EF4-FFF2-40B4-BE49-F238E27FC236}">
              <a16:creationId xmlns:a16="http://schemas.microsoft.com/office/drawing/2014/main" id="{A0D2E7E5-0FB7-4D65-B39C-908245D52C87}"/>
            </a:ext>
          </a:extLst>
        </xdr:cNvPr>
        <xdr:cNvSpPr txBox="1"/>
      </xdr:nvSpPr>
      <xdr:spPr>
        <a:xfrm>
          <a:off x="2705744" y="710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38117</xdr:rowOff>
    </xdr:from>
    <xdr:ext cx="405111" cy="259045"/>
    <xdr:sp macro="" textlink="">
      <xdr:nvSpPr>
        <xdr:cNvPr id="90" name="n_3mainValue【図書館】&#10;有形固定資産減価償却率">
          <a:extLst>
            <a:ext uri="{FF2B5EF4-FFF2-40B4-BE49-F238E27FC236}">
              <a16:creationId xmlns:a16="http://schemas.microsoft.com/office/drawing/2014/main" id="{3171D8D0-CBC2-46B9-BF68-705F0B855A1E}"/>
            </a:ext>
          </a:extLst>
        </xdr:cNvPr>
        <xdr:cNvSpPr txBox="1"/>
      </xdr:nvSpPr>
      <xdr:spPr>
        <a:xfrm>
          <a:off x="1816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2194</xdr:rowOff>
    </xdr:from>
    <xdr:ext cx="405111" cy="259045"/>
    <xdr:sp macro="" textlink="">
      <xdr:nvSpPr>
        <xdr:cNvPr id="91" name="n_4mainValue【図書館】&#10;有形固定資産減価償却率">
          <a:extLst>
            <a:ext uri="{FF2B5EF4-FFF2-40B4-BE49-F238E27FC236}">
              <a16:creationId xmlns:a16="http://schemas.microsoft.com/office/drawing/2014/main" id="{1262DE7A-187E-4CE4-B9D2-0A3C0F66FA86}"/>
            </a:ext>
          </a:extLst>
        </xdr:cNvPr>
        <xdr:cNvSpPr txBox="1"/>
      </xdr:nvSpPr>
      <xdr:spPr>
        <a:xfrm>
          <a:off x="9277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59E5B38-E51A-42E0-820A-537D83C290B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536D358-6F4A-40DA-92C2-532A55C989D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229F2A7-6F1C-48E1-BC39-7EAD9D72CA7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1329D5F-E765-4CBE-A8B3-06903AD3FD5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6D982E4-D8C2-4E55-832C-9F8FDB30FC9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FB52CCD-8EC8-4CBD-9BE0-08A43C97111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D661337-9879-4943-8703-53FCC2A3F9F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039B3CB-40B3-49F1-996D-0F9FB4AE206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A176749-04F1-4AE6-B5A2-1235EFFF828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99BE7F2-9DD2-4C17-93F7-2A909685B56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C1DF5FC-EDBD-42CF-9263-46F7AD32877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25AFF113-A53D-41FD-9A23-615FF3E5D0A6}"/>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1A46BDF-5011-4156-863F-29008345842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B7DDE89-6AF0-4FC8-8DAB-BE6A7B27E2F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A79D059-BFD5-4194-9058-D35830D8E7D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EF21F07-E101-4162-AD5C-F4BD2AE02337}"/>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62BD6531-5C24-457D-A040-4EB8D9F220C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98161C86-9206-402B-838A-B38AF70B120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82A7ABB-67A8-4969-AE2B-635852756C4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270B1D1-8272-4991-8AFE-BC18A3B2331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4CF4A461-0CCE-4133-BB3E-2B3D5DD2013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43EB573B-03C2-45ED-B343-DDBAEB24AEBB}"/>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5F372EA2-2FAC-4960-83EA-97E06A4108B5}"/>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3A45CF2F-07A2-4429-B605-933BE0C56D12}"/>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F8877320-968B-406C-B5F3-9F0033B7F7B1}"/>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24D4C53C-063E-4A52-8A59-31B5D9B56CF0}"/>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53837D03-F63A-4293-A840-9601EE9B7094}"/>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CD6BCA27-A590-41EE-8F1C-E2FB0F718FD6}"/>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EA4160C1-73FC-4BF5-B81D-D5485D024E71}"/>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69E20D21-CBA4-471D-8BB4-10C2F087B95B}"/>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7875C40C-8198-4C30-A2FF-5396554606D1}"/>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B1B5A6D5-A148-4029-85C8-1B39B25F5323}"/>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1FFFA6A-FCD4-407D-B6F3-436806CC520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17408B6-409E-4E64-826C-8CB2C475D3C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56A1A27-C2A9-4A50-927D-8EE92737EFA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9CA9472-40A9-4EBC-807E-D9F4CEE3A6E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28649EA-3F8E-4AF0-B29E-C1E9CB7D8CC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167132</xdr:rowOff>
    </xdr:from>
    <xdr:to>
      <xdr:col>55</xdr:col>
      <xdr:colOff>50800</xdr:colOff>
      <xdr:row>40</xdr:row>
      <xdr:rowOff>97282</xdr:rowOff>
    </xdr:to>
    <xdr:sp macro="" textlink="">
      <xdr:nvSpPr>
        <xdr:cNvPr id="129" name="楕円 128">
          <a:extLst>
            <a:ext uri="{FF2B5EF4-FFF2-40B4-BE49-F238E27FC236}">
              <a16:creationId xmlns:a16="http://schemas.microsoft.com/office/drawing/2014/main" id="{CBD8FFEB-FE2B-4EC6-A07F-775800B14151}"/>
            </a:ext>
          </a:extLst>
        </xdr:cNvPr>
        <xdr:cNvSpPr/>
      </xdr:nvSpPr>
      <xdr:spPr>
        <a:xfrm>
          <a:off x="10426700" y="685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145559</xdr:rowOff>
    </xdr:from>
    <xdr:ext cx="469744" cy="259045"/>
    <xdr:sp macro="" textlink="">
      <xdr:nvSpPr>
        <xdr:cNvPr id="130" name="【図書館】&#10;一人当たり面積該当値テキスト">
          <a:extLst>
            <a:ext uri="{FF2B5EF4-FFF2-40B4-BE49-F238E27FC236}">
              <a16:creationId xmlns:a16="http://schemas.microsoft.com/office/drawing/2014/main" id="{2BD85701-F207-436B-886A-CEE39AA15DBE}"/>
            </a:ext>
          </a:extLst>
        </xdr:cNvPr>
        <xdr:cNvSpPr txBox="1"/>
      </xdr:nvSpPr>
      <xdr:spPr>
        <a:xfrm>
          <a:off x="10515600" y="683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169418</xdr:rowOff>
    </xdr:from>
    <xdr:to>
      <xdr:col>50</xdr:col>
      <xdr:colOff>165100</xdr:colOff>
      <xdr:row>40</xdr:row>
      <xdr:rowOff>99568</xdr:rowOff>
    </xdr:to>
    <xdr:sp macro="" textlink="">
      <xdr:nvSpPr>
        <xdr:cNvPr id="131" name="楕円 130">
          <a:extLst>
            <a:ext uri="{FF2B5EF4-FFF2-40B4-BE49-F238E27FC236}">
              <a16:creationId xmlns:a16="http://schemas.microsoft.com/office/drawing/2014/main" id="{141DF5E1-6EF5-4F53-9BF7-45058E52B337}"/>
            </a:ext>
          </a:extLst>
        </xdr:cNvPr>
        <xdr:cNvSpPr/>
      </xdr:nvSpPr>
      <xdr:spPr>
        <a:xfrm>
          <a:off x="9588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46482</xdr:rowOff>
    </xdr:from>
    <xdr:to>
      <xdr:col>55</xdr:col>
      <xdr:colOff>0</xdr:colOff>
      <xdr:row>40</xdr:row>
      <xdr:rowOff>48768</xdr:rowOff>
    </xdr:to>
    <xdr:cxnSp macro="">
      <xdr:nvCxnSpPr>
        <xdr:cNvPr id="132" name="直線コネクタ 131">
          <a:extLst>
            <a:ext uri="{FF2B5EF4-FFF2-40B4-BE49-F238E27FC236}">
              <a16:creationId xmlns:a16="http://schemas.microsoft.com/office/drawing/2014/main" id="{9BFC64F2-D02F-42B9-BF1E-8875CC4DB096}"/>
            </a:ext>
          </a:extLst>
        </xdr:cNvPr>
        <xdr:cNvCxnSpPr/>
      </xdr:nvCxnSpPr>
      <xdr:spPr>
        <a:xfrm flipV="1">
          <a:off x="9639300" y="690448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169418</xdr:rowOff>
    </xdr:from>
    <xdr:to>
      <xdr:col>46</xdr:col>
      <xdr:colOff>38100</xdr:colOff>
      <xdr:row>40</xdr:row>
      <xdr:rowOff>99568</xdr:rowOff>
    </xdr:to>
    <xdr:sp macro="" textlink="">
      <xdr:nvSpPr>
        <xdr:cNvPr id="133" name="楕円 132">
          <a:extLst>
            <a:ext uri="{FF2B5EF4-FFF2-40B4-BE49-F238E27FC236}">
              <a16:creationId xmlns:a16="http://schemas.microsoft.com/office/drawing/2014/main" id="{D018B71E-8060-45E9-94E4-1E1392A3D137}"/>
            </a:ext>
          </a:extLst>
        </xdr:cNvPr>
        <xdr:cNvSpPr/>
      </xdr:nvSpPr>
      <xdr:spPr>
        <a:xfrm>
          <a:off x="8699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48768</xdr:rowOff>
    </xdr:from>
    <xdr:to>
      <xdr:col>50</xdr:col>
      <xdr:colOff>114300</xdr:colOff>
      <xdr:row>40</xdr:row>
      <xdr:rowOff>48768</xdr:rowOff>
    </xdr:to>
    <xdr:cxnSp macro="">
      <xdr:nvCxnSpPr>
        <xdr:cNvPr id="134" name="直線コネクタ 133">
          <a:extLst>
            <a:ext uri="{FF2B5EF4-FFF2-40B4-BE49-F238E27FC236}">
              <a16:creationId xmlns:a16="http://schemas.microsoft.com/office/drawing/2014/main" id="{C9BF3DAC-3671-4A55-A7EB-86BA16102C26}"/>
            </a:ext>
          </a:extLst>
        </xdr:cNvPr>
        <xdr:cNvCxnSpPr/>
      </xdr:nvCxnSpPr>
      <xdr:spPr>
        <a:xfrm>
          <a:off x="8750300" y="690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xdr:rowOff>
    </xdr:from>
    <xdr:to>
      <xdr:col>41</xdr:col>
      <xdr:colOff>101600</xdr:colOff>
      <xdr:row>40</xdr:row>
      <xdr:rowOff>101854</xdr:rowOff>
    </xdr:to>
    <xdr:sp macro="" textlink="">
      <xdr:nvSpPr>
        <xdr:cNvPr id="135" name="楕円 134">
          <a:extLst>
            <a:ext uri="{FF2B5EF4-FFF2-40B4-BE49-F238E27FC236}">
              <a16:creationId xmlns:a16="http://schemas.microsoft.com/office/drawing/2014/main" id="{F5C50F3C-0074-4347-B45B-2ADFE4C30A5D}"/>
            </a:ext>
          </a:extLst>
        </xdr:cNvPr>
        <xdr:cNvSpPr/>
      </xdr:nvSpPr>
      <xdr:spPr>
        <a:xfrm>
          <a:off x="7810500" y="685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48768</xdr:rowOff>
    </xdr:from>
    <xdr:to>
      <xdr:col>45</xdr:col>
      <xdr:colOff>177800</xdr:colOff>
      <xdr:row>40</xdr:row>
      <xdr:rowOff>51054</xdr:rowOff>
    </xdr:to>
    <xdr:cxnSp macro="">
      <xdr:nvCxnSpPr>
        <xdr:cNvPr id="136" name="直線コネクタ 135">
          <a:extLst>
            <a:ext uri="{FF2B5EF4-FFF2-40B4-BE49-F238E27FC236}">
              <a16:creationId xmlns:a16="http://schemas.microsoft.com/office/drawing/2014/main" id="{913405A6-B5CC-4E2E-B77B-C7593F4FD614}"/>
            </a:ext>
          </a:extLst>
        </xdr:cNvPr>
        <xdr:cNvCxnSpPr/>
      </xdr:nvCxnSpPr>
      <xdr:spPr>
        <a:xfrm flipV="1">
          <a:off x="7861300" y="69067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4826</xdr:rowOff>
    </xdr:from>
    <xdr:to>
      <xdr:col>36</xdr:col>
      <xdr:colOff>165100</xdr:colOff>
      <xdr:row>40</xdr:row>
      <xdr:rowOff>106426</xdr:rowOff>
    </xdr:to>
    <xdr:sp macro="" textlink="">
      <xdr:nvSpPr>
        <xdr:cNvPr id="137" name="楕円 136">
          <a:extLst>
            <a:ext uri="{FF2B5EF4-FFF2-40B4-BE49-F238E27FC236}">
              <a16:creationId xmlns:a16="http://schemas.microsoft.com/office/drawing/2014/main" id="{108B7E17-11AC-4989-9392-46FDFE48A9CE}"/>
            </a:ext>
          </a:extLst>
        </xdr:cNvPr>
        <xdr:cNvSpPr/>
      </xdr:nvSpPr>
      <xdr:spPr>
        <a:xfrm>
          <a:off x="6921500" y="686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51054</xdr:rowOff>
    </xdr:from>
    <xdr:to>
      <xdr:col>41</xdr:col>
      <xdr:colOff>50800</xdr:colOff>
      <xdr:row>40</xdr:row>
      <xdr:rowOff>55626</xdr:rowOff>
    </xdr:to>
    <xdr:cxnSp macro="">
      <xdr:nvCxnSpPr>
        <xdr:cNvPr id="138" name="直線コネクタ 137">
          <a:extLst>
            <a:ext uri="{FF2B5EF4-FFF2-40B4-BE49-F238E27FC236}">
              <a16:creationId xmlns:a16="http://schemas.microsoft.com/office/drawing/2014/main" id="{3592284A-5687-4888-917B-5D3837D015E7}"/>
            </a:ext>
          </a:extLst>
        </xdr:cNvPr>
        <xdr:cNvCxnSpPr/>
      </xdr:nvCxnSpPr>
      <xdr:spPr>
        <a:xfrm flipV="1">
          <a:off x="6972300" y="690905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87B7D690-C422-4F03-8010-B4A44E3FA78A}"/>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E2FDA2E4-8930-45D7-BFFB-EBAC65F095E8}"/>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BFCDE654-0641-4DB9-AF7C-C323F7D55BA7}"/>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18A363C8-2C50-4D1F-80AC-8CE74881D025}"/>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90695</xdr:rowOff>
    </xdr:from>
    <xdr:ext cx="469744" cy="259045"/>
    <xdr:sp macro="" textlink="">
      <xdr:nvSpPr>
        <xdr:cNvPr id="143" name="n_1mainValue【図書館】&#10;一人当たり面積">
          <a:extLst>
            <a:ext uri="{FF2B5EF4-FFF2-40B4-BE49-F238E27FC236}">
              <a16:creationId xmlns:a16="http://schemas.microsoft.com/office/drawing/2014/main" id="{B05CFAA2-1B2C-4EE2-BB19-164B3E4033B4}"/>
            </a:ext>
          </a:extLst>
        </xdr:cNvPr>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90695</xdr:rowOff>
    </xdr:from>
    <xdr:ext cx="469744" cy="259045"/>
    <xdr:sp macro="" textlink="">
      <xdr:nvSpPr>
        <xdr:cNvPr id="144" name="n_2mainValue【図書館】&#10;一人当たり面積">
          <a:extLst>
            <a:ext uri="{FF2B5EF4-FFF2-40B4-BE49-F238E27FC236}">
              <a16:creationId xmlns:a16="http://schemas.microsoft.com/office/drawing/2014/main" id="{018E7CA7-84CB-4AA8-B296-C0D7D9930D6A}"/>
            </a:ext>
          </a:extLst>
        </xdr:cNvPr>
        <xdr:cNvSpPr txBox="1"/>
      </xdr:nvSpPr>
      <xdr:spPr>
        <a:xfrm>
          <a:off x="8515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92981</xdr:rowOff>
    </xdr:from>
    <xdr:ext cx="469744" cy="259045"/>
    <xdr:sp macro="" textlink="">
      <xdr:nvSpPr>
        <xdr:cNvPr id="145" name="n_3mainValue【図書館】&#10;一人当たり面積">
          <a:extLst>
            <a:ext uri="{FF2B5EF4-FFF2-40B4-BE49-F238E27FC236}">
              <a16:creationId xmlns:a16="http://schemas.microsoft.com/office/drawing/2014/main" id="{F173D672-2B5D-48B1-823E-31B86FAB6969}"/>
            </a:ext>
          </a:extLst>
        </xdr:cNvPr>
        <xdr:cNvSpPr txBox="1"/>
      </xdr:nvSpPr>
      <xdr:spPr>
        <a:xfrm>
          <a:off x="7626427"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97553</xdr:rowOff>
    </xdr:from>
    <xdr:ext cx="469744" cy="259045"/>
    <xdr:sp macro="" textlink="">
      <xdr:nvSpPr>
        <xdr:cNvPr id="146" name="n_4mainValue【図書館】&#10;一人当たり面積">
          <a:extLst>
            <a:ext uri="{FF2B5EF4-FFF2-40B4-BE49-F238E27FC236}">
              <a16:creationId xmlns:a16="http://schemas.microsoft.com/office/drawing/2014/main" id="{2681877A-6019-4E63-A4D1-66FEC709164E}"/>
            </a:ext>
          </a:extLst>
        </xdr:cNvPr>
        <xdr:cNvSpPr txBox="1"/>
      </xdr:nvSpPr>
      <xdr:spPr>
        <a:xfrm>
          <a:off x="6737427" y="695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1274AF9-BAE8-47FC-91ED-60EB9EB94E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58FDA1D-27E2-43D3-8C70-C3478A3352A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AA23634-99BA-4A15-BC0F-B9F02C84FD6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4AE75A2-1179-4037-9366-FDB12B81EB2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58C23B7-9C5D-40DF-A2EC-3DCBFEFEFDF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5873E27-80D8-4576-B2E8-D82E0BBC05A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8405B7B-FBB2-42C0-8CAD-74EF5DD59E3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D5C3016-0EEE-49E9-9D82-CE7DF4D6A02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F005FA8-281C-4856-B040-C07FE664C0D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529222F-DF14-479F-BA04-C037239B811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928D1C5-BBAF-461D-92C8-BAFD2FB3CFA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16C642DF-A6C0-4BF5-8802-A374600E25B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9C56B269-A2E5-489E-B777-808B1A8A3E2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EEA6978C-193A-45C4-BB73-623C7EB945E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F3E0FDB5-62C5-4265-ABAB-FB82811DC4D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A5FFBE3D-2581-416A-9CAF-C10A05A44F0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D3CA2081-A4FC-433A-9504-6D0514DE433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C2D0BC7-69FB-4E41-B0FE-B459970FAC6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99438CC5-A758-47F6-BE1C-B5F5FFAD993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2CBF6EAB-24F4-4E16-B319-06951FFA417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FE850B99-BFA3-454B-8C5C-DE2943E2842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309BF868-A752-4B77-ACD1-895735AB485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7B7B6F1A-EE8C-4F95-8B6D-926BE57BEDD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95706B1-6BB7-449B-A4A8-36885957BC9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B60443ED-DCDF-49F0-8C0D-E020D054884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C1B7C863-91D6-4E72-84A9-272B6DBE8F4B}"/>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34C4E32D-C874-4777-BF88-401426D339E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7160EB5E-A4F9-4F1A-A974-3CD689A3431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994A66A2-2878-4920-9303-DC62D7BFB7C8}"/>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80AA9F44-1EAE-4E7D-8689-82C0ECB8BAE0}"/>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7D734C4E-42E8-4AEA-9EBA-A73AD37DE244}"/>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A806F5BA-448A-4EEB-90FD-54DE7E0D52CC}"/>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EBFA6174-DBBB-4F6D-A560-37E5ACD54CAE}"/>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24DC205F-0C05-41F1-986D-F176844BEBB8}"/>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9E1DF7B8-CB35-4611-97B6-A107B4D5EB55}"/>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5D90180D-8534-403C-9717-1312C37E51F6}"/>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C8C97F7-099E-4802-A1A7-67332F7F1CA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093D296-1D20-4964-B2BD-BBA8383BBD8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34AB792-D2EB-415A-87C8-04ECC60F165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8A1F350-C09E-46CE-91D1-EB5E1C5AF46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C16D79E-AEE9-4580-8AE1-2D1EF3327CF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99423</xdr:rowOff>
    </xdr:from>
    <xdr:to>
      <xdr:col>24</xdr:col>
      <xdr:colOff>114300</xdr:colOff>
      <xdr:row>63</xdr:row>
      <xdr:rowOff>29573</xdr:rowOff>
    </xdr:to>
    <xdr:sp macro="" textlink="">
      <xdr:nvSpPr>
        <xdr:cNvPr id="188" name="楕円 187">
          <a:extLst>
            <a:ext uri="{FF2B5EF4-FFF2-40B4-BE49-F238E27FC236}">
              <a16:creationId xmlns:a16="http://schemas.microsoft.com/office/drawing/2014/main" id="{6912BCEA-800A-4348-B519-96A5227AD9A9}"/>
            </a:ext>
          </a:extLst>
        </xdr:cNvPr>
        <xdr:cNvSpPr/>
      </xdr:nvSpPr>
      <xdr:spPr>
        <a:xfrm>
          <a:off x="45847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77850</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623258C4-3CCD-4ACA-9845-54DFC31BD2FE}"/>
            </a:ext>
          </a:extLst>
        </xdr:cNvPr>
        <xdr:cNvSpPr txBox="1"/>
      </xdr:nvSpPr>
      <xdr:spPr>
        <a:xfrm>
          <a:off x="4673600"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58601</xdr:rowOff>
    </xdr:from>
    <xdr:to>
      <xdr:col>20</xdr:col>
      <xdr:colOff>38100</xdr:colOff>
      <xdr:row>62</xdr:row>
      <xdr:rowOff>160201</xdr:rowOff>
    </xdr:to>
    <xdr:sp macro="" textlink="">
      <xdr:nvSpPr>
        <xdr:cNvPr id="190" name="楕円 189">
          <a:extLst>
            <a:ext uri="{FF2B5EF4-FFF2-40B4-BE49-F238E27FC236}">
              <a16:creationId xmlns:a16="http://schemas.microsoft.com/office/drawing/2014/main" id="{5138E275-DACE-4001-9871-F5573C38EF20}"/>
            </a:ext>
          </a:extLst>
        </xdr:cNvPr>
        <xdr:cNvSpPr/>
      </xdr:nvSpPr>
      <xdr:spPr>
        <a:xfrm>
          <a:off x="3746500" y="1068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109401</xdr:rowOff>
    </xdr:from>
    <xdr:to>
      <xdr:col>24</xdr:col>
      <xdr:colOff>63500</xdr:colOff>
      <xdr:row>62</xdr:row>
      <xdr:rowOff>150223</xdr:rowOff>
    </xdr:to>
    <xdr:cxnSp macro="">
      <xdr:nvCxnSpPr>
        <xdr:cNvPr id="191" name="直線コネクタ 190">
          <a:extLst>
            <a:ext uri="{FF2B5EF4-FFF2-40B4-BE49-F238E27FC236}">
              <a16:creationId xmlns:a16="http://schemas.microsoft.com/office/drawing/2014/main" id="{3795A73E-3B4E-4806-8ED4-4951D975B785}"/>
            </a:ext>
          </a:extLst>
        </xdr:cNvPr>
        <xdr:cNvCxnSpPr/>
      </xdr:nvCxnSpPr>
      <xdr:spPr>
        <a:xfrm>
          <a:off x="3797300" y="10739301"/>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12881</xdr:rowOff>
    </xdr:from>
    <xdr:to>
      <xdr:col>15</xdr:col>
      <xdr:colOff>101600</xdr:colOff>
      <xdr:row>62</xdr:row>
      <xdr:rowOff>114481</xdr:rowOff>
    </xdr:to>
    <xdr:sp macro="" textlink="">
      <xdr:nvSpPr>
        <xdr:cNvPr id="192" name="楕円 191">
          <a:extLst>
            <a:ext uri="{FF2B5EF4-FFF2-40B4-BE49-F238E27FC236}">
              <a16:creationId xmlns:a16="http://schemas.microsoft.com/office/drawing/2014/main" id="{9FCCAE16-CE81-43F5-8554-6DF88B67AE2B}"/>
            </a:ext>
          </a:extLst>
        </xdr:cNvPr>
        <xdr:cNvSpPr/>
      </xdr:nvSpPr>
      <xdr:spPr>
        <a:xfrm>
          <a:off x="2857500" y="1064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63681</xdr:rowOff>
    </xdr:from>
    <xdr:to>
      <xdr:col>19</xdr:col>
      <xdr:colOff>177800</xdr:colOff>
      <xdr:row>62</xdr:row>
      <xdr:rowOff>109401</xdr:rowOff>
    </xdr:to>
    <xdr:cxnSp macro="">
      <xdr:nvCxnSpPr>
        <xdr:cNvPr id="193" name="直線コネクタ 192">
          <a:extLst>
            <a:ext uri="{FF2B5EF4-FFF2-40B4-BE49-F238E27FC236}">
              <a16:creationId xmlns:a16="http://schemas.microsoft.com/office/drawing/2014/main" id="{AA297B7B-145B-4988-B17A-9A1470C7DAEE}"/>
            </a:ext>
          </a:extLst>
        </xdr:cNvPr>
        <xdr:cNvCxnSpPr/>
      </xdr:nvCxnSpPr>
      <xdr:spPr>
        <a:xfrm>
          <a:off x="2908300" y="1069358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7983</xdr:rowOff>
    </xdr:from>
    <xdr:to>
      <xdr:col>10</xdr:col>
      <xdr:colOff>165100</xdr:colOff>
      <xdr:row>62</xdr:row>
      <xdr:rowOff>109583</xdr:rowOff>
    </xdr:to>
    <xdr:sp macro="" textlink="">
      <xdr:nvSpPr>
        <xdr:cNvPr id="194" name="楕円 193">
          <a:extLst>
            <a:ext uri="{FF2B5EF4-FFF2-40B4-BE49-F238E27FC236}">
              <a16:creationId xmlns:a16="http://schemas.microsoft.com/office/drawing/2014/main" id="{899CB3F1-124F-4339-87F5-98E7A6498687}"/>
            </a:ext>
          </a:extLst>
        </xdr:cNvPr>
        <xdr:cNvSpPr/>
      </xdr:nvSpPr>
      <xdr:spPr>
        <a:xfrm>
          <a:off x="1968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58783</xdr:rowOff>
    </xdr:from>
    <xdr:to>
      <xdr:col>15</xdr:col>
      <xdr:colOff>50800</xdr:colOff>
      <xdr:row>62</xdr:row>
      <xdr:rowOff>63681</xdr:rowOff>
    </xdr:to>
    <xdr:cxnSp macro="">
      <xdr:nvCxnSpPr>
        <xdr:cNvPr id="195" name="直線コネクタ 194">
          <a:extLst>
            <a:ext uri="{FF2B5EF4-FFF2-40B4-BE49-F238E27FC236}">
              <a16:creationId xmlns:a16="http://schemas.microsoft.com/office/drawing/2014/main" id="{AD8A6612-8550-417E-861E-1D128D605567}"/>
            </a:ext>
          </a:extLst>
        </xdr:cNvPr>
        <xdr:cNvCxnSpPr/>
      </xdr:nvCxnSpPr>
      <xdr:spPr>
        <a:xfrm>
          <a:off x="2019300" y="1068868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133713</xdr:rowOff>
    </xdr:from>
    <xdr:to>
      <xdr:col>6</xdr:col>
      <xdr:colOff>38100</xdr:colOff>
      <xdr:row>62</xdr:row>
      <xdr:rowOff>63863</xdr:rowOff>
    </xdr:to>
    <xdr:sp macro="" textlink="">
      <xdr:nvSpPr>
        <xdr:cNvPr id="196" name="楕円 195">
          <a:extLst>
            <a:ext uri="{FF2B5EF4-FFF2-40B4-BE49-F238E27FC236}">
              <a16:creationId xmlns:a16="http://schemas.microsoft.com/office/drawing/2014/main" id="{B069C6FF-9A36-4F99-B4E8-8E0E147D7AB3}"/>
            </a:ext>
          </a:extLst>
        </xdr:cNvPr>
        <xdr:cNvSpPr/>
      </xdr:nvSpPr>
      <xdr:spPr>
        <a:xfrm>
          <a:off x="1079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13063</xdr:rowOff>
    </xdr:from>
    <xdr:to>
      <xdr:col>10</xdr:col>
      <xdr:colOff>114300</xdr:colOff>
      <xdr:row>62</xdr:row>
      <xdr:rowOff>58783</xdr:rowOff>
    </xdr:to>
    <xdr:cxnSp macro="">
      <xdr:nvCxnSpPr>
        <xdr:cNvPr id="197" name="直線コネクタ 196">
          <a:extLst>
            <a:ext uri="{FF2B5EF4-FFF2-40B4-BE49-F238E27FC236}">
              <a16:creationId xmlns:a16="http://schemas.microsoft.com/office/drawing/2014/main" id="{1D3299D4-6DD4-416B-B7C7-FAB27D5F64D4}"/>
            </a:ext>
          </a:extLst>
        </xdr:cNvPr>
        <xdr:cNvCxnSpPr/>
      </xdr:nvCxnSpPr>
      <xdr:spPr>
        <a:xfrm>
          <a:off x="1130300" y="1064296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0381CC71-73BE-4C28-AF8A-1CF43C99529C}"/>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9062898A-A67F-44F4-B466-6D515FAF8DE8}"/>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0E4A92AF-CE22-4A14-A5B8-B840594C521C}"/>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C2DCB453-0599-4EB7-81D0-007D0EB9485F}"/>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151328</xdr:rowOff>
    </xdr:from>
    <xdr:ext cx="405111" cy="259045"/>
    <xdr:sp macro="" textlink="">
      <xdr:nvSpPr>
        <xdr:cNvPr id="202" name="n_1mainValue【体育館・プール】&#10;有形固定資産減価償却率">
          <a:extLst>
            <a:ext uri="{FF2B5EF4-FFF2-40B4-BE49-F238E27FC236}">
              <a16:creationId xmlns:a16="http://schemas.microsoft.com/office/drawing/2014/main" id="{3E49EE88-C485-4395-AF46-F872635B61CF}"/>
            </a:ext>
          </a:extLst>
        </xdr:cNvPr>
        <xdr:cNvSpPr txBox="1"/>
      </xdr:nvSpPr>
      <xdr:spPr>
        <a:xfrm>
          <a:off x="3582044" y="1078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105608</xdr:rowOff>
    </xdr:from>
    <xdr:ext cx="405111" cy="259045"/>
    <xdr:sp macro="" textlink="">
      <xdr:nvSpPr>
        <xdr:cNvPr id="203" name="n_2mainValue【体育館・プール】&#10;有形固定資産減価償却率">
          <a:extLst>
            <a:ext uri="{FF2B5EF4-FFF2-40B4-BE49-F238E27FC236}">
              <a16:creationId xmlns:a16="http://schemas.microsoft.com/office/drawing/2014/main" id="{4E1CB436-EC9F-4F59-9A48-DCE9B31A83F2}"/>
            </a:ext>
          </a:extLst>
        </xdr:cNvPr>
        <xdr:cNvSpPr txBox="1"/>
      </xdr:nvSpPr>
      <xdr:spPr>
        <a:xfrm>
          <a:off x="2705744" y="1073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100710</xdr:rowOff>
    </xdr:from>
    <xdr:ext cx="405111" cy="259045"/>
    <xdr:sp macro="" textlink="">
      <xdr:nvSpPr>
        <xdr:cNvPr id="204" name="n_3mainValue【体育館・プール】&#10;有形固定資産減価償却率">
          <a:extLst>
            <a:ext uri="{FF2B5EF4-FFF2-40B4-BE49-F238E27FC236}">
              <a16:creationId xmlns:a16="http://schemas.microsoft.com/office/drawing/2014/main" id="{14E8BECC-0B23-42AE-ABEB-0ADD304D0AEC}"/>
            </a:ext>
          </a:extLst>
        </xdr:cNvPr>
        <xdr:cNvSpPr txBox="1"/>
      </xdr:nvSpPr>
      <xdr:spPr>
        <a:xfrm>
          <a:off x="1816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54990</xdr:rowOff>
    </xdr:from>
    <xdr:ext cx="405111" cy="259045"/>
    <xdr:sp macro="" textlink="">
      <xdr:nvSpPr>
        <xdr:cNvPr id="205" name="n_4mainValue【体育館・プール】&#10;有形固定資産減価償却率">
          <a:extLst>
            <a:ext uri="{FF2B5EF4-FFF2-40B4-BE49-F238E27FC236}">
              <a16:creationId xmlns:a16="http://schemas.microsoft.com/office/drawing/2014/main" id="{388DFC63-9912-4730-BAA4-5DF72D584110}"/>
            </a:ext>
          </a:extLst>
        </xdr:cNvPr>
        <xdr:cNvSpPr txBox="1"/>
      </xdr:nvSpPr>
      <xdr:spPr>
        <a:xfrm>
          <a:off x="927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46D20A8-9AEF-4D1C-9FDB-565D5D9FBF6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6DE29CE-F0A2-4711-978A-C3F75E6A265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4794C93-6B39-44EF-A5E4-AF1A20BAD33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C34E2F8-D4AC-4AC7-B433-662DA8FACDA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2F05764-1A08-4C0B-A309-0B5EEE1060D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62ABAB1-4200-44D6-A0CC-7A5B0908F1D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E7F8B26-02F7-44C4-8C6B-90ADD350528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A2CCB410-2364-4A52-9C05-36C4287FD2F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95318BD-BA49-4BFB-A3B1-7564D135158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0B3B314-847E-491F-A7E9-4FEE0AC3E72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86A79D7F-AFD8-4FCB-86D5-63CD303178E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BCA7113D-2C55-466C-9B59-746FF4202B7D}"/>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DBB5C810-B0A2-4FF1-A34C-860C20F3ADD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49A0F7B5-7922-42E3-B49A-7B0F204CF209}"/>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582CFE75-04F1-4CDA-9601-F26D361FB46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901D415E-9F9F-4E84-AC10-BE051596ED94}"/>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F378025A-8F41-46E7-B5D5-012464A4BE85}"/>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45BE65F2-8DC0-44E2-B0CE-3F0653FDEBCD}"/>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AA49A646-1083-424D-98E4-DBED372DF96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2A9F11FD-71DB-41A8-9FE8-B6145729695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5A97AC93-608A-44AB-809F-69DA70CDD7D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35D213B1-8847-43D7-BC56-75A1360BF0E6}"/>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BFE63C34-3ED9-4585-91AE-E5EEAD24D20E}"/>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F7E7FBB8-9883-4A15-8157-9E4656960448}"/>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39C92A90-CD26-42DC-BB59-491AE1F4B0AC}"/>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853123EC-97BA-46E4-9328-AFD7D2E7881A}"/>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232" name="【体育館・プール】&#10;一人当たり面積平均値テキスト">
          <a:extLst>
            <a:ext uri="{FF2B5EF4-FFF2-40B4-BE49-F238E27FC236}">
              <a16:creationId xmlns:a16="http://schemas.microsoft.com/office/drawing/2014/main" id="{D4F3D227-2B4D-4B2F-853A-9576F59E194B}"/>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493DC57D-9DE3-4C89-B19C-1A08076DB1C5}"/>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A187E16C-8769-4B55-8FCD-486D5FC7A3DD}"/>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CD2E0111-CD87-44C8-819E-900F29F6F167}"/>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E2B1DA2B-0456-443C-841A-B22450FB82CD}"/>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C24DB539-A835-4A3D-848F-15590EFF9ACF}"/>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0499175-D133-4114-B652-8D7F48CFD63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9C33CDD-94E4-4975-AF42-4A112F310C8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15F051C-9C33-4211-A3A0-E7CF903E92E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7D1FC24-E32D-4F20-98E7-DE9B85A3292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36FD176-5C5F-43E2-8481-70C74664B1F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68529</xdr:rowOff>
    </xdr:from>
    <xdr:to>
      <xdr:col>55</xdr:col>
      <xdr:colOff>50800</xdr:colOff>
      <xdr:row>59</xdr:row>
      <xdr:rowOff>170129</xdr:rowOff>
    </xdr:to>
    <xdr:sp macro="" textlink="">
      <xdr:nvSpPr>
        <xdr:cNvPr id="243" name="楕円 242">
          <a:extLst>
            <a:ext uri="{FF2B5EF4-FFF2-40B4-BE49-F238E27FC236}">
              <a16:creationId xmlns:a16="http://schemas.microsoft.com/office/drawing/2014/main" id="{DC72F9FF-CD30-4E64-91CB-FCABA6293FA7}"/>
            </a:ext>
          </a:extLst>
        </xdr:cNvPr>
        <xdr:cNvSpPr/>
      </xdr:nvSpPr>
      <xdr:spPr>
        <a:xfrm>
          <a:off x="10426700" y="1018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91406</xdr:rowOff>
    </xdr:from>
    <xdr:ext cx="469744" cy="259045"/>
    <xdr:sp macro="" textlink="">
      <xdr:nvSpPr>
        <xdr:cNvPr id="244" name="【体育館・プール】&#10;一人当たり面積該当値テキスト">
          <a:extLst>
            <a:ext uri="{FF2B5EF4-FFF2-40B4-BE49-F238E27FC236}">
              <a16:creationId xmlns:a16="http://schemas.microsoft.com/office/drawing/2014/main" id="{8CB2C80F-3481-4951-BBE4-1C799178E331}"/>
            </a:ext>
          </a:extLst>
        </xdr:cNvPr>
        <xdr:cNvSpPr txBox="1"/>
      </xdr:nvSpPr>
      <xdr:spPr>
        <a:xfrm>
          <a:off x="10515600" y="1003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70358</xdr:rowOff>
    </xdr:from>
    <xdr:to>
      <xdr:col>50</xdr:col>
      <xdr:colOff>165100</xdr:colOff>
      <xdr:row>60</xdr:row>
      <xdr:rowOff>508</xdr:rowOff>
    </xdr:to>
    <xdr:sp macro="" textlink="">
      <xdr:nvSpPr>
        <xdr:cNvPr id="245" name="楕円 244">
          <a:extLst>
            <a:ext uri="{FF2B5EF4-FFF2-40B4-BE49-F238E27FC236}">
              <a16:creationId xmlns:a16="http://schemas.microsoft.com/office/drawing/2014/main" id="{5D763492-4B54-46D6-8C58-2260D2775F55}"/>
            </a:ext>
          </a:extLst>
        </xdr:cNvPr>
        <xdr:cNvSpPr/>
      </xdr:nvSpPr>
      <xdr:spPr>
        <a:xfrm>
          <a:off x="9588500" y="1018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119329</xdr:rowOff>
    </xdr:from>
    <xdr:to>
      <xdr:col>55</xdr:col>
      <xdr:colOff>0</xdr:colOff>
      <xdr:row>59</xdr:row>
      <xdr:rowOff>121158</xdr:rowOff>
    </xdr:to>
    <xdr:cxnSp macro="">
      <xdr:nvCxnSpPr>
        <xdr:cNvPr id="246" name="直線コネクタ 245">
          <a:extLst>
            <a:ext uri="{FF2B5EF4-FFF2-40B4-BE49-F238E27FC236}">
              <a16:creationId xmlns:a16="http://schemas.microsoft.com/office/drawing/2014/main" id="{45F55F55-3E26-46C5-BA41-FF45B6A18B68}"/>
            </a:ext>
          </a:extLst>
        </xdr:cNvPr>
        <xdr:cNvCxnSpPr/>
      </xdr:nvCxnSpPr>
      <xdr:spPr>
        <a:xfrm flipV="1">
          <a:off x="9639300" y="10234879"/>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70815</xdr:rowOff>
    </xdr:from>
    <xdr:to>
      <xdr:col>46</xdr:col>
      <xdr:colOff>38100</xdr:colOff>
      <xdr:row>60</xdr:row>
      <xdr:rowOff>965</xdr:rowOff>
    </xdr:to>
    <xdr:sp macro="" textlink="">
      <xdr:nvSpPr>
        <xdr:cNvPr id="247" name="楕円 246">
          <a:extLst>
            <a:ext uri="{FF2B5EF4-FFF2-40B4-BE49-F238E27FC236}">
              <a16:creationId xmlns:a16="http://schemas.microsoft.com/office/drawing/2014/main" id="{9FA9D969-3363-4D82-AE5D-D64AB7A698CA}"/>
            </a:ext>
          </a:extLst>
        </xdr:cNvPr>
        <xdr:cNvSpPr/>
      </xdr:nvSpPr>
      <xdr:spPr>
        <a:xfrm>
          <a:off x="8699500" y="1018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121158</xdr:rowOff>
    </xdr:from>
    <xdr:to>
      <xdr:col>50</xdr:col>
      <xdr:colOff>114300</xdr:colOff>
      <xdr:row>59</xdr:row>
      <xdr:rowOff>121615</xdr:rowOff>
    </xdr:to>
    <xdr:cxnSp macro="">
      <xdr:nvCxnSpPr>
        <xdr:cNvPr id="248" name="直線コネクタ 247">
          <a:extLst>
            <a:ext uri="{FF2B5EF4-FFF2-40B4-BE49-F238E27FC236}">
              <a16:creationId xmlns:a16="http://schemas.microsoft.com/office/drawing/2014/main" id="{97237A9F-7144-472A-9F6B-E054D49FAD37}"/>
            </a:ext>
          </a:extLst>
        </xdr:cNvPr>
        <xdr:cNvCxnSpPr/>
      </xdr:nvCxnSpPr>
      <xdr:spPr>
        <a:xfrm flipV="1">
          <a:off x="8750300" y="1023670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81331</xdr:rowOff>
    </xdr:from>
    <xdr:to>
      <xdr:col>41</xdr:col>
      <xdr:colOff>101600</xdr:colOff>
      <xdr:row>60</xdr:row>
      <xdr:rowOff>11481</xdr:rowOff>
    </xdr:to>
    <xdr:sp macro="" textlink="">
      <xdr:nvSpPr>
        <xdr:cNvPr id="249" name="楕円 248">
          <a:extLst>
            <a:ext uri="{FF2B5EF4-FFF2-40B4-BE49-F238E27FC236}">
              <a16:creationId xmlns:a16="http://schemas.microsoft.com/office/drawing/2014/main" id="{E3A5E01E-54C5-4ED0-AD2D-95723E236CFC}"/>
            </a:ext>
          </a:extLst>
        </xdr:cNvPr>
        <xdr:cNvSpPr/>
      </xdr:nvSpPr>
      <xdr:spPr>
        <a:xfrm>
          <a:off x="7810500" y="1019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121615</xdr:rowOff>
    </xdr:from>
    <xdr:to>
      <xdr:col>45</xdr:col>
      <xdr:colOff>177800</xdr:colOff>
      <xdr:row>59</xdr:row>
      <xdr:rowOff>132131</xdr:rowOff>
    </xdr:to>
    <xdr:cxnSp macro="">
      <xdr:nvCxnSpPr>
        <xdr:cNvPr id="250" name="直線コネクタ 249">
          <a:extLst>
            <a:ext uri="{FF2B5EF4-FFF2-40B4-BE49-F238E27FC236}">
              <a16:creationId xmlns:a16="http://schemas.microsoft.com/office/drawing/2014/main" id="{B82D3C0D-2B22-47B7-9177-C8BBAB771BA4}"/>
            </a:ext>
          </a:extLst>
        </xdr:cNvPr>
        <xdr:cNvCxnSpPr/>
      </xdr:nvCxnSpPr>
      <xdr:spPr>
        <a:xfrm flipV="1">
          <a:off x="7861300" y="10237165"/>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90932</xdr:rowOff>
    </xdr:from>
    <xdr:to>
      <xdr:col>36</xdr:col>
      <xdr:colOff>165100</xdr:colOff>
      <xdr:row>60</xdr:row>
      <xdr:rowOff>21082</xdr:rowOff>
    </xdr:to>
    <xdr:sp macro="" textlink="">
      <xdr:nvSpPr>
        <xdr:cNvPr id="251" name="楕円 250">
          <a:extLst>
            <a:ext uri="{FF2B5EF4-FFF2-40B4-BE49-F238E27FC236}">
              <a16:creationId xmlns:a16="http://schemas.microsoft.com/office/drawing/2014/main" id="{2DC2DAAF-A756-47F8-B014-8D89748D4192}"/>
            </a:ext>
          </a:extLst>
        </xdr:cNvPr>
        <xdr:cNvSpPr/>
      </xdr:nvSpPr>
      <xdr:spPr>
        <a:xfrm>
          <a:off x="6921500" y="1020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132131</xdr:rowOff>
    </xdr:from>
    <xdr:to>
      <xdr:col>41</xdr:col>
      <xdr:colOff>50800</xdr:colOff>
      <xdr:row>59</xdr:row>
      <xdr:rowOff>141732</xdr:rowOff>
    </xdr:to>
    <xdr:cxnSp macro="">
      <xdr:nvCxnSpPr>
        <xdr:cNvPr id="252" name="直線コネクタ 251">
          <a:extLst>
            <a:ext uri="{FF2B5EF4-FFF2-40B4-BE49-F238E27FC236}">
              <a16:creationId xmlns:a16="http://schemas.microsoft.com/office/drawing/2014/main" id="{3E3B503A-3525-49AE-8081-52DEAB929427}"/>
            </a:ext>
          </a:extLst>
        </xdr:cNvPr>
        <xdr:cNvCxnSpPr/>
      </xdr:nvCxnSpPr>
      <xdr:spPr>
        <a:xfrm flipV="1">
          <a:off x="6972300" y="10247681"/>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253" name="n_1aveValue【体育館・プール】&#10;一人当たり面積">
          <a:extLst>
            <a:ext uri="{FF2B5EF4-FFF2-40B4-BE49-F238E27FC236}">
              <a16:creationId xmlns:a16="http://schemas.microsoft.com/office/drawing/2014/main" id="{850FCC09-A915-428A-A582-32A20D37A014}"/>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5C20C4D7-7F73-467F-9872-DFEA2AD0F49C}"/>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4FAD5BED-5B6C-4643-A00F-6AAC177F5C72}"/>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6" name="n_4aveValue【体育館・プール】&#10;一人当たり面積">
          <a:extLst>
            <a:ext uri="{FF2B5EF4-FFF2-40B4-BE49-F238E27FC236}">
              <a16:creationId xmlns:a16="http://schemas.microsoft.com/office/drawing/2014/main" id="{25B63F4C-3B61-4D07-8958-97F4844FC227}"/>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17035</xdr:rowOff>
    </xdr:from>
    <xdr:ext cx="469744" cy="259045"/>
    <xdr:sp macro="" textlink="">
      <xdr:nvSpPr>
        <xdr:cNvPr id="257" name="n_1mainValue【体育館・プール】&#10;一人当たり面積">
          <a:extLst>
            <a:ext uri="{FF2B5EF4-FFF2-40B4-BE49-F238E27FC236}">
              <a16:creationId xmlns:a16="http://schemas.microsoft.com/office/drawing/2014/main" id="{54203628-87AC-4271-814C-B651B1D3DFDE}"/>
            </a:ext>
          </a:extLst>
        </xdr:cNvPr>
        <xdr:cNvSpPr txBox="1"/>
      </xdr:nvSpPr>
      <xdr:spPr>
        <a:xfrm>
          <a:off x="93917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17492</xdr:rowOff>
    </xdr:from>
    <xdr:ext cx="469744" cy="259045"/>
    <xdr:sp macro="" textlink="">
      <xdr:nvSpPr>
        <xdr:cNvPr id="258" name="n_2mainValue【体育館・プール】&#10;一人当たり面積">
          <a:extLst>
            <a:ext uri="{FF2B5EF4-FFF2-40B4-BE49-F238E27FC236}">
              <a16:creationId xmlns:a16="http://schemas.microsoft.com/office/drawing/2014/main" id="{8F8D2E68-9007-4176-9110-A6F6D45B5CC1}"/>
            </a:ext>
          </a:extLst>
        </xdr:cNvPr>
        <xdr:cNvSpPr txBox="1"/>
      </xdr:nvSpPr>
      <xdr:spPr>
        <a:xfrm>
          <a:off x="8515427" y="9961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28008</xdr:rowOff>
    </xdr:from>
    <xdr:ext cx="469744" cy="259045"/>
    <xdr:sp macro="" textlink="">
      <xdr:nvSpPr>
        <xdr:cNvPr id="259" name="n_3mainValue【体育館・プール】&#10;一人当たり面積">
          <a:extLst>
            <a:ext uri="{FF2B5EF4-FFF2-40B4-BE49-F238E27FC236}">
              <a16:creationId xmlns:a16="http://schemas.microsoft.com/office/drawing/2014/main" id="{0FEF8098-0717-4F15-9EBE-486C748F1EB0}"/>
            </a:ext>
          </a:extLst>
        </xdr:cNvPr>
        <xdr:cNvSpPr txBox="1"/>
      </xdr:nvSpPr>
      <xdr:spPr>
        <a:xfrm>
          <a:off x="7626427" y="9972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37609</xdr:rowOff>
    </xdr:from>
    <xdr:ext cx="469744" cy="259045"/>
    <xdr:sp macro="" textlink="">
      <xdr:nvSpPr>
        <xdr:cNvPr id="260" name="n_4mainValue【体育館・プール】&#10;一人当たり面積">
          <a:extLst>
            <a:ext uri="{FF2B5EF4-FFF2-40B4-BE49-F238E27FC236}">
              <a16:creationId xmlns:a16="http://schemas.microsoft.com/office/drawing/2014/main" id="{7EA775A2-8A44-420B-B957-91B62995CEE2}"/>
            </a:ext>
          </a:extLst>
        </xdr:cNvPr>
        <xdr:cNvSpPr txBox="1"/>
      </xdr:nvSpPr>
      <xdr:spPr>
        <a:xfrm>
          <a:off x="6737427" y="998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93039AE0-132C-43BF-B146-2C01E1D1097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446F34CB-AFFD-40D5-92B9-A7A1C02ADF6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280BED40-FD58-445F-9A7D-A7B5A9405C2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91E4934-D1EF-43AD-8A94-D3A1E6891C1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4A695D9E-8461-4EF9-955C-DDF06967A8D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6B721D76-9587-4238-9166-C0F785706AD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704ADC72-A251-4A95-B005-0E1B495BC9D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82F79A96-1E4F-4811-94C9-E12C8497E85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4B55CA4-9C0A-4375-BE5D-2485A0F604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18F8CB44-1EAD-4987-A98C-47A4E9B52EB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3D17BCC9-A5C2-4FD3-ADDF-C1831A0A76E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C2087F2F-B342-4ACF-873D-672227F6204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AC008EF-2A56-4F44-A85E-4AC745F4C69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FAFD32C6-9171-4F8F-86ED-11C89FC0BB0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7A37776B-75EB-47BC-85FA-A6DD9DB76D4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3F91D623-B387-4DE0-98F5-EAFD5F00E65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1EDFF8CC-EC93-4DAF-82C2-EE8D3620338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970C2C26-3D92-4282-8D85-A5A10CC37BC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DE6F5237-AC4A-4163-BE01-48B530F5C65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CF235BF8-1555-481C-8A65-82415878CBF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A5FEDAAB-1B8B-4A52-8EF1-ABC4350054C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584662C7-A7C2-49DE-B320-EC8BC857B3D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4E585C46-61C4-445C-9A66-560144BDD87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074BD13-CB37-45F9-A489-C98F954E03C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E293BF24-5F8B-4772-BE71-2754628B1CE9}"/>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906C1081-94C2-434C-BF02-1C9C870A0D0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C1AA1851-3FDA-4BC6-96E7-9067C8CE8E3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0E23B476-8DDE-42F4-9DBC-14E2193994CE}"/>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008C4881-B817-4703-BB26-0015851DCC42}"/>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FA9C7265-B604-4A65-A09F-9BD735006D76}"/>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CCFEF22D-90B0-4037-ACFA-B97F354DFA77}"/>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C5643F6D-8273-4C8D-BA23-60CBFE9D3E2B}"/>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24442D0F-8381-448B-B4CC-70FAD7692BFE}"/>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2ECCA8DF-4505-46C7-B683-31FAA34B03C9}"/>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756D58F3-FE3D-4799-B298-60AE4336FF37}"/>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C53289B-CC06-46A9-9011-694A7D87F90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1D6241C-FDC8-44A7-B0A5-93289E82D2A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F9F2F95-F7EE-40B6-941C-58A89ADBE94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2295803-386A-4652-A029-2804366DC66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1EBFC07-544E-47D1-9BEF-3EB4482B8BF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42545</xdr:rowOff>
    </xdr:from>
    <xdr:to>
      <xdr:col>24</xdr:col>
      <xdr:colOff>114300</xdr:colOff>
      <xdr:row>82</xdr:row>
      <xdr:rowOff>144145</xdr:rowOff>
    </xdr:to>
    <xdr:sp macro="" textlink="">
      <xdr:nvSpPr>
        <xdr:cNvPr id="301" name="楕円 300">
          <a:extLst>
            <a:ext uri="{FF2B5EF4-FFF2-40B4-BE49-F238E27FC236}">
              <a16:creationId xmlns:a16="http://schemas.microsoft.com/office/drawing/2014/main" id="{75C7FBD1-15E0-4F2F-85DE-28B8C3BB8F2E}"/>
            </a:ext>
          </a:extLst>
        </xdr:cNvPr>
        <xdr:cNvSpPr/>
      </xdr:nvSpPr>
      <xdr:spPr>
        <a:xfrm>
          <a:off x="45847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20972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7F225C25-7B72-44E7-AD7E-3F884F6894DD}"/>
            </a:ext>
          </a:extLst>
        </xdr:cNvPr>
        <xdr:cNvSpPr txBox="1"/>
      </xdr:nvSpPr>
      <xdr:spPr>
        <a:xfrm>
          <a:off x="4673600"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636</xdr:rowOff>
    </xdr:from>
    <xdr:to>
      <xdr:col>20</xdr:col>
      <xdr:colOff>38100</xdr:colOff>
      <xdr:row>82</xdr:row>
      <xdr:rowOff>102236</xdr:rowOff>
    </xdr:to>
    <xdr:sp macro="" textlink="">
      <xdr:nvSpPr>
        <xdr:cNvPr id="303" name="楕円 302">
          <a:extLst>
            <a:ext uri="{FF2B5EF4-FFF2-40B4-BE49-F238E27FC236}">
              <a16:creationId xmlns:a16="http://schemas.microsoft.com/office/drawing/2014/main" id="{D33DA79E-3D2F-48F4-A448-BCBE6EAB563D}"/>
            </a:ext>
          </a:extLst>
        </xdr:cNvPr>
        <xdr:cNvSpPr/>
      </xdr:nvSpPr>
      <xdr:spPr>
        <a:xfrm>
          <a:off x="37465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51436</xdr:rowOff>
    </xdr:from>
    <xdr:to>
      <xdr:col>24</xdr:col>
      <xdr:colOff>63500</xdr:colOff>
      <xdr:row>82</xdr:row>
      <xdr:rowOff>93345</xdr:rowOff>
    </xdr:to>
    <xdr:cxnSp macro="">
      <xdr:nvCxnSpPr>
        <xdr:cNvPr id="304" name="直線コネクタ 303">
          <a:extLst>
            <a:ext uri="{FF2B5EF4-FFF2-40B4-BE49-F238E27FC236}">
              <a16:creationId xmlns:a16="http://schemas.microsoft.com/office/drawing/2014/main" id="{234F341C-4774-4977-B112-68E6032FFD59}"/>
            </a:ext>
          </a:extLst>
        </xdr:cNvPr>
        <xdr:cNvCxnSpPr/>
      </xdr:nvCxnSpPr>
      <xdr:spPr>
        <a:xfrm>
          <a:off x="3797300" y="14110336"/>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128270</xdr:rowOff>
    </xdr:from>
    <xdr:to>
      <xdr:col>15</xdr:col>
      <xdr:colOff>101600</xdr:colOff>
      <xdr:row>82</xdr:row>
      <xdr:rowOff>58420</xdr:rowOff>
    </xdr:to>
    <xdr:sp macro="" textlink="">
      <xdr:nvSpPr>
        <xdr:cNvPr id="305" name="楕円 304">
          <a:extLst>
            <a:ext uri="{FF2B5EF4-FFF2-40B4-BE49-F238E27FC236}">
              <a16:creationId xmlns:a16="http://schemas.microsoft.com/office/drawing/2014/main" id="{56A06733-9266-4741-A6C6-C762E75D2AFA}"/>
            </a:ext>
          </a:extLst>
        </xdr:cNvPr>
        <xdr:cNvSpPr/>
      </xdr:nvSpPr>
      <xdr:spPr>
        <a:xfrm>
          <a:off x="2857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xdr:rowOff>
    </xdr:from>
    <xdr:to>
      <xdr:col>19</xdr:col>
      <xdr:colOff>177800</xdr:colOff>
      <xdr:row>82</xdr:row>
      <xdr:rowOff>51436</xdr:rowOff>
    </xdr:to>
    <xdr:cxnSp macro="">
      <xdr:nvCxnSpPr>
        <xdr:cNvPr id="306" name="直線コネクタ 305">
          <a:extLst>
            <a:ext uri="{FF2B5EF4-FFF2-40B4-BE49-F238E27FC236}">
              <a16:creationId xmlns:a16="http://schemas.microsoft.com/office/drawing/2014/main" id="{8EDC2166-017F-46AC-ADF5-064631C98823}"/>
            </a:ext>
          </a:extLst>
        </xdr:cNvPr>
        <xdr:cNvCxnSpPr/>
      </xdr:nvCxnSpPr>
      <xdr:spPr>
        <a:xfrm>
          <a:off x="2908300" y="1406652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120650</xdr:rowOff>
    </xdr:from>
    <xdr:to>
      <xdr:col>10</xdr:col>
      <xdr:colOff>165100</xdr:colOff>
      <xdr:row>82</xdr:row>
      <xdr:rowOff>50800</xdr:rowOff>
    </xdr:to>
    <xdr:sp macro="" textlink="">
      <xdr:nvSpPr>
        <xdr:cNvPr id="307" name="楕円 306">
          <a:extLst>
            <a:ext uri="{FF2B5EF4-FFF2-40B4-BE49-F238E27FC236}">
              <a16:creationId xmlns:a16="http://schemas.microsoft.com/office/drawing/2014/main" id="{175F6960-182A-4F28-ABEE-CF32D32A499F}"/>
            </a:ext>
          </a:extLst>
        </xdr:cNvPr>
        <xdr:cNvSpPr/>
      </xdr:nvSpPr>
      <xdr:spPr>
        <a:xfrm>
          <a:off x="1968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0</xdr:rowOff>
    </xdr:from>
    <xdr:to>
      <xdr:col>15</xdr:col>
      <xdr:colOff>50800</xdr:colOff>
      <xdr:row>82</xdr:row>
      <xdr:rowOff>7620</xdr:rowOff>
    </xdr:to>
    <xdr:cxnSp macro="">
      <xdr:nvCxnSpPr>
        <xdr:cNvPr id="308" name="直線コネクタ 307">
          <a:extLst>
            <a:ext uri="{FF2B5EF4-FFF2-40B4-BE49-F238E27FC236}">
              <a16:creationId xmlns:a16="http://schemas.microsoft.com/office/drawing/2014/main" id="{AB1122C8-BFB6-4174-9AD2-EDE7B9A44C74}"/>
            </a:ext>
          </a:extLst>
        </xdr:cNvPr>
        <xdr:cNvCxnSpPr/>
      </xdr:nvCxnSpPr>
      <xdr:spPr>
        <a:xfrm>
          <a:off x="2019300" y="14058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78739</xdr:rowOff>
    </xdr:from>
    <xdr:to>
      <xdr:col>6</xdr:col>
      <xdr:colOff>38100</xdr:colOff>
      <xdr:row>82</xdr:row>
      <xdr:rowOff>8889</xdr:rowOff>
    </xdr:to>
    <xdr:sp macro="" textlink="">
      <xdr:nvSpPr>
        <xdr:cNvPr id="309" name="楕円 308">
          <a:extLst>
            <a:ext uri="{FF2B5EF4-FFF2-40B4-BE49-F238E27FC236}">
              <a16:creationId xmlns:a16="http://schemas.microsoft.com/office/drawing/2014/main" id="{68798831-0F50-47ED-9867-E03521260B32}"/>
            </a:ext>
          </a:extLst>
        </xdr:cNvPr>
        <xdr:cNvSpPr/>
      </xdr:nvSpPr>
      <xdr:spPr>
        <a:xfrm>
          <a:off x="1079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129539</xdr:rowOff>
    </xdr:from>
    <xdr:to>
      <xdr:col>10</xdr:col>
      <xdr:colOff>114300</xdr:colOff>
      <xdr:row>82</xdr:row>
      <xdr:rowOff>0</xdr:rowOff>
    </xdr:to>
    <xdr:cxnSp macro="">
      <xdr:nvCxnSpPr>
        <xdr:cNvPr id="310" name="直線コネクタ 309">
          <a:extLst>
            <a:ext uri="{FF2B5EF4-FFF2-40B4-BE49-F238E27FC236}">
              <a16:creationId xmlns:a16="http://schemas.microsoft.com/office/drawing/2014/main" id="{499926D4-0BB9-4B17-A1CE-D113F241AAD4}"/>
            </a:ext>
          </a:extLst>
        </xdr:cNvPr>
        <xdr:cNvCxnSpPr/>
      </xdr:nvCxnSpPr>
      <xdr:spPr>
        <a:xfrm>
          <a:off x="1130300" y="140169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BB30AD5D-F5E3-46C7-884D-03ACD306C3E0}"/>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8FF90A55-43E7-4FBB-997D-5A7AD963CF43}"/>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0BCD75EB-62E9-4217-999F-9B464C288ED4}"/>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17498CB8-F2D7-4C0A-B25E-071C3DFE1402}"/>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93363</xdr:rowOff>
    </xdr:from>
    <xdr:ext cx="405111" cy="259045"/>
    <xdr:sp macro="" textlink="">
      <xdr:nvSpPr>
        <xdr:cNvPr id="315" name="n_1mainValue【福祉施設】&#10;有形固定資産減価償却率">
          <a:extLst>
            <a:ext uri="{FF2B5EF4-FFF2-40B4-BE49-F238E27FC236}">
              <a16:creationId xmlns:a16="http://schemas.microsoft.com/office/drawing/2014/main" id="{3FBE49BA-D443-4283-BB0C-E047C09B297D}"/>
            </a:ext>
          </a:extLst>
        </xdr:cNvPr>
        <xdr:cNvSpPr txBox="1"/>
      </xdr:nvSpPr>
      <xdr:spPr>
        <a:xfrm>
          <a:off x="35820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49547</xdr:rowOff>
    </xdr:from>
    <xdr:ext cx="405111" cy="259045"/>
    <xdr:sp macro="" textlink="">
      <xdr:nvSpPr>
        <xdr:cNvPr id="316" name="n_2mainValue【福祉施設】&#10;有形固定資産減価償却率">
          <a:extLst>
            <a:ext uri="{FF2B5EF4-FFF2-40B4-BE49-F238E27FC236}">
              <a16:creationId xmlns:a16="http://schemas.microsoft.com/office/drawing/2014/main" id="{4291D896-D7C2-4DA7-8D49-D636E1092068}"/>
            </a:ext>
          </a:extLst>
        </xdr:cNvPr>
        <xdr:cNvSpPr txBox="1"/>
      </xdr:nvSpPr>
      <xdr:spPr>
        <a:xfrm>
          <a:off x="27057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41927</xdr:rowOff>
    </xdr:from>
    <xdr:ext cx="405111" cy="259045"/>
    <xdr:sp macro="" textlink="">
      <xdr:nvSpPr>
        <xdr:cNvPr id="317" name="n_3mainValue【福祉施設】&#10;有形固定資産減価償却率">
          <a:extLst>
            <a:ext uri="{FF2B5EF4-FFF2-40B4-BE49-F238E27FC236}">
              <a16:creationId xmlns:a16="http://schemas.microsoft.com/office/drawing/2014/main" id="{0E754C76-F390-4AFA-A7A4-89EAC4FED817}"/>
            </a:ext>
          </a:extLst>
        </xdr:cNvPr>
        <xdr:cNvSpPr txBox="1"/>
      </xdr:nvSpPr>
      <xdr:spPr>
        <a:xfrm>
          <a:off x="1816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xdr:rowOff>
    </xdr:from>
    <xdr:ext cx="405111" cy="259045"/>
    <xdr:sp macro="" textlink="">
      <xdr:nvSpPr>
        <xdr:cNvPr id="318" name="n_4mainValue【福祉施設】&#10;有形固定資産減価償却率">
          <a:extLst>
            <a:ext uri="{FF2B5EF4-FFF2-40B4-BE49-F238E27FC236}">
              <a16:creationId xmlns:a16="http://schemas.microsoft.com/office/drawing/2014/main" id="{E936A446-8C1C-4A9B-B681-7839F2F08D4E}"/>
            </a:ext>
          </a:extLst>
        </xdr:cNvPr>
        <xdr:cNvSpPr txBox="1"/>
      </xdr:nvSpPr>
      <xdr:spPr>
        <a:xfrm>
          <a:off x="927744" y="1405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30431EC-4062-4813-8FD1-CC990E265CE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31773DA-DBA4-4902-97A2-3B30487E2E3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FD4024C-22A4-430E-B551-706458981DA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A69DBF48-2FF8-4200-92CC-C7B32CBEAE1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4691DA3-6696-4AFA-B105-2331E334CB6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C03D0645-1B52-4D35-9A0C-6C56BF5C9B3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FB9CE54E-840C-47B7-9F38-DF49D9E4277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914EA4EB-7404-4BF2-BA3A-8672FEDE4E8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15F7166-CF00-4792-A990-C1B10CBAC8A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A2FD948D-E97F-43EE-8C21-E6FFA0F5E59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5FB3C98D-F27B-415C-B714-8FDE7162D81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E593A179-266A-4B54-8A84-1E25E73EFC7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964B25A9-D80D-4658-8F49-8AF64470EDF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2B07C16E-8049-4DAF-B004-312E94B4332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90501125-A8F9-45BF-8726-7725A01098B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E9749FFA-C315-449C-92C1-A113314A1DA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925EFAC8-2CC3-47EE-B09E-D597A432992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002BAAA-C4A3-4B87-B58A-BFABB8E88D6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6CF6F3DB-97F9-4A07-910C-0C99C0D8CEC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7091762F-6D54-4283-9E8B-53D6D6C562C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BC69312-BD6B-42C6-981B-9D8F35F0F23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3E7C11B-BBB4-4C96-99AD-A9AAAF16191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A7322338-138A-4ACF-870B-84F557CA2D4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E86AE748-9BF9-47FB-94F8-8491CFBC637A}"/>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CF1AC7E7-EB3F-4DEA-97DF-C74860C2D48F}"/>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401FFB50-0757-42DD-9D4A-AB07D8B707F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30951325-BB10-4712-AC7B-370DEBB49CA8}"/>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0BCB9AF6-5BD4-4383-8B31-812F335279DC}"/>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C726BEF4-BA52-4E69-9102-139A3053D592}"/>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381E1924-DC60-4B25-9698-82741129C08D}"/>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6EBB7864-9AC0-420B-8631-DA132DE19AF6}"/>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D83332CD-07E9-47AE-BFC7-1684C9E2F48F}"/>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6782A5E6-3864-4F93-85B1-87A64295D339}"/>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40E90B6D-BEF2-407B-9FC9-6174643A4048}"/>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360853C-4209-442F-98FF-D92F070C1D4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DAA9CA3-6BCB-4171-AA5C-92C59029AC3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92DACB5-8AE9-49E9-8ECD-FF3A176C97B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61CFA92-01AA-4AF9-8A26-63B1D15BA89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F61CDC5-D3E8-4B0D-9EBE-CC8ABF2A4F9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145035</xdr:rowOff>
    </xdr:from>
    <xdr:to>
      <xdr:col>55</xdr:col>
      <xdr:colOff>50800</xdr:colOff>
      <xdr:row>86</xdr:row>
      <xdr:rowOff>75185</xdr:rowOff>
    </xdr:to>
    <xdr:sp macro="" textlink="">
      <xdr:nvSpPr>
        <xdr:cNvPr id="358" name="楕円 357">
          <a:extLst>
            <a:ext uri="{FF2B5EF4-FFF2-40B4-BE49-F238E27FC236}">
              <a16:creationId xmlns:a16="http://schemas.microsoft.com/office/drawing/2014/main" id="{62CB32C3-4B43-4A0E-8BAE-06C44E8E0F54}"/>
            </a:ext>
          </a:extLst>
        </xdr:cNvPr>
        <xdr:cNvSpPr/>
      </xdr:nvSpPr>
      <xdr:spPr>
        <a:xfrm>
          <a:off x="10426700" y="147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59962</xdr:rowOff>
    </xdr:from>
    <xdr:ext cx="469744" cy="259045"/>
    <xdr:sp macro="" textlink="">
      <xdr:nvSpPr>
        <xdr:cNvPr id="359" name="【福祉施設】&#10;一人当たり面積該当値テキスト">
          <a:extLst>
            <a:ext uri="{FF2B5EF4-FFF2-40B4-BE49-F238E27FC236}">
              <a16:creationId xmlns:a16="http://schemas.microsoft.com/office/drawing/2014/main" id="{C5AB945F-9BDC-4429-A6D2-A0AC8959351B}"/>
            </a:ext>
          </a:extLst>
        </xdr:cNvPr>
        <xdr:cNvSpPr txBox="1"/>
      </xdr:nvSpPr>
      <xdr:spPr>
        <a:xfrm>
          <a:off x="10515600" y="1463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145414</xdr:rowOff>
    </xdr:from>
    <xdr:to>
      <xdr:col>50</xdr:col>
      <xdr:colOff>165100</xdr:colOff>
      <xdr:row>86</xdr:row>
      <xdr:rowOff>75564</xdr:rowOff>
    </xdr:to>
    <xdr:sp macro="" textlink="">
      <xdr:nvSpPr>
        <xdr:cNvPr id="360" name="楕円 359">
          <a:extLst>
            <a:ext uri="{FF2B5EF4-FFF2-40B4-BE49-F238E27FC236}">
              <a16:creationId xmlns:a16="http://schemas.microsoft.com/office/drawing/2014/main" id="{F1CB846A-6AF5-416F-A9B1-31E670408DBF}"/>
            </a:ext>
          </a:extLst>
        </xdr:cNvPr>
        <xdr:cNvSpPr/>
      </xdr:nvSpPr>
      <xdr:spPr>
        <a:xfrm>
          <a:off x="95885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24385</xdr:rowOff>
    </xdr:from>
    <xdr:to>
      <xdr:col>55</xdr:col>
      <xdr:colOff>0</xdr:colOff>
      <xdr:row>86</xdr:row>
      <xdr:rowOff>24764</xdr:rowOff>
    </xdr:to>
    <xdr:cxnSp macro="">
      <xdr:nvCxnSpPr>
        <xdr:cNvPr id="361" name="直線コネクタ 360">
          <a:extLst>
            <a:ext uri="{FF2B5EF4-FFF2-40B4-BE49-F238E27FC236}">
              <a16:creationId xmlns:a16="http://schemas.microsoft.com/office/drawing/2014/main" id="{E1B9AACB-D75F-42E5-BDD0-4AD7E9F10E19}"/>
            </a:ext>
          </a:extLst>
        </xdr:cNvPr>
        <xdr:cNvCxnSpPr/>
      </xdr:nvCxnSpPr>
      <xdr:spPr>
        <a:xfrm flipV="1">
          <a:off x="9639300" y="14769085"/>
          <a:ext cx="83820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145414</xdr:rowOff>
    </xdr:from>
    <xdr:to>
      <xdr:col>46</xdr:col>
      <xdr:colOff>38100</xdr:colOff>
      <xdr:row>86</xdr:row>
      <xdr:rowOff>75564</xdr:rowOff>
    </xdr:to>
    <xdr:sp macro="" textlink="">
      <xdr:nvSpPr>
        <xdr:cNvPr id="362" name="楕円 361">
          <a:extLst>
            <a:ext uri="{FF2B5EF4-FFF2-40B4-BE49-F238E27FC236}">
              <a16:creationId xmlns:a16="http://schemas.microsoft.com/office/drawing/2014/main" id="{09237696-3EE5-4397-8A00-98E429A3F1F1}"/>
            </a:ext>
          </a:extLst>
        </xdr:cNvPr>
        <xdr:cNvSpPr/>
      </xdr:nvSpPr>
      <xdr:spPr>
        <a:xfrm>
          <a:off x="86995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24764</xdr:rowOff>
    </xdr:from>
    <xdr:to>
      <xdr:col>50</xdr:col>
      <xdr:colOff>114300</xdr:colOff>
      <xdr:row>86</xdr:row>
      <xdr:rowOff>24764</xdr:rowOff>
    </xdr:to>
    <xdr:cxnSp macro="">
      <xdr:nvCxnSpPr>
        <xdr:cNvPr id="363" name="直線コネクタ 362">
          <a:extLst>
            <a:ext uri="{FF2B5EF4-FFF2-40B4-BE49-F238E27FC236}">
              <a16:creationId xmlns:a16="http://schemas.microsoft.com/office/drawing/2014/main" id="{5FE827F4-1000-4B08-8A95-2E1567B0A7CF}"/>
            </a:ext>
          </a:extLst>
        </xdr:cNvPr>
        <xdr:cNvCxnSpPr/>
      </xdr:nvCxnSpPr>
      <xdr:spPr>
        <a:xfrm>
          <a:off x="8750300" y="14769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146558</xdr:rowOff>
    </xdr:from>
    <xdr:to>
      <xdr:col>41</xdr:col>
      <xdr:colOff>101600</xdr:colOff>
      <xdr:row>86</xdr:row>
      <xdr:rowOff>76708</xdr:rowOff>
    </xdr:to>
    <xdr:sp macro="" textlink="">
      <xdr:nvSpPr>
        <xdr:cNvPr id="364" name="楕円 363">
          <a:extLst>
            <a:ext uri="{FF2B5EF4-FFF2-40B4-BE49-F238E27FC236}">
              <a16:creationId xmlns:a16="http://schemas.microsoft.com/office/drawing/2014/main" id="{04223C10-F6A4-45FC-8B47-1BF2C0C387C0}"/>
            </a:ext>
          </a:extLst>
        </xdr:cNvPr>
        <xdr:cNvSpPr/>
      </xdr:nvSpPr>
      <xdr:spPr>
        <a:xfrm>
          <a:off x="7810500" y="1471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24764</xdr:rowOff>
    </xdr:from>
    <xdr:to>
      <xdr:col>45</xdr:col>
      <xdr:colOff>177800</xdr:colOff>
      <xdr:row>86</xdr:row>
      <xdr:rowOff>25908</xdr:rowOff>
    </xdr:to>
    <xdr:cxnSp macro="">
      <xdr:nvCxnSpPr>
        <xdr:cNvPr id="365" name="直線コネクタ 364">
          <a:extLst>
            <a:ext uri="{FF2B5EF4-FFF2-40B4-BE49-F238E27FC236}">
              <a16:creationId xmlns:a16="http://schemas.microsoft.com/office/drawing/2014/main" id="{F42FD1B1-BEAD-4C12-8A36-CC8C6BC89A32}"/>
            </a:ext>
          </a:extLst>
        </xdr:cNvPr>
        <xdr:cNvCxnSpPr/>
      </xdr:nvCxnSpPr>
      <xdr:spPr>
        <a:xfrm flipV="1">
          <a:off x="7861300" y="14769464"/>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147701</xdr:rowOff>
    </xdr:from>
    <xdr:to>
      <xdr:col>36</xdr:col>
      <xdr:colOff>165100</xdr:colOff>
      <xdr:row>86</xdr:row>
      <xdr:rowOff>77851</xdr:rowOff>
    </xdr:to>
    <xdr:sp macro="" textlink="">
      <xdr:nvSpPr>
        <xdr:cNvPr id="366" name="楕円 365">
          <a:extLst>
            <a:ext uri="{FF2B5EF4-FFF2-40B4-BE49-F238E27FC236}">
              <a16:creationId xmlns:a16="http://schemas.microsoft.com/office/drawing/2014/main" id="{FC85F48D-7C4A-42F2-8292-027ADF61C931}"/>
            </a:ext>
          </a:extLst>
        </xdr:cNvPr>
        <xdr:cNvSpPr/>
      </xdr:nvSpPr>
      <xdr:spPr>
        <a:xfrm>
          <a:off x="6921500" y="1472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25908</xdr:rowOff>
    </xdr:from>
    <xdr:to>
      <xdr:col>41</xdr:col>
      <xdr:colOff>50800</xdr:colOff>
      <xdr:row>86</xdr:row>
      <xdr:rowOff>27051</xdr:rowOff>
    </xdr:to>
    <xdr:cxnSp macro="">
      <xdr:nvCxnSpPr>
        <xdr:cNvPr id="367" name="直線コネクタ 366">
          <a:extLst>
            <a:ext uri="{FF2B5EF4-FFF2-40B4-BE49-F238E27FC236}">
              <a16:creationId xmlns:a16="http://schemas.microsoft.com/office/drawing/2014/main" id="{B0E5AB78-FE0A-4000-BCDB-14796BD531C7}"/>
            </a:ext>
          </a:extLst>
        </xdr:cNvPr>
        <xdr:cNvCxnSpPr/>
      </xdr:nvCxnSpPr>
      <xdr:spPr>
        <a:xfrm flipV="1">
          <a:off x="6972300" y="1477060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01899149-E2D0-45B5-91CC-096FA5987AB5}"/>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15BCE6BB-2CC9-4DD2-80BA-0C7B6E14DF3E}"/>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370" name="n_3aveValue【福祉施設】&#10;一人当たり面積">
          <a:extLst>
            <a:ext uri="{FF2B5EF4-FFF2-40B4-BE49-F238E27FC236}">
              <a16:creationId xmlns:a16="http://schemas.microsoft.com/office/drawing/2014/main" id="{26FC2733-DBE8-4B7A-B8CE-0C4CB826C2EE}"/>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371" name="n_4aveValue【福祉施設】&#10;一人当たり面積">
          <a:extLst>
            <a:ext uri="{FF2B5EF4-FFF2-40B4-BE49-F238E27FC236}">
              <a16:creationId xmlns:a16="http://schemas.microsoft.com/office/drawing/2014/main" id="{E6923EC9-50D3-462B-A0A6-FEE5C8418DB6}"/>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66691</xdr:rowOff>
    </xdr:from>
    <xdr:ext cx="469744" cy="259045"/>
    <xdr:sp macro="" textlink="">
      <xdr:nvSpPr>
        <xdr:cNvPr id="372" name="n_1mainValue【福祉施設】&#10;一人当たり面積">
          <a:extLst>
            <a:ext uri="{FF2B5EF4-FFF2-40B4-BE49-F238E27FC236}">
              <a16:creationId xmlns:a16="http://schemas.microsoft.com/office/drawing/2014/main" id="{7ABA58E1-A717-4864-B5BD-D901B8C02625}"/>
            </a:ext>
          </a:extLst>
        </xdr:cNvPr>
        <xdr:cNvSpPr txBox="1"/>
      </xdr:nvSpPr>
      <xdr:spPr>
        <a:xfrm>
          <a:off x="9391727" y="1481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66691</xdr:rowOff>
    </xdr:from>
    <xdr:ext cx="469744" cy="259045"/>
    <xdr:sp macro="" textlink="">
      <xdr:nvSpPr>
        <xdr:cNvPr id="373" name="n_2mainValue【福祉施設】&#10;一人当たり面積">
          <a:extLst>
            <a:ext uri="{FF2B5EF4-FFF2-40B4-BE49-F238E27FC236}">
              <a16:creationId xmlns:a16="http://schemas.microsoft.com/office/drawing/2014/main" id="{8598277D-2A0D-429A-BD26-32DCB390CA29}"/>
            </a:ext>
          </a:extLst>
        </xdr:cNvPr>
        <xdr:cNvSpPr txBox="1"/>
      </xdr:nvSpPr>
      <xdr:spPr>
        <a:xfrm>
          <a:off x="8515427" y="1481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67835</xdr:rowOff>
    </xdr:from>
    <xdr:ext cx="469744" cy="259045"/>
    <xdr:sp macro="" textlink="">
      <xdr:nvSpPr>
        <xdr:cNvPr id="374" name="n_3mainValue【福祉施設】&#10;一人当たり面積">
          <a:extLst>
            <a:ext uri="{FF2B5EF4-FFF2-40B4-BE49-F238E27FC236}">
              <a16:creationId xmlns:a16="http://schemas.microsoft.com/office/drawing/2014/main" id="{49F9F613-F708-459C-AE3C-B91DB360DE80}"/>
            </a:ext>
          </a:extLst>
        </xdr:cNvPr>
        <xdr:cNvSpPr txBox="1"/>
      </xdr:nvSpPr>
      <xdr:spPr>
        <a:xfrm>
          <a:off x="7626427" y="1481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68978</xdr:rowOff>
    </xdr:from>
    <xdr:ext cx="469744" cy="259045"/>
    <xdr:sp macro="" textlink="">
      <xdr:nvSpPr>
        <xdr:cNvPr id="375" name="n_4mainValue【福祉施設】&#10;一人当たり面積">
          <a:extLst>
            <a:ext uri="{FF2B5EF4-FFF2-40B4-BE49-F238E27FC236}">
              <a16:creationId xmlns:a16="http://schemas.microsoft.com/office/drawing/2014/main" id="{A8E438CF-F8B2-490F-AABB-4E0E07BA83C4}"/>
            </a:ext>
          </a:extLst>
        </xdr:cNvPr>
        <xdr:cNvSpPr txBox="1"/>
      </xdr:nvSpPr>
      <xdr:spPr>
        <a:xfrm>
          <a:off x="6737427" y="1481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8976FBE-A09F-416F-8129-F6ADCD46077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01C6717-A331-402F-BD34-41A1BA9FDF6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FF03ECD-0022-40E0-A170-6A4E7007898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E7DBF62-FF68-4846-AD87-80D9C0F0446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F46C3E1-5ABE-4BD8-B6F2-4146BA4B945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FC2514C-AE66-4FD4-8C07-871AD6B8BDB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F050E58-3617-4428-A00F-1127015AC88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A9AA4A1-E0F9-443D-B9B1-59C8111D034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4712856-CDF9-48DF-AAE8-CAE42A63EA4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E269ED2C-EDAC-4FF7-BBC1-FEE88AB095E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DEE9BD5-AF1C-48E7-9FAF-4E14A45FE75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E08644DB-2BD4-475D-AD19-1490B1737C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A982FA9-0C38-4207-9CD3-6CB0B5450C6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5AA9996-3360-4C42-8E23-BBFE39DE0E1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D25F646-E952-4CB4-AF7E-A0FC3CC7B74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15EFF934-5A7E-4F41-975E-26F7BABA38E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B9F8632-5121-43EC-93E3-BE7D72044EB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292B0D4-904A-4B85-BDC9-645A7083A45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1F99149-CF33-4CB0-96D2-D1362EA50A5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A54CB08C-D3CC-49D8-B62D-EF801A89EA1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E4E4F80F-6DBC-4C53-9D87-CC27253A0C3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BA84509-93A3-46F9-A83A-54B3E34DE54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20203A5-BD2E-4EA5-B230-01D77A0B2CE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0D16051-BC1A-4DE6-B098-B0BB9D750D1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CFB32D9-F988-4BB2-A592-2480B1EA09A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74C9843-A925-4181-8AE6-C183DAF4EFE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5B6A80F-AEAB-425B-BB0A-0C4BC93FC89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EDC76B2-DA80-4D68-BB0D-24E3E076F78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6AA22710-7431-4268-9903-040FEB30B06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39BC57F0-C158-4F3C-973D-DEB9C0848F8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3CC3D49B-D11F-4F13-BA4E-5467214308A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C8624791-DF46-42FD-8D17-E5A9F7AE08A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426E1128-C340-4C3D-A9EA-925839B9047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3DC80E4-C8FE-452B-A55C-EFC7A04AFE0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9E18108B-3B80-4EF8-9659-F7C0E092A6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D970225-4F6A-41E5-AE19-68848D3572F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D3D8A9B2-A620-41F1-A8F3-6E526D6DFBF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1F1DA2CA-7EEB-4E1C-8364-8D0DCADE19C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D5049CD8-CB96-4CC1-8B4C-E25A568E6D5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AA52D98E-5567-40BE-9C84-23BB4259176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16" name="直線コネクタ 415">
          <a:extLst>
            <a:ext uri="{FF2B5EF4-FFF2-40B4-BE49-F238E27FC236}">
              <a16:creationId xmlns:a16="http://schemas.microsoft.com/office/drawing/2014/main" id="{B6C2D391-E43C-40A6-90BA-5C99BF1A8795}"/>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1909FAEA-271A-49D0-89B3-C0F65E07C3CE}"/>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18" name="直線コネクタ 417">
          <a:extLst>
            <a:ext uri="{FF2B5EF4-FFF2-40B4-BE49-F238E27FC236}">
              <a16:creationId xmlns:a16="http://schemas.microsoft.com/office/drawing/2014/main" id="{9127A273-6E02-4BCA-96C1-0513EF5580D9}"/>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1CE229E5-A2FF-49D1-9F10-45BE83BF7E25}"/>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0" name="直線コネクタ 419">
          <a:extLst>
            <a:ext uri="{FF2B5EF4-FFF2-40B4-BE49-F238E27FC236}">
              <a16:creationId xmlns:a16="http://schemas.microsoft.com/office/drawing/2014/main" id="{84A4ACAD-A617-4193-B38A-30482ACC5B34}"/>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43EEF70B-61C9-4987-A535-A24C49DED24E}"/>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2" name="フローチャート: 判断 421">
          <a:extLst>
            <a:ext uri="{FF2B5EF4-FFF2-40B4-BE49-F238E27FC236}">
              <a16:creationId xmlns:a16="http://schemas.microsoft.com/office/drawing/2014/main" id="{9EA6AF07-7F7B-4D7A-AE68-C7EE4D597209}"/>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3" name="フローチャート: 判断 422">
          <a:extLst>
            <a:ext uri="{FF2B5EF4-FFF2-40B4-BE49-F238E27FC236}">
              <a16:creationId xmlns:a16="http://schemas.microsoft.com/office/drawing/2014/main" id="{CB81B09E-FCB4-412D-840B-D494667B27C1}"/>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4" name="フローチャート: 判断 423">
          <a:extLst>
            <a:ext uri="{FF2B5EF4-FFF2-40B4-BE49-F238E27FC236}">
              <a16:creationId xmlns:a16="http://schemas.microsoft.com/office/drawing/2014/main" id="{5CF6E9F4-CF5A-41CD-9A7D-665A6389DB81}"/>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5" name="フローチャート: 判断 424">
          <a:extLst>
            <a:ext uri="{FF2B5EF4-FFF2-40B4-BE49-F238E27FC236}">
              <a16:creationId xmlns:a16="http://schemas.microsoft.com/office/drawing/2014/main" id="{6E2A27F5-76DD-467E-8B23-71C846859EDD}"/>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6" name="フローチャート: 判断 425">
          <a:extLst>
            <a:ext uri="{FF2B5EF4-FFF2-40B4-BE49-F238E27FC236}">
              <a16:creationId xmlns:a16="http://schemas.microsoft.com/office/drawing/2014/main" id="{3B213687-81D4-4453-8CF7-09165F5017C2}"/>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29237D5-3392-4A56-A5B7-7DC79223557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023ADF6-50E5-4C48-8FFF-7AE7221678C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0D1AFE2-BC75-46BB-897D-E666024B3A1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2C59EB0-DEE6-4D95-9FAC-4BEAF6F6F0C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DB405C0-1767-43F0-9A03-3CA4B50FF5A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23495</xdr:rowOff>
    </xdr:from>
    <xdr:to>
      <xdr:col>85</xdr:col>
      <xdr:colOff>177800</xdr:colOff>
      <xdr:row>34</xdr:row>
      <xdr:rowOff>125095</xdr:rowOff>
    </xdr:to>
    <xdr:sp macro="" textlink="">
      <xdr:nvSpPr>
        <xdr:cNvPr id="432" name="楕円 431">
          <a:extLst>
            <a:ext uri="{FF2B5EF4-FFF2-40B4-BE49-F238E27FC236}">
              <a16:creationId xmlns:a16="http://schemas.microsoft.com/office/drawing/2014/main" id="{FF44BB8C-F5F2-48FF-B76C-BFBE0485DB5A}"/>
            </a:ext>
          </a:extLst>
        </xdr:cNvPr>
        <xdr:cNvSpPr/>
      </xdr:nvSpPr>
      <xdr:spPr>
        <a:xfrm>
          <a:off x="16268700" y="585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46372</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9AE1FFEF-0D66-46D8-A2A0-D254D7303A0B}"/>
            </a:ext>
          </a:extLst>
        </xdr:cNvPr>
        <xdr:cNvSpPr txBox="1"/>
      </xdr:nvSpPr>
      <xdr:spPr>
        <a:xfrm>
          <a:off x="16357600" y="570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120650</xdr:rowOff>
    </xdr:from>
    <xdr:to>
      <xdr:col>81</xdr:col>
      <xdr:colOff>101600</xdr:colOff>
      <xdr:row>34</xdr:row>
      <xdr:rowOff>50800</xdr:rowOff>
    </xdr:to>
    <xdr:sp macro="" textlink="">
      <xdr:nvSpPr>
        <xdr:cNvPr id="434" name="楕円 433">
          <a:extLst>
            <a:ext uri="{FF2B5EF4-FFF2-40B4-BE49-F238E27FC236}">
              <a16:creationId xmlns:a16="http://schemas.microsoft.com/office/drawing/2014/main" id="{24A3227E-196F-4C33-BD5B-FDF49DC80C3D}"/>
            </a:ext>
          </a:extLst>
        </xdr:cNvPr>
        <xdr:cNvSpPr/>
      </xdr:nvSpPr>
      <xdr:spPr>
        <a:xfrm>
          <a:off x="15430500" y="57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0</xdr:rowOff>
    </xdr:from>
    <xdr:to>
      <xdr:col>85</xdr:col>
      <xdr:colOff>127000</xdr:colOff>
      <xdr:row>34</xdr:row>
      <xdr:rowOff>74295</xdr:rowOff>
    </xdr:to>
    <xdr:cxnSp macro="">
      <xdr:nvCxnSpPr>
        <xdr:cNvPr id="435" name="直線コネクタ 434">
          <a:extLst>
            <a:ext uri="{FF2B5EF4-FFF2-40B4-BE49-F238E27FC236}">
              <a16:creationId xmlns:a16="http://schemas.microsoft.com/office/drawing/2014/main" id="{E93D456E-F3A3-4FF7-8588-CE26EDB04C75}"/>
            </a:ext>
          </a:extLst>
        </xdr:cNvPr>
        <xdr:cNvCxnSpPr/>
      </xdr:nvCxnSpPr>
      <xdr:spPr>
        <a:xfrm>
          <a:off x="15481300" y="582930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44450</xdr:rowOff>
    </xdr:from>
    <xdr:to>
      <xdr:col>76</xdr:col>
      <xdr:colOff>165100</xdr:colOff>
      <xdr:row>33</xdr:row>
      <xdr:rowOff>146050</xdr:rowOff>
    </xdr:to>
    <xdr:sp macro="" textlink="">
      <xdr:nvSpPr>
        <xdr:cNvPr id="436" name="楕円 435">
          <a:extLst>
            <a:ext uri="{FF2B5EF4-FFF2-40B4-BE49-F238E27FC236}">
              <a16:creationId xmlns:a16="http://schemas.microsoft.com/office/drawing/2014/main" id="{184764AA-56AB-4F09-9F9B-41AEEC6B02A8}"/>
            </a:ext>
          </a:extLst>
        </xdr:cNvPr>
        <xdr:cNvSpPr/>
      </xdr:nvSpPr>
      <xdr:spPr>
        <a:xfrm>
          <a:off x="14541500" y="57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95250</xdr:rowOff>
    </xdr:from>
    <xdr:to>
      <xdr:col>81</xdr:col>
      <xdr:colOff>50800</xdr:colOff>
      <xdr:row>34</xdr:row>
      <xdr:rowOff>0</xdr:rowOff>
    </xdr:to>
    <xdr:cxnSp macro="">
      <xdr:nvCxnSpPr>
        <xdr:cNvPr id="437" name="直線コネクタ 436">
          <a:extLst>
            <a:ext uri="{FF2B5EF4-FFF2-40B4-BE49-F238E27FC236}">
              <a16:creationId xmlns:a16="http://schemas.microsoft.com/office/drawing/2014/main" id="{F1A75D24-1A42-4F64-AE5F-00431E6A872F}"/>
            </a:ext>
          </a:extLst>
        </xdr:cNvPr>
        <xdr:cNvCxnSpPr/>
      </xdr:nvCxnSpPr>
      <xdr:spPr>
        <a:xfrm>
          <a:off x="14592300" y="5753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170180</xdr:rowOff>
    </xdr:from>
    <xdr:to>
      <xdr:col>72</xdr:col>
      <xdr:colOff>38100</xdr:colOff>
      <xdr:row>34</xdr:row>
      <xdr:rowOff>100330</xdr:rowOff>
    </xdr:to>
    <xdr:sp macro="" textlink="">
      <xdr:nvSpPr>
        <xdr:cNvPr id="438" name="楕円 437">
          <a:extLst>
            <a:ext uri="{FF2B5EF4-FFF2-40B4-BE49-F238E27FC236}">
              <a16:creationId xmlns:a16="http://schemas.microsoft.com/office/drawing/2014/main" id="{438D45FC-9DF1-4FCB-8902-79F27101710B}"/>
            </a:ext>
          </a:extLst>
        </xdr:cNvPr>
        <xdr:cNvSpPr/>
      </xdr:nvSpPr>
      <xdr:spPr>
        <a:xfrm>
          <a:off x="13652500" y="582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95250</xdr:rowOff>
    </xdr:from>
    <xdr:to>
      <xdr:col>76</xdr:col>
      <xdr:colOff>114300</xdr:colOff>
      <xdr:row>34</xdr:row>
      <xdr:rowOff>49530</xdr:rowOff>
    </xdr:to>
    <xdr:cxnSp macro="">
      <xdr:nvCxnSpPr>
        <xdr:cNvPr id="439" name="直線コネクタ 438">
          <a:extLst>
            <a:ext uri="{FF2B5EF4-FFF2-40B4-BE49-F238E27FC236}">
              <a16:creationId xmlns:a16="http://schemas.microsoft.com/office/drawing/2014/main" id="{2BB4C52A-1F7C-45D7-8E98-3EB8CF59357D}"/>
            </a:ext>
          </a:extLst>
        </xdr:cNvPr>
        <xdr:cNvCxnSpPr/>
      </xdr:nvCxnSpPr>
      <xdr:spPr>
        <a:xfrm flipV="1">
          <a:off x="13703300" y="57531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113030</xdr:rowOff>
    </xdr:from>
    <xdr:to>
      <xdr:col>67</xdr:col>
      <xdr:colOff>101600</xdr:colOff>
      <xdr:row>34</xdr:row>
      <xdr:rowOff>43180</xdr:rowOff>
    </xdr:to>
    <xdr:sp macro="" textlink="">
      <xdr:nvSpPr>
        <xdr:cNvPr id="440" name="楕円 439">
          <a:extLst>
            <a:ext uri="{FF2B5EF4-FFF2-40B4-BE49-F238E27FC236}">
              <a16:creationId xmlns:a16="http://schemas.microsoft.com/office/drawing/2014/main" id="{AAED3838-7ECF-4B2E-8B7A-D11D42E3CABC}"/>
            </a:ext>
          </a:extLst>
        </xdr:cNvPr>
        <xdr:cNvSpPr/>
      </xdr:nvSpPr>
      <xdr:spPr>
        <a:xfrm>
          <a:off x="12763500" y="57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163830</xdr:rowOff>
    </xdr:from>
    <xdr:to>
      <xdr:col>71</xdr:col>
      <xdr:colOff>177800</xdr:colOff>
      <xdr:row>34</xdr:row>
      <xdr:rowOff>49530</xdr:rowOff>
    </xdr:to>
    <xdr:cxnSp macro="">
      <xdr:nvCxnSpPr>
        <xdr:cNvPr id="441" name="直線コネクタ 440">
          <a:extLst>
            <a:ext uri="{FF2B5EF4-FFF2-40B4-BE49-F238E27FC236}">
              <a16:creationId xmlns:a16="http://schemas.microsoft.com/office/drawing/2014/main" id="{06CD80CE-8351-43FE-BAB0-314839A752CE}"/>
            </a:ext>
          </a:extLst>
        </xdr:cNvPr>
        <xdr:cNvCxnSpPr/>
      </xdr:nvCxnSpPr>
      <xdr:spPr>
        <a:xfrm>
          <a:off x="12814300" y="58216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C5E553FD-6F71-4228-AC5F-B9BBA0B16ED5}"/>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7621C743-203B-4F76-8C03-A745995CD134}"/>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ED43C3C8-2216-4723-B8B0-DABA41EDE3CF}"/>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11C523D9-BA16-4256-B101-C40F8137CEFF}"/>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67327</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1A0CA1E7-D564-494A-848F-F6C49C97773E}"/>
            </a:ext>
          </a:extLst>
        </xdr:cNvPr>
        <xdr:cNvSpPr txBox="1"/>
      </xdr:nvSpPr>
      <xdr:spPr>
        <a:xfrm>
          <a:off x="15266044" y="55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162577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D4CAC974-97A6-4C08-96E0-E747430EBEED}"/>
            </a:ext>
          </a:extLst>
        </xdr:cNvPr>
        <xdr:cNvSpPr txBox="1"/>
      </xdr:nvSpPr>
      <xdr:spPr>
        <a:xfrm>
          <a:off x="14389744" y="54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116857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0EC4F03E-45A6-4A45-A00D-8FAE77A076A1}"/>
            </a:ext>
          </a:extLst>
        </xdr:cNvPr>
        <xdr:cNvSpPr txBox="1"/>
      </xdr:nvSpPr>
      <xdr:spPr>
        <a:xfrm>
          <a:off x="13500744" y="56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59707</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EAA538A5-2607-4726-8350-E5E807CD26C9}"/>
            </a:ext>
          </a:extLst>
        </xdr:cNvPr>
        <xdr:cNvSpPr txBox="1"/>
      </xdr:nvSpPr>
      <xdr:spPr>
        <a:xfrm>
          <a:off x="12611744" y="55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36BB26F4-CBF8-4CFA-83CA-5929ABC3D0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40E16679-8E9E-4D4C-9A4E-98BAC999CAE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E8B1CEBA-3618-48DC-952A-38EC5DFC3C5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EACDCAA1-5AF7-46BE-BF3C-5C6951502CB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C6FCA1AB-9F39-4795-A916-A0B32397247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218BEE57-54D2-4378-A237-BA0F0386B8C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7C793549-5843-4CBA-A485-9DD7D59FA19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7EAA5A3A-6308-48ED-B004-DCA029C5254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7DFFF914-CB3F-4F64-A672-B0D641AC593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30B60693-2C28-4F35-914D-D59B68F1DF2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E11D2B92-778A-42AF-9D78-8515E4C8C5D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48474BA7-3DA3-479D-9BDC-6A59CE68E1A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675EA2C4-95D5-4AA6-BE57-14378A35832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3C1097FB-C7B7-4D2D-AF60-FDD60CA3B045}"/>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4CFB3ED2-8B87-4D7B-B770-4348F8E95B7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BDAC0D31-6E4A-423F-A3DF-E65BCEAEE7A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37167FB4-B134-4A7E-8C2C-ADAD7204814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088DFDD3-6355-44C6-8C68-F0F6A2A097C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748CDF4-31DA-4A4B-827C-99D3E5F39F5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99F18FCE-3891-47E7-8150-3567CF93FD6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43A6ECF5-6BF3-4D78-86D5-E61E8D42619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1" name="テキスト ボックス 470">
          <a:extLst>
            <a:ext uri="{FF2B5EF4-FFF2-40B4-BE49-F238E27FC236}">
              <a16:creationId xmlns:a16="http://schemas.microsoft.com/office/drawing/2014/main" id="{D7E475F7-C4DD-4A8E-B685-8683AA5269F6}"/>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9D45C243-0BD3-4FE2-A7E2-6695584621A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73" name="直線コネクタ 472">
          <a:extLst>
            <a:ext uri="{FF2B5EF4-FFF2-40B4-BE49-F238E27FC236}">
              <a16:creationId xmlns:a16="http://schemas.microsoft.com/office/drawing/2014/main" id="{288CB8D2-E293-4515-ACD7-758EC6604966}"/>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27758E95-C7E7-46C7-8678-5EDA1EEA0AA6}"/>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75" name="直線コネクタ 474">
          <a:extLst>
            <a:ext uri="{FF2B5EF4-FFF2-40B4-BE49-F238E27FC236}">
              <a16:creationId xmlns:a16="http://schemas.microsoft.com/office/drawing/2014/main" id="{C37CDE6E-2A3B-4468-9EFC-67E6F9894389}"/>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8A239F34-98ED-4820-A50E-8D39BD0991B6}"/>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77" name="直線コネクタ 476">
          <a:extLst>
            <a:ext uri="{FF2B5EF4-FFF2-40B4-BE49-F238E27FC236}">
              <a16:creationId xmlns:a16="http://schemas.microsoft.com/office/drawing/2014/main" id="{ACED5BDD-96C5-4726-A6A6-EDE944CDFD00}"/>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2AF33FFE-373A-43F6-89F8-4AFDAC596B53}"/>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79" name="フローチャート: 判断 478">
          <a:extLst>
            <a:ext uri="{FF2B5EF4-FFF2-40B4-BE49-F238E27FC236}">
              <a16:creationId xmlns:a16="http://schemas.microsoft.com/office/drawing/2014/main" id="{2B6F9C4E-E476-4AD8-8E0B-C908B0375D52}"/>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80" name="フローチャート: 判断 479">
          <a:extLst>
            <a:ext uri="{FF2B5EF4-FFF2-40B4-BE49-F238E27FC236}">
              <a16:creationId xmlns:a16="http://schemas.microsoft.com/office/drawing/2014/main" id="{061801FD-306A-49DA-A95B-0E623A3D1F9D}"/>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81" name="フローチャート: 判断 480">
          <a:extLst>
            <a:ext uri="{FF2B5EF4-FFF2-40B4-BE49-F238E27FC236}">
              <a16:creationId xmlns:a16="http://schemas.microsoft.com/office/drawing/2014/main" id="{22955FA9-B982-49A6-A343-0A6995519A9D}"/>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82" name="フローチャート: 判断 481">
          <a:extLst>
            <a:ext uri="{FF2B5EF4-FFF2-40B4-BE49-F238E27FC236}">
              <a16:creationId xmlns:a16="http://schemas.microsoft.com/office/drawing/2014/main" id="{69F0705F-FBBA-4785-B173-A0341D3CE288}"/>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83" name="フローチャート: 判断 482">
          <a:extLst>
            <a:ext uri="{FF2B5EF4-FFF2-40B4-BE49-F238E27FC236}">
              <a16:creationId xmlns:a16="http://schemas.microsoft.com/office/drawing/2014/main" id="{419497A1-24C5-4CBF-AB56-6D042D7A56AD}"/>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7F0A256-1ECE-41D1-8F8A-0942C9B401E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18DD4C6-5667-4000-8E1C-5E5051BB291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8572AC52-41BE-42A2-8306-0923408AA81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BE88056-E9A7-4B87-806B-A9265BA66CE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FC47269-F839-4D7F-9DED-74FA53FFF91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84705</xdr:rowOff>
    </xdr:from>
    <xdr:to>
      <xdr:col>116</xdr:col>
      <xdr:colOff>114300</xdr:colOff>
      <xdr:row>36</xdr:row>
      <xdr:rowOff>14855</xdr:rowOff>
    </xdr:to>
    <xdr:sp macro="" textlink="">
      <xdr:nvSpPr>
        <xdr:cNvPr id="489" name="楕円 488">
          <a:extLst>
            <a:ext uri="{FF2B5EF4-FFF2-40B4-BE49-F238E27FC236}">
              <a16:creationId xmlns:a16="http://schemas.microsoft.com/office/drawing/2014/main" id="{27078355-2C17-4CC2-B441-CC8D165D39CF}"/>
            </a:ext>
          </a:extLst>
        </xdr:cNvPr>
        <xdr:cNvSpPr/>
      </xdr:nvSpPr>
      <xdr:spPr>
        <a:xfrm>
          <a:off x="22110700" y="608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107582</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D34E6E45-3242-49E6-B4FB-EBA47F23A42D}"/>
            </a:ext>
          </a:extLst>
        </xdr:cNvPr>
        <xdr:cNvSpPr txBox="1"/>
      </xdr:nvSpPr>
      <xdr:spPr>
        <a:xfrm>
          <a:off x="22199600" y="593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87745</xdr:rowOff>
    </xdr:from>
    <xdr:to>
      <xdr:col>112</xdr:col>
      <xdr:colOff>38100</xdr:colOff>
      <xdr:row>36</xdr:row>
      <xdr:rowOff>17895</xdr:rowOff>
    </xdr:to>
    <xdr:sp macro="" textlink="">
      <xdr:nvSpPr>
        <xdr:cNvPr id="491" name="楕円 490">
          <a:extLst>
            <a:ext uri="{FF2B5EF4-FFF2-40B4-BE49-F238E27FC236}">
              <a16:creationId xmlns:a16="http://schemas.microsoft.com/office/drawing/2014/main" id="{A1239AE5-DC07-4C58-B9A8-0B3300F91875}"/>
            </a:ext>
          </a:extLst>
        </xdr:cNvPr>
        <xdr:cNvSpPr/>
      </xdr:nvSpPr>
      <xdr:spPr>
        <a:xfrm>
          <a:off x="21272500" y="608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135505</xdr:rowOff>
    </xdr:from>
    <xdr:to>
      <xdr:col>116</xdr:col>
      <xdr:colOff>63500</xdr:colOff>
      <xdr:row>35</xdr:row>
      <xdr:rowOff>138545</xdr:rowOff>
    </xdr:to>
    <xdr:cxnSp macro="">
      <xdr:nvCxnSpPr>
        <xdr:cNvPr id="492" name="直線コネクタ 491">
          <a:extLst>
            <a:ext uri="{FF2B5EF4-FFF2-40B4-BE49-F238E27FC236}">
              <a16:creationId xmlns:a16="http://schemas.microsoft.com/office/drawing/2014/main" id="{023452B6-71FE-4C3F-99D0-5FEE7F8502AC}"/>
            </a:ext>
          </a:extLst>
        </xdr:cNvPr>
        <xdr:cNvCxnSpPr/>
      </xdr:nvCxnSpPr>
      <xdr:spPr>
        <a:xfrm flipV="1">
          <a:off x="21323300" y="6136255"/>
          <a:ext cx="8382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88179</xdr:rowOff>
    </xdr:from>
    <xdr:to>
      <xdr:col>107</xdr:col>
      <xdr:colOff>101600</xdr:colOff>
      <xdr:row>36</xdr:row>
      <xdr:rowOff>18329</xdr:rowOff>
    </xdr:to>
    <xdr:sp macro="" textlink="">
      <xdr:nvSpPr>
        <xdr:cNvPr id="493" name="楕円 492">
          <a:extLst>
            <a:ext uri="{FF2B5EF4-FFF2-40B4-BE49-F238E27FC236}">
              <a16:creationId xmlns:a16="http://schemas.microsoft.com/office/drawing/2014/main" id="{CF917FC3-D8C8-4FFB-A569-3202BE8F8996}"/>
            </a:ext>
          </a:extLst>
        </xdr:cNvPr>
        <xdr:cNvSpPr/>
      </xdr:nvSpPr>
      <xdr:spPr>
        <a:xfrm>
          <a:off x="20383500" y="608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138545</xdr:rowOff>
    </xdr:from>
    <xdr:to>
      <xdr:col>111</xdr:col>
      <xdr:colOff>177800</xdr:colOff>
      <xdr:row>35</xdr:row>
      <xdr:rowOff>138979</xdr:rowOff>
    </xdr:to>
    <xdr:cxnSp macro="">
      <xdr:nvCxnSpPr>
        <xdr:cNvPr id="494" name="直線コネクタ 493">
          <a:extLst>
            <a:ext uri="{FF2B5EF4-FFF2-40B4-BE49-F238E27FC236}">
              <a16:creationId xmlns:a16="http://schemas.microsoft.com/office/drawing/2014/main" id="{0E803BAF-3677-4C39-827F-05FC74D47E5A}"/>
            </a:ext>
          </a:extLst>
        </xdr:cNvPr>
        <xdr:cNvCxnSpPr/>
      </xdr:nvCxnSpPr>
      <xdr:spPr>
        <a:xfrm flipV="1">
          <a:off x="20434300" y="6139295"/>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90637</xdr:rowOff>
    </xdr:from>
    <xdr:to>
      <xdr:col>102</xdr:col>
      <xdr:colOff>165100</xdr:colOff>
      <xdr:row>38</xdr:row>
      <xdr:rowOff>20786</xdr:rowOff>
    </xdr:to>
    <xdr:sp macro="" textlink="">
      <xdr:nvSpPr>
        <xdr:cNvPr id="495" name="楕円 494">
          <a:extLst>
            <a:ext uri="{FF2B5EF4-FFF2-40B4-BE49-F238E27FC236}">
              <a16:creationId xmlns:a16="http://schemas.microsoft.com/office/drawing/2014/main" id="{B11D3F6E-D100-4563-BA58-7F347E517CDA}"/>
            </a:ext>
          </a:extLst>
        </xdr:cNvPr>
        <xdr:cNvSpPr/>
      </xdr:nvSpPr>
      <xdr:spPr>
        <a:xfrm>
          <a:off x="19494500" y="64342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138979</xdr:rowOff>
    </xdr:from>
    <xdr:to>
      <xdr:col>107</xdr:col>
      <xdr:colOff>50800</xdr:colOff>
      <xdr:row>37</xdr:row>
      <xdr:rowOff>141437</xdr:rowOff>
    </xdr:to>
    <xdr:cxnSp macro="">
      <xdr:nvCxnSpPr>
        <xdr:cNvPr id="496" name="直線コネクタ 495">
          <a:extLst>
            <a:ext uri="{FF2B5EF4-FFF2-40B4-BE49-F238E27FC236}">
              <a16:creationId xmlns:a16="http://schemas.microsoft.com/office/drawing/2014/main" id="{FB5F003D-08D1-414D-AF0A-34DB6C925F74}"/>
            </a:ext>
          </a:extLst>
        </xdr:cNvPr>
        <xdr:cNvCxnSpPr/>
      </xdr:nvCxnSpPr>
      <xdr:spPr>
        <a:xfrm flipV="1">
          <a:off x="19545300" y="6139729"/>
          <a:ext cx="889000" cy="34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100605</xdr:rowOff>
    </xdr:from>
    <xdr:to>
      <xdr:col>98</xdr:col>
      <xdr:colOff>38100</xdr:colOff>
      <xdr:row>38</xdr:row>
      <xdr:rowOff>30755</xdr:rowOff>
    </xdr:to>
    <xdr:sp macro="" textlink="">
      <xdr:nvSpPr>
        <xdr:cNvPr id="497" name="楕円 496">
          <a:extLst>
            <a:ext uri="{FF2B5EF4-FFF2-40B4-BE49-F238E27FC236}">
              <a16:creationId xmlns:a16="http://schemas.microsoft.com/office/drawing/2014/main" id="{638CC896-AD84-4A2A-B2CE-A0850780B7F6}"/>
            </a:ext>
          </a:extLst>
        </xdr:cNvPr>
        <xdr:cNvSpPr/>
      </xdr:nvSpPr>
      <xdr:spPr>
        <a:xfrm>
          <a:off x="18605500" y="644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141437</xdr:rowOff>
    </xdr:from>
    <xdr:to>
      <xdr:col>102</xdr:col>
      <xdr:colOff>114300</xdr:colOff>
      <xdr:row>37</xdr:row>
      <xdr:rowOff>151405</xdr:rowOff>
    </xdr:to>
    <xdr:cxnSp macro="">
      <xdr:nvCxnSpPr>
        <xdr:cNvPr id="498" name="直線コネクタ 497">
          <a:extLst>
            <a:ext uri="{FF2B5EF4-FFF2-40B4-BE49-F238E27FC236}">
              <a16:creationId xmlns:a16="http://schemas.microsoft.com/office/drawing/2014/main" id="{7CAE3ABD-A638-4CDC-9C04-2AFEF586441E}"/>
            </a:ext>
          </a:extLst>
        </xdr:cNvPr>
        <xdr:cNvCxnSpPr/>
      </xdr:nvCxnSpPr>
      <xdr:spPr>
        <a:xfrm flipV="1">
          <a:off x="18656300" y="6485087"/>
          <a:ext cx="889000" cy="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124493</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91E3A7C0-0579-4900-B494-AABFE1AFCBD1}"/>
            </a:ext>
          </a:extLst>
        </xdr:cNvPr>
        <xdr:cNvSpPr txBox="1"/>
      </xdr:nvSpPr>
      <xdr:spPr>
        <a:xfrm>
          <a:off x="21011095" y="681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155337</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C40E606C-B2E4-4179-AAEA-94EBEBD38A7A}"/>
            </a:ext>
          </a:extLst>
        </xdr:cNvPr>
        <xdr:cNvSpPr txBox="1"/>
      </xdr:nvSpPr>
      <xdr:spPr>
        <a:xfrm>
          <a:off x="20134795" y="684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39580</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78ADD064-5D66-4A28-8E29-E417FB58CE8D}"/>
            </a:ext>
          </a:extLst>
        </xdr:cNvPr>
        <xdr:cNvSpPr txBox="1"/>
      </xdr:nvSpPr>
      <xdr:spPr>
        <a:xfrm>
          <a:off x="19245795" y="689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3FA07084-9D95-412F-85CC-C200698289EB}"/>
            </a:ext>
          </a:extLst>
        </xdr:cNvPr>
        <xdr:cNvSpPr txBox="1"/>
      </xdr:nvSpPr>
      <xdr:spPr>
        <a:xfrm>
          <a:off x="18356795"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34422</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5A6672AA-0E73-4C0D-B177-814965F9B054}"/>
            </a:ext>
          </a:extLst>
        </xdr:cNvPr>
        <xdr:cNvSpPr txBox="1"/>
      </xdr:nvSpPr>
      <xdr:spPr>
        <a:xfrm>
          <a:off x="21011095" y="5863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34856</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1394D970-296E-47C5-94D8-5E5147FC4BA7}"/>
            </a:ext>
          </a:extLst>
        </xdr:cNvPr>
        <xdr:cNvSpPr txBox="1"/>
      </xdr:nvSpPr>
      <xdr:spPr>
        <a:xfrm>
          <a:off x="20134795" y="5864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37314</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17572219-197C-40C5-8B04-A7A2F25263DC}"/>
            </a:ext>
          </a:extLst>
        </xdr:cNvPr>
        <xdr:cNvSpPr txBox="1"/>
      </xdr:nvSpPr>
      <xdr:spPr>
        <a:xfrm>
          <a:off x="19245795" y="6209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47282</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890CEA37-DBA1-40D6-B5A8-E1EFABB216CD}"/>
            </a:ext>
          </a:extLst>
        </xdr:cNvPr>
        <xdr:cNvSpPr txBox="1"/>
      </xdr:nvSpPr>
      <xdr:spPr>
        <a:xfrm>
          <a:off x="18356795" y="6219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DC8E32B5-1F2D-41E4-97A5-51E447C1708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3939E0A2-A7DF-41F6-A93B-5CE7258ABBB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2B8B307A-9E7F-4693-A546-923ED0AF32D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C2904EE3-3693-4863-B1A3-4281A1D5799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CF3DDE1B-7A64-4A4C-9417-FA278AB98CE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FF4C04CC-5A61-4C4C-87D2-7317DC212D8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70B0281E-9A37-4EE0-9501-4622DC2923C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545837AE-9113-48C4-B366-25B6430DF99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F12D66F8-2E62-4586-9A78-905AA9BE049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A1533EDD-CEE0-4C5F-99C0-375C07EB8F0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679C0A76-1781-447E-B912-5EC8262AF22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67901E82-8FA4-4665-B76A-6996D5B2BBE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0E72C5EE-10DA-4D24-850C-B6E46990DA7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0E2C8AA2-4AC9-4153-A745-8D392F35EE8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B2CA51A6-D75F-4B01-86BE-86526551E8B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2511402D-5FA3-4D5F-BE79-BCBB8C8D3E3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BC600807-7BC2-4F29-A75F-B23651FEE14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7A018BA2-F857-45A7-8977-E2ACFB24A72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97685B73-9759-4828-9E06-725CBE79641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F50F1C82-AE85-4CC1-9D48-AA479E2FBE3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3CA059B7-EACD-4680-B93F-86A2F1A9C4E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1B2A77D0-A6AB-41BC-96D3-387F93D3736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9027C342-1F0D-4F95-9D93-43B4369A602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B99C8A19-DEB9-47A4-A8BB-2F0F2C76AE1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2DCB31F2-0B06-47BA-B917-EB1EC1A3D736}"/>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537DFC15-FC24-41A1-9060-E1DD06E66C2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5B417FAC-A1A7-4187-B30C-12DFF2B432C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2723738A-BC87-49C2-B7A1-0268FD0234E9}"/>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535" name="直線コネクタ 534">
          <a:extLst>
            <a:ext uri="{FF2B5EF4-FFF2-40B4-BE49-F238E27FC236}">
              <a16:creationId xmlns:a16="http://schemas.microsoft.com/office/drawing/2014/main" id="{E1ED5C5D-4388-4907-B72A-D444A4D161FD}"/>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CAD87266-936D-4DB3-8847-90677E7DE19C}"/>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537" name="フローチャート: 判断 536">
          <a:extLst>
            <a:ext uri="{FF2B5EF4-FFF2-40B4-BE49-F238E27FC236}">
              <a16:creationId xmlns:a16="http://schemas.microsoft.com/office/drawing/2014/main" id="{11514A86-50C0-44FD-87F6-1CE1E71BD151}"/>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538" name="フローチャート: 判断 537">
          <a:extLst>
            <a:ext uri="{FF2B5EF4-FFF2-40B4-BE49-F238E27FC236}">
              <a16:creationId xmlns:a16="http://schemas.microsoft.com/office/drawing/2014/main" id="{6A17BDA2-4EE9-48CE-82A9-47316D1973C6}"/>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539" name="フローチャート: 判断 538">
          <a:extLst>
            <a:ext uri="{FF2B5EF4-FFF2-40B4-BE49-F238E27FC236}">
              <a16:creationId xmlns:a16="http://schemas.microsoft.com/office/drawing/2014/main" id="{D94D6F17-E18E-4037-88A6-46C00B6FFD9A}"/>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540" name="フローチャート: 判断 539">
          <a:extLst>
            <a:ext uri="{FF2B5EF4-FFF2-40B4-BE49-F238E27FC236}">
              <a16:creationId xmlns:a16="http://schemas.microsoft.com/office/drawing/2014/main" id="{A76C58C2-2486-4EF2-AE13-880B39B81A45}"/>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541" name="フローチャート: 判断 540">
          <a:extLst>
            <a:ext uri="{FF2B5EF4-FFF2-40B4-BE49-F238E27FC236}">
              <a16:creationId xmlns:a16="http://schemas.microsoft.com/office/drawing/2014/main" id="{0474D258-0ACA-4459-A1E0-D42B4122FF70}"/>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D3CEE7A-8F9C-432A-AF5A-B445D93E1EB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EFF0CF3-2E72-4DF8-8503-DEC719229E2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A1FA679-ADAC-4E81-B6BF-6CEB2A70CBB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41423A1-797E-430E-85C7-C46F9F3E9BE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2FFDC43-3602-4026-9CE3-BBF34192187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101600</xdr:rowOff>
    </xdr:from>
    <xdr:to>
      <xdr:col>85</xdr:col>
      <xdr:colOff>177800</xdr:colOff>
      <xdr:row>61</xdr:row>
      <xdr:rowOff>31750</xdr:rowOff>
    </xdr:to>
    <xdr:sp macro="" textlink="">
      <xdr:nvSpPr>
        <xdr:cNvPr id="547" name="楕円 546">
          <a:extLst>
            <a:ext uri="{FF2B5EF4-FFF2-40B4-BE49-F238E27FC236}">
              <a16:creationId xmlns:a16="http://schemas.microsoft.com/office/drawing/2014/main" id="{91023C58-83A0-4DDC-AEDB-68FCC240532E}"/>
            </a:ext>
          </a:extLst>
        </xdr:cNvPr>
        <xdr:cNvSpPr/>
      </xdr:nvSpPr>
      <xdr:spPr>
        <a:xfrm>
          <a:off x="162687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80027</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EAEEB8C9-5AF7-460E-874F-E8C752777F9B}"/>
            </a:ext>
          </a:extLst>
        </xdr:cNvPr>
        <xdr:cNvSpPr txBox="1"/>
      </xdr:nvSpPr>
      <xdr:spPr>
        <a:xfrm>
          <a:off x="16357600"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549" name="楕円 548">
          <a:extLst>
            <a:ext uri="{FF2B5EF4-FFF2-40B4-BE49-F238E27FC236}">
              <a16:creationId xmlns:a16="http://schemas.microsoft.com/office/drawing/2014/main" id="{C4FB0F8C-8DB7-4F2F-B354-580AC3744FDF}"/>
            </a:ext>
          </a:extLst>
        </xdr:cNvPr>
        <xdr:cNvSpPr/>
      </xdr:nvSpPr>
      <xdr:spPr>
        <a:xfrm>
          <a:off x="15430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114300</xdr:rowOff>
    </xdr:from>
    <xdr:to>
      <xdr:col>85</xdr:col>
      <xdr:colOff>127000</xdr:colOff>
      <xdr:row>60</xdr:row>
      <xdr:rowOff>152400</xdr:rowOff>
    </xdr:to>
    <xdr:cxnSp macro="">
      <xdr:nvCxnSpPr>
        <xdr:cNvPr id="550" name="直線コネクタ 549">
          <a:extLst>
            <a:ext uri="{FF2B5EF4-FFF2-40B4-BE49-F238E27FC236}">
              <a16:creationId xmlns:a16="http://schemas.microsoft.com/office/drawing/2014/main" id="{0155D418-7590-4558-914C-599240F7E3BD}"/>
            </a:ext>
          </a:extLst>
        </xdr:cNvPr>
        <xdr:cNvCxnSpPr/>
      </xdr:nvCxnSpPr>
      <xdr:spPr>
        <a:xfrm>
          <a:off x="15481300" y="10401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25400</xdr:rowOff>
    </xdr:from>
    <xdr:to>
      <xdr:col>76</xdr:col>
      <xdr:colOff>165100</xdr:colOff>
      <xdr:row>60</xdr:row>
      <xdr:rowOff>127000</xdr:rowOff>
    </xdr:to>
    <xdr:sp macro="" textlink="">
      <xdr:nvSpPr>
        <xdr:cNvPr id="551" name="楕円 550">
          <a:extLst>
            <a:ext uri="{FF2B5EF4-FFF2-40B4-BE49-F238E27FC236}">
              <a16:creationId xmlns:a16="http://schemas.microsoft.com/office/drawing/2014/main" id="{AD783EC8-23F6-4880-BC1B-67DFA3A74ACC}"/>
            </a:ext>
          </a:extLst>
        </xdr:cNvPr>
        <xdr:cNvSpPr/>
      </xdr:nvSpPr>
      <xdr:spPr>
        <a:xfrm>
          <a:off x="14541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76200</xdr:rowOff>
    </xdr:from>
    <xdr:to>
      <xdr:col>81</xdr:col>
      <xdr:colOff>50800</xdr:colOff>
      <xdr:row>60</xdr:row>
      <xdr:rowOff>114300</xdr:rowOff>
    </xdr:to>
    <xdr:cxnSp macro="">
      <xdr:nvCxnSpPr>
        <xdr:cNvPr id="552" name="直線コネクタ 551">
          <a:extLst>
            <a:ext uri="{FF2B5EF4-FFF2-40B4-BE49-F238E27FC236}">
              <a16:creationId xmlns:a16="http://schemas.microsoft.com/office/drawing/2014/main" id="{ABBA1646-E723-4314-B57E-427112BFCB91}"/>
            </a:ext>
          </a:extLst>
        </xdr:cNvPr>
        <xdr:cNvCxnSpPr/>
      </xdr:nvCxnSpPr>
      <xdr:spPr>
        <a:xfrm>
          <a:off x="14592300" y="10363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158750</xdr:rowOff>
    </xdr:from>
    <xdr:to>
      <xdr:col>72</xdr:col>
      <xdr:colOff>38100</xdr:colOff>
      <xdr:row>60</xdr:row>
      <xdr:rowOff>88900</xdr:rowOff>
    </xdr:to>
    <xdr:sp macro="" textlink="">
      <xdr:nvSpPr>
        <xdr:cNvPr id="553" name="楕円 552">
          <a:extLst>
            <a:ext uri="{FF2B5EF4-FFF2-40B4-BE49-F238E27FC236}">
              <a16:creationId xmlns:a16="http://schemas.microsoft.com/office/drawing/2014/main" id="{7A073B6F-A19A-43A8-8B23-DB087A1C5744}"/>
            </a:ext>
          </a:extLst>
        </xdr:cNvPr>
        <xdr:cNvSpPr/>
      </xdr:nvSpPr>
      <xdr:spPr>
        <a:xfrm>
          <a:off x="13652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38100</xdr:rowOff>
    </xdr:from>
    <xdr:to>
      <xdr:col>76</xdr:col>
      <xdr:colOff>114300</xdr:colOff>
      <xdr:row>60</xdr:row>
      <xdr:rowOff>76200</xdr:rowOff>
    </xdr:to>
    <xdr:cxnSp macro="">
      <xdr:nvCxnSpPr>
        <xdr:cNvPr id="554" name="直線コネクタ 553">
          <a:extLst>
            <a:ext uri="{FF2B5EF4-FFF2-40B4-BE49-F238E27FC236}">
              <a16:creationId xmlns:a16="http://schemas.microsoft.com/office/drawing/2014/main" id="{E6937B94-BC48-4224-9DCF-FBFE0685A8E3}"/>
            </a:ext>
          </a:extLst>
        </xdr:cNvPr>
        <xdr:cNvCxnSpPr/>
      </xdr:nvCxnSpPr>
      <xdr:spPr>
        <a:xfrm>
          <a:off x="13703300" y="10325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555" name="楕円 554">
          <a:extLst>
            <a:ext uri="{FF2B5EF4-FFF2-40B4-BE49-F238E27FC236}">
              <a16:creationId xmlns:a16="http://schemas.microsoft.com/office/drawing/2014/main" id="{7E9112DF-C449-4532-BD27-F49934580FE3}"/>
            </a:ext>
          </a:extLst>
        </xdr:cNvPr>
        <xdr:cNvSpPr/>
      </xdr:nvSpPr>
      <xdr:spPr>
        <a:xfrm>
          <a:off x="1276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38100</xdr:rowOff>
    </xdr:to>
    <xdr:cxnSp macro="">
      <xdr:nvCxnSpPr>
        <xdr:cNvPr id="556" name="直線コネクタ 555">
          <a:extLst>
            <a:ext uri="{FF2B5EF4-FFF2-40B4-BE49-F238E27FC236}">
              <a16:creationId xmlns:a16="http://schemas.microsoft.com/office/drawing/2014/main" id="{8E549761-33C4-4692-A138-45A3EAD530D0}"/>
            </a:ext>
          </a:extLst>
        </xdr:cNvPr>
        <xdr:cNvCxnSpPr/>
      </xdr:nvCxnSpPr>
      <xdr:spPr>
        <a:xfrm>
          <a:off x="12814300" y="1028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556EB752-9A47-48DE-9198-27C9FB5F9C96}"/>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AA63249F-1614-4DE0-A06F-7F5BE030F0DF}"/>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A471064A-2856-4B5E-AE5F-FE20DB20B608}"/>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24D64A46-E385-4564-83EF-1B994CF9740D}"/>
            </a:ext>
          </a:extLst>
        </xdr:cNvPr>
        <xdr:cNvSpPr txBox="1"/>
      </xdr:nvSpPr>
      <xdr:spPr>
        <a:xfrm>
          <a:off x="12611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DAF36B91-18E6-4226-B0A2-1A91D378C533}"/>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118127</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B145EBB4-D8A3-4107-98D2-CEEC7E060DE8}"/>
            </a:ext>
          </a:extLst>
        </xdr:cNvPr>
        <xdr:cNvSpPr txBox="1"/>
      </xdr:nvSpPr>
      <xdr:spPr>
        <a:xfrm>
          <a:off x="14389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80027</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28006E5C-3DEF-41D6-AF2C-F7C38833A111}"/>
            </a:ext>
          </a:extLst>
        </xdr:cNvPr>
        <xdr:cNvSpPr txBox="1"/>
      </xdr:nvSpPr>
      <xdr:spPr>
        <a:xfrm>
          <a:off x="13500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41927</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F1D8B815-9626-4604-A067-D58117D0E7E6}"/>
            </a:ext>
          </a:extLst>
        </xdr:cNvPr>
        <xdr:cNvSpPr txBox="1"/>
      </xdr:nvSpPr>
      <xdr:spPr>
        <a:xfrm>
          <a:off x="12611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F3207E9A-C988-4368-94E2-830EE9E7941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EB2F4A32-13EE-4C4E-B326-2E3FDBDD8F1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317EED0-9F0B-48A0-AD16-C1CD69010BA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EF84E7E3-182C-40FA-9417-1AD12C96C87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56AD113D-A0A5-48A3-BD88-8ADB1393140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15E460E8-BD71-4B1E-B613-D9367F49F7E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94F0C159-C180-4246-AB62-F57A397E6A0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8FF78973-DE73-4177-BF4F-C8C3D0E6AC3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3F82D391-11D3-4B97-89F0-6A88F8CCC4B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4372EA1-DB8C-46D9-901D-26EEE3549F6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5" name="直線コネクタ 574">
          <a:extLst>
            <a:ext uri="{FF2B5EF4-FFF2-40B4-BE49-F238E27FC236}">
              <a16:creationId xmlns:a16="http://schemas.microsoft.com/office/drawing/2014/main" id="{0BF2CC3E-30BE-4575-88E3-D9FEC2C3E2F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6" name="テキスト ボックス 575">
          <a:extLst>
            <a:ext uri="{FF2B5EF4-FFF2-40B4-BE49-F238E27FC236}">
              <a16:creationId xmlns:a16="http://schemas.microsoft.com/office/drawing/2014/main" id="{1A509303-8694-4376-8E86-D9B804F6075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7" name="直線コネクタ 576">
          <a:extLst>
            <a:ext uri="{FF2B5EF4-FFF2-40B4-BE49-F238E27FC236}">
              <a16:creationId xmlns:a16="http://schemas.microsoft.com/office/drawing/2014/main" id="{76B54F63-D791-43C5-BA9D-01A6A274547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8" name="テキスト ボックス 577">
          <a:extLst>
            <a:ext uri="{FF2B5EF4-FFF2-40B4-BE49-F238E27FC236}">
              <a16:creationId xmlns:a16="http://schemas.microsoft.com/office/drawing/2014/main" id="{46ED3D57-C5F8-40FA-ABC8-30A54B6EFCA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9" name="直線コネクタ 578">
          <a:extLst>
            <a:ext uri="{FF2B5EF4-FFF2-40B4-BE49-F238E27FC236}">
              <a16:creationId xmlns:a16="http://schemas.microsoft.com/office/drawing/2014/main" id="{672B90A3-A961-4DEB-A695-544D1A00CF4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0" name="テキスト ボックス 579">
          <a:extLst>
            <a:ext uri="{FF2B5EF4-FFF2-40B4-BE49-F238E27FC236}">
              <a16:creationId xmlns:a16="http://schemas.microsoft.com/office/drawing/2014/main" id="{CEF1D722-3D30-4E71-87DC-C9DE53EB688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1" name="直線コネクタ 580">
          <a:extLst>
            <a:ext uri="{FF2B5EF4-FFF2-40B4-BE49-F238E27FC236}">
              <a16:creationId xmlns:a16="http://schemas.microsoft.com/office/drawing/2014/main" id="{EE64D398-C6DF-4667-998F-97ABB158BBF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2" name="テキスト ボックス 581">
          <a:extLst>
            <a:ext uri="{FF2B5EF4-FFF2-40B4-BE49-F238E27FC236}">
              <a16:creationId xmlns:a16="http://schemas.microsoft.com/office/drawing/2014/main" id="{4EBA97DB-87A0-4BCA-BE4C-6CFB8D1DE9B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931F3724-2F8E-4BF6-8D0B-81B54D11A81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EACA4FFA-2060-41F9-9C05-B9C820AAE61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D8C82BFE-0B5B-4006-9532-9F303A01BE5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586" name="直線コネクタ 585">
          <a:extLst>
            <a:ext uri="{FF2B5EF4-FFF2-40B4-BE49-F238E27FC236}">
              <a16:creationId xmlns:a16="http://schemas.microsoft.com/office/drawing/2014/main" id="{3F89D955-F899-4F76-8BEF-8584242237A1}"/>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587" name="【保健センター・保健所】&#10;一人当たり面積最小値テキスト">
          <a:extLst>
            <a:ext uri="{FF2B5EF4-FFF2-40B4-BE49-F238E27FC236}">
              <a16:creationId xmlns:a16="http://schemas.microsoft.com/office/drawing/2014/main" id="{19383C07-6B09-4E8B-B9A2-01D3B393FFF6}"/>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88" name="直線コネクタ 587">
          <a:extLst>
            <a:ext uri="{FF2B5EF4-FFF2-40B4-BE49-F238E27FC236}">
              <a16:creationId xmlns:a16="http://schemas.microsoft.com/office/drawing/2014/main" id="{1181B71C-5ADB-4086-890A-BD57988E977D}"/>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589" name="【保健センター・保健所】&#10;一人当たり面積最大値テキスト">
          <a:extLst>
            <a:ext uri="{FF2B5EF4-FFF2-40B4-BE49-F238E27FC236}">
              <a16:creationId xmlns:a16="http://schemas.microsoft.com/office/drawing/2014/main" id="{D1D50F13-B233-4CBB-9681-7DC09D08A1A1}"/>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590" name="直線コネクタ 589">
          <a:extLst>
            <a:ext uri="{FF2B5EF4-FFF2-40B4-BE49-F238E27FC236}">
              <a16:creationId xmlns:a16="http://schemas.microsoft.com/office/drawing/2014/main" id="{EEFDB0FF-C49D-4C16-BA8D-836D1AF5042E}"/>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591" name="【保健センター・保健所】&#10;一人当たり面積平均値テキスト">
          <a:extLst>
            <a:ext uri="{FF2B5EF4-FFF2-40B4-BE49-F238E27FC236}">
              <a16:creationId xmlns:a16="http://schemas.microsoft.com/office/drawing/2014/main" id="{AEF29719-2799-4C42-8D28-A632C0D61186}"/>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92" name="フローチャート: 判断 591">
          <a:extLst>
            <a:ext uri="{FF2B5EF4-FFF2-40B4-BE49-F238E27FC236}">
              <a16:creationId xmlns:a16="http://schemas.microsoft.com/office/drawing/2014/main" id="{D106F3A5-EB0E-4ECA-9EAD-6C67E7A4E302}"/>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593" name="フローチャート: 判断 592">
          <a:extLst>
            <a:ext uri="{FF2B5EF4-FFF2-40B4-BE49-F238E27FC236}">
              <a16:creationId xmlns:a16="http://schemas.microsoft.com/office/drawing/2014/main" id="{05EA5705-B0D3-4C55-B527-46B066114B33}"/>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94" name="フローチャート: 判断 593">
          <a:extLst>
            <a:ext uri="{FF2B5EF4-FFF2-40B4-BE49-F238E27FC236}">
              <a16:creationId xmlns:a16="http://schemas.microsoft.com/office/drawing/2014/main" id="{35ED5770-96D0-45D6-8117-7B825A5E4FBA}"/>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95" name="フローチャート: 判断 594">
          <a:extLst>
            <a:ext uri="{FF2B5EF4-FFF2-40B4-BE49-F238E27FC236}">
              <a16:creationId xmlns:a16="http://schemas.microsoft.com/office/drawing/2014/main" id="{E0C03291-2332-4CA6-88CA-017AC7AD27AD}"/>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596" name="フローチャート: 判断 595">
          <a:extLst>
            <a:ext uri="{FF2B5EF4-FFF2-40B4-BE49-F238E27FC236}">
              <a16:creationId xmlns:a16="http://schemas.microsoft.com/office/drawing/2014/main" id="{5C5B38A7-7450-427C-A68B-96C5CD2CCFDA}"/>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D993B483-2BE8-423F-AC92-E6FD2F6FDC5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DEFDC87-F85D-4698-B187-8AEFBB621E6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67F9EE36-8081-4678-AF9C-F5FB749CCF9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B8C86B7-4F12-4B79-8A18-060B8181F89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2CC358E-7655-4FE5-812E-63C0EA80FA0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602" name="楕円 601">
          <a:extLst>
            <a:ext uri="{FF2B5EF4-FFF2-40B4-BE49-F238E27FC236}">
              <a16:creationId xmlns:a16="http://schemas.microsoft.com/office/drawing/2014/main" id="{E6A410F4-AA63-483A-BC28-C49DEFFB310C}"/>
            </a:ext>
          </a:extLst>
        </xdr:cNvPr>
        <xdr:cNvSpPr/>
      </xdr:nvSpPr>
      <xdr:spPr>
        <a:xfrm>
          <a:off x="221107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147591</xdr:rowOff>
    </xdr:from>
    <xdr:ext cx="469744" cy="259045"/>
    <xdr:sp macro="" textlink="">
      <xdr:nvSpPr>
        <xdr:cNvPr id="603" name="【保健センター・保健所】&#10;一人当たり面積該当値テキスト">
          <a:extLst>
            <a:ext uri="{FF2B5EF4-FFF2-40B4-BE49-F238E27FC236}">
              <a16:creationId xmlns:a16="http://schemas.microsoft.com/office/drawing/2014/main" id="{A2816255-A375-4331-82A7-3A9689DF07D5}"/>
            </a:ext>
          </a:extLst>
        </xdr:cNvPr>
        <xdr:cNvSpPr txBox="1"/>
      </xdr:nvSpPr>
      <xdr:spPr>
        <a:xfrm>
          <a:off x="22199600" y="1060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61214</xdr:rowOff>
    </xdr:from>
    <xdr:to>
      <xdr:col>112</xdr:col>
      <xdr:colOff>38100</xdr:colOff>
      <xdr:row>62</xdr:row>
      <xdr:rowOff>162814</xdr:rowOff>
    </xdr:to>
    <xdr:sp macro="" textlink="">
      <xdr:nvSpPr>
        <xdr:cNvPr id="604" name="楕円 603">
          <a:extLst>
            <a:ext uri="{FF2B5EF4-FFF2-40B4-BE49-F238E27FC236}">
              <a16:creationId xmlns:a16="http://schemas.microsoft.com/office/drawing/2014/main" id="{9AEEFC9C-B499-4130-B9C6-AEB0870FCE63}"/>
            </a:ext>
          </a:extLst>
        </xdr:cNvPr>
        <xdr:cNvSpPr/>
      </xdr:nvSpPr>
      <xdr:spPr>
        <a:xfrm>
          <a:off x="212725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112014</xdr:rowOff>
    </xdr:from>
    <xdr:to>
      <xdr:col>116</xdr:col>
      <xdr:colOff>63500</xdr:colOff>
      <xdr:row>62</xdr:row>
      <xdr:rowOff>112014</xdr:rowOff>
    </xdr:to>
    <xdr:cxnSp macro="">
      <xdr:nvCxnSpPr>
        <xdr:cNvPr id="605" name="直線コネクタ 604">
          <a:extLst>
            <a:ext uri="{FF2B5EF4-FFF2-40B4-BE49-F238E27FC236}">
              <a16:creationId xmlns:a16="http://schemas.microsoft.com/office/drawing/2014/main" id="{79F9588F-78D9-46AB-8208-A65BD22187F8}"/>
            </a:ext>
          </a:extLst>
        </xdr:cNvPr>
        <xdr:cNvCxnSpPr/>
      </xdr:nvCxnSpPr>
      <xdr:spPr>
        <a:xfrm>
          <a:off x="21323300" y="107419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61214</xdr:rowOff>
    </xdr:from>
    <xdr:to>
      <xdr:col>107</xdr:col>
      <xdr:colOff>101600</xdr:colOff>
      <xdr:row>62</xdr:row>
      <xdr:rowOff>162814</xdr:rowOff>
    </xdr:to>
    <xdr:sp macro="" textlink="">
      <xdr:nvSpPr>
        <xdr:cNvPr id="606" name="楕円 605">
          <a:extLst>
            <a:ext uri="{FF2B5EF4-FFF2-40B4-BE49-F238E27FC236}">
              <a16:creationId xmlns:a16="http://schemas.microsoft.com/office/drawing/2014/main" id="{F0911791-E453-4039-AAED-02BD9B0B91D3}"/>
            </a:ext>
          </a:extLst>
        </xdr:cNvPr>
        <xdr:cNvSpPr/>
      </xdr:nvSpPr>
      <xdr:spPr>
        <a:xfrm>
          <a:off x="203835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112014</xdr:rowOff>
    </xdr:from>
    <xdr:to>
      <xdr:col>111</xdr:col>
      <xdr:colOff>177800</xdr:colOff>
      <xdr:row>62</xdr:row>
      <xdr:rowOff>112014</xdr:rowOff>
    </xdr:to>
    <xdr:cxnSp macro="">
      <xdr:nvCxnSpPr>
        <xdr:cNvPr id="607" name="直線コネクタ 606">
          <a:extLst>
            <a:ext uri="{FF2B5EF4-FFF2-40B4-BE49-F238E27FC236}">
              <a16:creationId xmlns:a16="http://schemas.microsoft.com/office/drawing/2014/main" id="{1E64D638-6A77-43D5-9A9D-3DE31B4A135F}"/>
            </a:ext>
          </a:extLst>
        </xdr:cNvPr>
        <xdr:cNvCxnSpPr/>
      </xdr:nvCxnSpPr>
      <xdr:spPr>
        <a:xfrm>
          <a:off x="20434300" y="10741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608" name="楕円 607">
          <a:extLst>
            <a:ext uri="{FF2B5EF4-FFF2-40B4-BE49-F238E27FC236}">
              <a16:creationId xmlns:a16="http://schemas.microsoft.com/office/drawing/2014/main" id="{F2C0C1FD-5B5F-4C09-B246-E87B10D8EF66}"/>
            </a:ext>
          </a:extLst>
        </xdr:cNvPr>
        <xdr:cNvSpPr/>
      </xdr:nvSpPr>
      <xdr:spPr>
        <a:xfrm>
          <a:off x="19494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112014</xdr:rowOff>
    </xdr:from>
    <xdr:to>
      <xdr:col>107</xdr:col>
      <xdr:colOff>50800</xdr:colOff>
      <xdr:row>62</xdr:row>
      <xdr:rowOff>114300</xdr:rowOff>
    </xdr:to>
    <xdr:cxnSp macro="">
      <xdr:nvCxnSpPr>
        <xdr:cNvPr id="609" name="直線コネクタ 608">
          <a:extLst>
            <a:ext uri="{FF2B5EF4-FFF2-40B4-BE49-F238E27FC236}">
              <a16:creationId xmlns:a16="http://schemas.microsoft.com/office/drawing/2014/main" id="{C3C22064-6A1C-4D1B-AD64-67AE47AA55E5}"/>
            </a:ext>
          </a:extLst>
        </xdr:cNvPr>
        <xdr:cNvCxnSpPr/>
      </xdr:nvCxnSpPr>
      <xdr:spPr>
        <a:xfrm flipV="1">
          <a:off x="19545300" y="107419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68072</xdr:rowOff>
    </xdr:from>
    <xdr:to>
      <xdr:col>98</xdr:col>
      <xdr:colOff>38100</xdr:colOff>
      <xdr:row>62</xdr:row>
      <xdr:rowOff>169672</xdr:rowOff>
    </xdr:to>
    <xdr:sp macro="" textlink="">
      <xdr:nvSpPr>
        <xdr:cNvPr id="610" name="楕円 609">
          <a:extLst>
            <a:ext uri="{FF2B5EF4-FFF2-40B4-BE49-F238E27FC236}">
              <a16:creationId xmlns:a16="http://schemas.microsoft.com/office/drawing/2014/main" id="{25D5F79D-25C9-42DD-AA3B-D896A5F1640A}"/>
            </a:ext>
          </a:extLst>
        </xdr:cNvPr>
        <xdr:cNvSpPr/>
      </xdr:nvSpPr>
      <xdr:spPr>
        <a:xfrm>
          <a:off x="18605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114300</xdr:rowOff>
    </xdr:from>
    <xdr:to>
      <xdr:col>102</xdr:col>
      <xdr:colOff>114300</xdr:colOff>
      <xdr:row>62</xdr:row>
      <xdr:rowOff>118872</xdr:rowOff>
    </xdr:to>
    <xdr:cxnSp macro="">
      <xdr:nvCxnSpPr>
        <xdr:cNvPr id="611" name="直線コネクタ 610">
          <a:extLst>
            <a:ext uri="{FF2B5EF4-FFF2-40B4-BE49-F238E27FC236}">
              <a16:creationId xmlns:a16="http://schemas.microsoft.com/office/drawing/2014/main" id="{D67D995E-741F-42F7-85A5-AB4A896201A5}"/>
            </a:ext>
          </a:extLst>
        </xdr:cNvPr>
        <xdr:cNvCxnSpPr/>
      </xdr:nvCxnSpPr>
      <xdr:spPr>
        <a:xfrm flipV="1">
          <a:off x="18656300" y="1074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612" name="n_1aveValue【保健センター・保健所】&#10;一人当たり面積">
          <a:extLst>
            <a:ext uri="{FF2B5EF4-FFF2-40B4-BE49-F238E27FC236}">
              <a16:creationId xmlns:a16="http://schemas.microsoft.com/office/drawing/2014/main" id="{4E3F4717-6E9A-405B-B274-C2F1E85AE6E8}"/>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613" name="n_2aveValue【保健センター・保健所】&#10;一人当たり面積">
          <a:extLst>
            <a:ext uri="{FF2B5EF4-FFF2-40B4-BE49-F238E27FC236}">
              <a16:creationId xmlns:a16="http://schemas.microsoft.com/office/drawing/2014/main" id="{7911BB1A-83D9-4021-8299-CE8AC1613B42}"/>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614" name="n_3aveValue【保健センター・保健所】&#10;一人当たり面積">
          <a:extLst>
            <a:ext uri="{FF2B5EF4-FFF2-40B4-BE49-F238E27FC236}">
              <a16:creationId xmlns:a16="http://schemas.microsoft.com/office/drawing/2014/main" id="{A3D29FD2-C7F0-49DD-BC82-61EE446A407F}"/>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615" name="n_4aveValue【保健センター・保健所】&#10;一人当たり面積">
          <a:extLst>
            <a:ext uri="{FF2B5EF4-FFF2-40B4-BE49-F238E27FC236}">
              <a16:creationId xmlns:a16="http://schemas.microsoft.com/office/drawing/2014/main" id="{A21139F3-CC09-4CB9-AA3E-F1C81B68DDCD}"/>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153941</xdr:rowOff>
    </xdr:from>
    <xdr:ext cx="469744" cy="259045"/>
    <xdr:sp macro="" textlink="">
      <xdr:nvSpPr>
        <xdr:cNvPr id="616" name="n_1mainValue【保健センター・保健所】&#10;一人当たり面積">
          <a:extLst>
            <a:ext uri="{FF2B5EF4-FFF2-40B4-BE49-F238E27FC236}">
              <a16:creationId xmlns:a16="http://schemas.microsoft.com/office/drawing/2014/main" id="{F24B51FF-CA29-42C9-A1FC-651D9320C0AE}"/>
            </a:ext>
          </a:extLst>
        </xdr:cNvPr>
        <xdr:cNvSpPr txBox="1"/>
      </xdr:nvSpPr>
      <xdr:spPr>
        <a:xfrm>
          <a:off x="210757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153941</xdr:rowOff>
    </xdr:from>
    <xdr:ext cx="469744" cy="259045"/>
    <xdr:sp macro="" textlink="">
      <xdr:nvSpPr>
        <xdr:cNvPr id="617" name="n_2mainValue【保健センター・保健所】&#10;一人当たり面積">
          <a:extLst>
            <a:ext uri="{FF2B5EF4-FFF2-40B4-BE49-F238E27FC236}">
              <a16:creationId xmlns:a16="http://schemas.microsoft.com/office/drawing/2014/main" id="{361313BE-B218-45C6-81C6-B06D74EFC209}"/>
            </a:ext>
          </a:extLst>
        </xdr:cNvPr>
        <xdr:cNvSpPr txBox="1"/>
      </xdr:nvSpPr>
      <xdr:spPr>
        <a:xfrm>
          <a:off x="20199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156227</xdr:rowOff>
    </xdr:from>
    <xdr:ext cx="469744" cy="259045"/>
    <xdr:sp macro="" textlink="">
      <xdr:nvSpPr>
        <xdr:cNvPr id="618" name="n_3mainValue【保健センター・保健所】&#10;一人当たり面積">
          <a:extLst>
            <a:ext uri="{FF2B5EF4-FFF2-40B4-BE49-F238E27FC236}">
              <a16:creationId xmlns:a16="http://schemas.microsoft.com/office/drawing/2014/main" id="{F7A567EB-C6BD-431C-8B0B-779A071E73A7}"/>
            </a:ext>
          </a:extLst>
        </xdr:cNvPr>
        <xdr:cNvSpPr txBox="1"/>
      </xdr:nvSpPr>
      <xdr:spPr>
        <a:xfrm>
          <a:off x="19310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160799</xdr:rowOff>
    </xdr:from>
    <xdr:ext cx="469744" cy="259045"/>
    <xdr:sp macro="" textlink="">
      <xdr:nvSpPr>
        <xdr:cNvPr id="619" name="n_4mainValue【保健センター・保健所】&#10;一人当たり面積">
          <a:extLst>
            <a:ext uri="{FF2B5EF4-FFF2-40B4-BE49-F238E27FC236}">
              <a16:creationId xmlns:a16="http://schemas.microsoft.com/office/drawing/2014/main" id="{C87589B4-3D47-4228-AC3B-5AF58B3CAEB1}"/>
            </a:ext>
          </a:extLst>
        </xdr:cNvPr>
        <xdr:cNvSpPr txBox="1"/>
      </xdr:nvSpPr>
      <xdr:spPr>
        <a:xfrm>
          <a:off x="18421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20917AA2-9E01-4E9D-919A-7117630E93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F65CCE85-EDF5-4210-982B-BC789C2F830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FEFBF41A-5A1A-4AA8-A8FF-288171BE7BB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DC4B2079-DF7D-4D7E-81A9-42494697289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B9B4E033-5690-447B-A9AB-FEC7DD2F947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36253A31-0C6E-4FC7-897F-1097DAA552B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735333BB-0390-431E-9F8F-25095616C0F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36A80ABB-D1D7-472A-98F2-2A7102F78CB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83EFD3B-9A4A-4721-8715-62982BCB0EB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DC8DCFB8-FD1A-4895-B5E1-8B5CC30EA33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D929301D-53AD-41DD-9C09-ED64D9D2E21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C22F9A5A-37C3-40E8-8E91-B19529E7E56E}"/>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3D3E283E-E801-437A-9BA8-2E58B8BA604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FA97899E-5E28-4121-AF3C-159070EE956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0CF90F6B-CE6F-4FF2-9E28-FBB6A380EF5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5A04FBC9-5C7C-428B-969C-C01AE2B8AA1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EF52109E-18ED-4AB8-9D27-E1142581BE4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D6E75ED8-EB60-4FE7-931C-675564E1B4A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C6BC15CC-C4A3-4DE5-8ABD-5102340253A9}"/>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12F807C0-148A-4CC9-9B56-C9C144523EF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EE6C3293-BA07-450D-BBE0-81117F2AD30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9950CABB-859F-48BA-939F-3FA8E4F5123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CFE4EC7A-F917-4011-9F86-0CD05E1221A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5EEFA6F9-558B-45F6-87AE-CCB095F5C51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50B650B3-1612-405B-9C48-40874E5CB0F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645" name="直線コネクタ 644">
          <a:extLst>
            <a:ext uri="{FF2B5EF4-FFF2-40B4-BE49-F238E27FC236}">
              <a16:creationId xmlns:a16="http://schemas.microsoft.com/office/drawing/2014/main" id="{A2B0CA17-A197-4A57-BE5B-F677B032CD37}"/>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6" name="【消防施設】&#10;有形固定資産減価償却率最小値テキスト">
          <a:extLst>
            <a:ext uri="{FF2B5EF4-FFF2-40B4-BE49-F238E27FC236}">
              <a16:creationId xmlns:a16="http://schemas.microsoft.com/office/drawing/2014/main" id="{725485AF-6BCC-4C02-BA5E-3C445239ED5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7" name="直線コネクタ 646">
          <a:extLst>
            <a:ext uri="{FF2B5EF4-FFF2-40B4-BE49-F238E27FC236}">
              <a16:creationId xmlns:a16="http://schemas.microsoft.com/office/drawing/2014/main" id="{2B925992-F070-4956-BCBD-C616D4257EA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648" name="【消防施設】&#10;有形固定資産減価償却率最大値テキスト">
          <a:extLst>
            <a:ext uri="{FF2B5EF4-FFF2-40B4-BE49-F238E27FC236}">
              <a16:creationId xmlns:a16="http://schemas.microsoft.com/office/drawing/2014/main" id="{01E72855-398A-43C2-B4EF-7B3AF698DD41}"/>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649" name="直線コネクタ 648">
          <a:extLst>
            <a:ext uri="{FF2B5EF4-FFF2-40B4-BE49-F238E27FC236}">
              <a16:creationId xmlns:a16="http://schemas.microsoft.com/office/drawing/2014/main" id="{1F78E6DA-8A51-4F90-813C-972CF9B17A01}"/>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E4D29EEB-CE86-4F8F-9188-026E6A4AD5FE}"/>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51" name="フローチャート: 判断 650">
          <a:extLst>
            <a:ext uri="{FF2B5EF4-FFF2-40B4-BE49-F238E27FC236}">
              <a16:creationId xmlns:a16="http://schemas.microsoft.com/office/drawing/2014/main" id="{E260AA62-6ECA-4BCD-8949-9FBDEDC15766}"/>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652" name="フローチャート: 判断 651">
          <a:extLst>
            <a:ext uri="{FF2B5EF4-FFF2-40B4-BE49-F238E27FC236}">
              <a16:creationId xmlns:a16="http://schemas.microsoft.com/office/drawing/2014/main" id="{7DB7E48F-1204-416E-BB4B-70CDCE676F67}"/>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653" name="フローチャート: 判断 652">
          <a:extLst>
            <a:ext uri="{FF2B5EF4-FFF2-40B4-BE49-F238E27FC236}">
              <a16:creationId xmlns:a16="http://schemas.microsoft.com/office/drawing/2014/main" id="{E1F0CF2B-2041-482E-B958-72E8CE6AC1C1}"/>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654" name="フローチャート: 判断 653">
          <a:extLst>
            <a:ext uri="{FF2B5EF4-FFF2-40B4-BE49-F238E27FC236}">
              <a16:creationId xmlns:a16="http://schemas.microsoft.com/office/drawing/2014/main" id="{52AF3D86-7EFE-470A-9E23-893B88FF985B}"/>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655" name="フローチャート: 判断 654">
          <a:extLst>
            <a:ext uri="{FF2B5EF4-FFF2-40B4-BE49-F238E27FC236}">
              <a16:creationId xmlns:a16="http://schemas.microsoft.com/office/drawing/2014/main" id="{836FBEAA-9030-4012-BEE8-93D1F430C4D5}"/>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F0A45D91-7D42-467C-85D5-FF7E962A2FF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CABC80E9-506C-40E8-B5CF-A5BB2F4FCE1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4B85803-7CC5-432C-9675-6A71E67CB96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B5FE2AF-9A90-4460-9688-36AE32A94D1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7CB4773-F74B-498C-A90D-A232FA7E2D5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95069</xdr:rowOff>
    </xdr:from>
    <xdr:to>
      <xdr:col>85</xdr:col>
      <xdr:colOff>177800</xdr:colOff>
      <xdr:row>82</xdr:row>
      <xdr:rowOff>25219</xdr:rowOff>
    </xdr:to>
    <xdr:sp macro="" textlink="">
      <xdr:nvSpPr>
        <xdr:cNvPr id="661" name="楕円 660">
          <a:extLst>
            <a:ext uri="{FF2B5EF4-FFF2-40B4-BE49-F238E27FC236}">
              <a16:creationId xmlns:a16="http://schemas.microsoft.com/office/drawing/2014/main" id="{6CC7EA45-25C3-4AA6-AA97-2442998E15FC}"/>
            </a:ext>
          </a:extLst>
        </xdr:cNvPr>
        <xdr:cNvSpPr/>
      </xdr:nvSpPr>
      <xdr:spPr>
        <a:xfrm>
          <a:off x="16268700" y="1398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117946</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CD462AF9-D7BF-4D3A-9E12-BDFEEE955EC6}"/>
            </a:ext>
          </a:extLst>
        </xdr:cNvPr>
        <xdr:cNvSpPr txBox="1"/>
      </xdr:nvSpPr>
      <xdr:spPr>
        <a:xfrm>
          <a:off x="16357600" y="13833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73842</xdr:rowOff>
    </xdr:from>
    <xdr:to>
      <xdr:col>81</xdr:col>
      <xdr:colOff>101600</xdr:colOff>
      <xdr:row>82</xdr:row>
      <xdr:rowOff>3992</xdr:rowOff>
    </xdr:to>
    <xdr:sp macro="" textlink="">
      <xdr:nvSpPr>
        <xdr:cNvPr id="663" name="楕円 662">
          <a:extLst>
            <a:ext uri="{FF2B5EF4-FFF2-40B4-BE49-F238E27FC236}">
              <a16:creationId xmlns:a16="http://schemas.microsoft.com/office/drawing/2014/main" id="{36758BB8-FF48-481F-96C7-302EA896DB2C}"/>
            </a:ext>
          </a:extLst>
        </xdr:cNvPr>
        <xdr:cNvSpPr/>
      </xdr:nvSpPr>
      <xdr:spPr>
        <a:xfrm>
          <a:off x="15430500" y="1396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124642</xdr:rowOff>
    </xdr:from>
    <xdr:to>
      <xdr:col>85</xdr:col>
      <xdr:colOff>127000</xdr:colOff>
      <xdr:row>81</xdr:row>
      <xdr:rowOff>145869</xdr:rowOff>
    </xdr:to>
    <xdr:cxnSp macro="">
      <xdr:nvCxnSpPr>
        <xdr:cNvPr id="664" name="直線コネクタ 663">
          <a:extLst>
            <a:ext uri="{FF2B5EF4-FFF2-40B4-BE49-F238E27FC236}">
              <a16:creationId xmlns:a16="http://schemas.microsoft.com/office/drawing/2014/main" id="{8D7664E2-9B6A-4EF9-B811-5A296862A7CA}"/>
            </a:ext>
          </a:extLst>
        </xdr:cNvPr>
        <xdr:cNvCxnSpPr/>
      </xdr:nvCxnSpPr>
      <xdr:spPr>
        <a:xfrm>
          <a:off x="15481300" y="14012092"/>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34652</xdr:rowOff>
    </xdr:from>
    <xdr:to>
      <xdr:col>76</xdr:col>
      <xdr:colOff>165100</xdr:colOff>
      <xdr:row>81</xdr:row>
      <xdr:rowOff>136252</xdr:rowOff>
    </xdr:to>
    <xdr:sp macro="" textlink="">
      <xdr:nvSpPr>
        <xdr:cNvPr id="665" name="楕円 664">
          <a:extLst>
            <a:ext uri="{FF2B5EF4-FFF2-40B4-BE49-F238E27FC236}">
              <a16:creationId xmlns:a16="http://schemas.microsoft.com/office/drawing/2014/main" id="{B1636691-ACD0-4920-89B8-60C8A91D595A}"/>
            </a:ext>
          </a:extLst>
        </xdr:cNvPr>
        <xdr:cNvSpPr/>
      </xdr:nvSpPr>
      <xdr:spPr>
        <a:xfrm>
          <a:off x="14541500" y="1392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85452</xdr:rowOff>
    </xdr:from>
    <xdr:to>
      <xdr:col>81</xdr:col>
      <xdr:colOff>50800</xdr:colOff>
      <xdr:row>81</xdr:row>
      <xdr:rowOff>124642</xdr:rowOff>
    </xdr:to>
    <xdr:cxnSp macro="">
      <xdr:nvCxnSpPr>
        <xdr:cNvPr id="666" name="直線コネクタ 665">
          <a:extLst>
            <a:ext uri="{FF2B5EF4-FFF2-40B4-BE49-F238E27FC236}">
              <a16:creationId xmlns:a16="http://schemas.microsoft.com/office/drawing/2014/main" id="{03B1A858-06D0-4046-9FD8-311D62A30D33}"/>
            </a:ext>
          </a:extLst>
        </xdr:cNvPr>
        <xdr:cNvCxnSpPr/>
      </xdr:nvCxnSpPr>
      <xdr:spPr>
        <a:xfrm>
          <a:off x="14592300" y="13972902"/>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65677</xdr:rowOff>
    </xdr:from>
    <xdr:to>
      <xdr:col>72</xdr:col>
      <xdr:colOff>38100</xdr:colOff>
      <xdr:row>81</xdr:row>
      <xdr:rowOff>167277</xdr:rowOff>
    </xdr:to>
    <xdr:sp macro="" textlink="">
      <xdr:nvSpPr>
        <xdr:cNvPr id="667" name="楕円 666">
          <a:extLst>
            <a:ext uri="{FF2B5EF4-FFF2-40B4-BE49-F238E27FC236}">
              <a16:creationId xmlns:a16="http://schemas.microsoft.com/office/drawing/2014/main" id="{330C64C5-FA54-445F-AE33-B90A79A372E3}"/>
            </a:ext>
          </a:extLst>
        </xdr:cNvPr>
        <xdr:cNvSpPr/>
      </xdr:nvSpPr>
      <xdr:spPr>
        <a:xfrm>
          <a:off x="136525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85452</xdr:rowOff>
    </xdr:from>
    <xdr:to>
      <xdr:col>76</xdr:col>
      <xdr:colOff>114300</xdr:colOff>
      <xdr:row>81</xdr:row>
      <xdr:rowOff>116477</xdr:rowOff>
    </xdr:to>
    <xdr:cxnSp macro="">
      <xdr:nvCxnSpPr>
        <xdr:cNvPr id="668" name="直線コネクタ 667">
          <a:extLst>
            <a:ext uri="{FF2B5EF4-FFF2-40B4-BE49-F238E27FC236}">
              <a16:creationId xmlns:a16="http://schemas.microsoft.com/office/drawing/2014/main" id="{43CC65A3-7BFF-4F00-B73D-C36A43474465}"/>
            </a:ext>
          </a:extLst>
        </xdr:cNvPr>
        <xdr:cNvCxnSpPr/>
      </xdr:nvCxnSpPr>
      <xdr:spPr>
        <a:xfrm flipV="1">
          <a:off x="13703300" y="1397290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33020</xdr:rowOff>
    </xdr:from>
    <xdr:to>
      <xdr:col>67</xdr:col>
      <xdr:colOff>101600</xdr:colOff>
      <xdr:row>81</xdr:row>
      <xdr:rowOff>134620</xdr:rowOff>
    </xdr:to>
    <xdr:sp macro="" textlink="">
      <xdr:nvSpPr>
        <xdr:cNvPr id="669" name="楕円 668">
          <a:extLst>
            <a:ext uri="{FF2B5EF4-FFF2-40B4-BE49-F238E27FC236}">
              <a16:creationId xmlns:a16="http://schemas.microsoft.com/office/drawing/2014/main" id="{ECFD9F0D-092E-4507-8CDE-49A6B8163622}"/>
            </a:ext>
          </a:extLst>
        </xdr:cNvPr>
        <xdr:cNvSpPr/>
      </xdr:nvSpPr>
      <xdr:spPr>
        <a:xfrm>
          <a:off x="12763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83820</xdr:rowOff>
    </xdr:from>
    <xdr:to>
      <xdr:col>71</xdr:col>
      <xdr:colOff>177800</xdr:colOff>
      <xdr:row>81</xdr:row>
      <xdr:rowOff>116477</xdr:rowOff>
    </xdr:to>
    <xdr:cxnSp macro="">
      <xdr:nvCxnSpPr>
        <xdr:cNvPr id="670" name="直線コネクタ 669">
          <a:extLst>
            <a:ext uri="{FF2B5EF4-FFF2-40B4-BE49-F238E27FC236}">
              <a16:creationId xmlns:a16="http://schemas.microsoft.com/office/drawing/2014/main" id="{997B37A1-C634-44A1-BC91-6C359AF2E300}"/>
            </a:ext>
          </a:extLst>
        </xdr:cNvPr>
        <xdr:cNvCxnSpPr/>
      </xdr:nvCxnSpPr>
      <xdr:spPr>
        <a:xfrm>
          <a:off x="12814300" y="1397127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671" name="n_1aveValue【消防施設】&#10;有形固定資産減価償却率">
          <a:extLst>
            <a:ext uri="{FF2B5EF4-FFF2-40B4-BE49-F238E27FC236}">
              <a16:creationId xmlns:a16="http://schemas.microsoft.com/office/drawing/2014/main" id="{AFD09A1C-90B2-4C21-A8C2-0EC60CAF8691}"/>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672" name="n_2aveValue【消防施設】&#10;有形固定資産減価償却率">
          <a:extLst>
            <a:ext uri="{FF2B5EF4-FFF2-40B4-BE49-F238E27FC236}">
              <a16:creationId xmlns:a16="http://schemas.microsoft.com/office/drawing/2014/main" id="{08B81242-23BB-41A0-BF0C-26117C4C9CC0}"/>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673" name="n_3aveValue【消防施設】&#10;有形固定資産減価償却率">
          <a:extLst>
            <a:ext uri="{FF2B5EF4-FFF2-40B4-BE49-F238E27FC236}">
              <a16:creationId xmlns:a16="http://schemas.microsoft.com/office/drawing/2014/main" id="{B5B99B77-02D3-4C4D-83CC-002293390714}"/>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674" name="n_4aveValue【消防施設】&#10;有形固定資産減価償却率">
          <a:extLst>
            <a:ext uri="{FF2B5EF4-FFF2-40B4-BE49-F238E27FC236}">
              <a16:creationId xmlns:a16="http://schemas.microsoft.com/office/drawing/2014/main" id="{2D1D7D28-F418-41B2-A851-463D462F98E5}"/>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20519</xdr:rowOff>
    </xdr:from>
    <xdr:ext cx="405111" cy="259045"/>
    <xdr:sp macro="" textlink="">
      <xdr:nvSpPr>
        <xdr:cNvPr id="675" name="n_1mainValue【消防施設】&#10;有形固定資産減価償却率">
          <a:extLst>
            <a:ext uri="{FF2B5EF4-FFF2-40B4-BE49-F238E27FC236}">
              <a16:creationId xmlns:a16="http://schemas.microsoft.com/office/drawing/2014/main" id="{FAC45608-1B9E-409C-8691-60626EB4D1E2}"/>
            </a:ext>
          </a:extLst>
        </xdr:cNvPr>
        <xdr:cNvSpPr txBox="1"/>
      </xdr:nvSpPr>
      <xdr:spPr>
        <a:xfrm>
          <a:off x="15266044" y="1373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152779</xdr:rowOff>
    </xdr:from>
    <xdr:ext cx="405111" cy="259045"/>
    <xdr:sp macro="" textlink="">
      <xdr:nvSpPr>
        <xdr:cNvPr id="676" name="n_2mainValue【消防施設】&#10;有形固定資産減価償却率">
          <a:extLst>
            <a:ext uri="{FF2B5EF4-FFF2-40B4-BE49-F238E27FC236}">
              <a16:creationId xmlns:a16="http://schemas.microsoft.com/office/drawing/2014/main" id="{8B576DA5-B7A8-4338-8BA8-0CFDD6ADF83B}"/>
            </a:ext>
          </a:extLst>
        </xdr:cNvPr>
        <xdr:cNvSpPr txBox="1"/>
      </xdr:nvSpPr>
      <xdr:spPr>
        <a:xfrm>
          <a:off x="14389744" y="1369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12354</xdr:rowOff>
    </xdr:from>
    <xdr:ext cx="405111" cy="259045"/>
    <xdr:sp macro="" textlink="">
      <xdr:nvSpPr>
        <xdr:cNvPr id="677" name="n_3mainValue【消防施設】&#10;有形固定資産減価償却率">
          <a:extLst>
            <a:ext uri="{FF2B5EF4-FFF2-40B4-BE49-F238E27FC236}">
              <a16:creationId xmlns:a16="http://schemas.microsoft.com/office/drawing/2014/main" id="{0E6D1036-0D89-4751-814C-48D2C0BBE07B}"/>
            </a:ext>
          </a:extLst>
        </xdr:cNvPr>
        <xdr:cNvSpPr txBox="1"/>
      </xdr:nvSpPr>
      <xdr:spPr>
        <a:xfrm>
          <a:off x="13500744" y="1372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678" name="n_4mainValue【消防施設】&#10;有形固定資産減価償却率">
          <a:extLst>
            <a:ext uri="{FF2B5EF4-FFF2-40B4-BE49-F238E27FC236}">
              <a16:creationId xmlns:a16="http://schemas.microsoft.com/office/drawing/2014/main" id="{B029FAE9-CCDF-4F94-A302-AF155689FAFA}"/>
            </a:ext>
          </a:extLst>
        </xdr:cNvPr>
        <xdr:cNvSpPr txBox="1"/>
      </xdr:nvSpPr>
      <xdr:spPr>
        <a:xfrm>
          <a:off x="12611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9E595D9C-1067-414F-8520-8039EDC9980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C45EA042-94C0-462B-9094-CEA395F370F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6DC45EFD-5F5D-4132-9CE0-F0400C267DB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98BFC066-25DE-422A-8CD2-AF483CF298D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84777B0B-9713-4E4F-8EAE-2346EDAD3C1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CA494DD7-EE22-49B3-96E0-5F1B5F300BD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EC1B8C8B-39DB-46D3-A139-770420830BD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BFA484AE-3630-4F58-B302-B6D879102C6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3B58F8F0-6285-4FCF-9AF7-C7A8CB7F439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280B4006-69F4-44C7-B489-6C1D4EC0609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88DA7F24-F133-4BA5-AF72-E93AFDDEB88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A7E1FAD5-9861-45C7-BC55-1F78F908D0C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D364CDC7-072E-4DD0-9C51-3EF4A10B17D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5A4811A9-9574-40FE-8E41-DAD9E858F46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56D174D4-A699-4DC1-AF26-4C1D01880CB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C4B69339-A85F-47C8-AAE7-38919115750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BBB2F26C-E65F-40B6-BFF1-151A0EC9D45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3FBC7627-8F2E-4E7B-ACB1-E6C31BBC1B2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2426CD24-AD2D-4124-AA7B-1AEC3A8558F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6A79034F-797E-490E-B4DD-9BC5DBCF628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5786CA39-ADFF-4D7B-B3B0-75826A1E435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605C889-AECD-4AD1-B3B5-6FEEB773CA7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F556693C-321A-481C-B3D0-1EE53B3264A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B464FFD3-DD14-487A-B698-145BC13F7B2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5C2CDFCD-23A8-4A32-A581-F1D65B4865E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704" name="直線コネクタ 703">
          <a:extLst>
            <a:ext uri="{FF2B5EF4-FFF2-40B4-BE49-F238E27FC236}">
              <a16:creationId xmlns:a16="http://schemas.microsoft.com/office/drawing/2014/main" id="{5F140439-3EB0-44D9-BB61-33CB1C6DBECA}"/>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705" name="【消防施設】&#10;一人当たり面積最小値テキスト">
          <a:extLst>
            <a:ext uri="{FF2B5EF4-FFF2-40B4-BE49-F238E27FC236}">
              <a16:creationId xmlns:a16="http://schemas.microsoft.com/office/drawing/2014/main" id="{6300C74F-3360-40DE-B9EC-7482C00499A7}"/>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706" name="直線コネクタ 705">
          <a:extLst>
            <a:ext uri="{FF2B5EF4-FFF2-40B4-BE49-F238E27FC236}">
              <a16:creationId xmlns:a16="http://schemas.microsoft.com/office/drawing/2014/main" id="{1F6961D6-3950-4403-A304-050FBB55624C}"/>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707" name="【消防施設】&#10;一人当たり面積最大値テキスト">
          <a:extLst>
            <a:ext uri="{FF2B5EF4-FFF2-40B4-BE49-F238E27FC236}">
              <a16:creationId xmlns:a16="http://schemas.microsoft.com/office/drawing/2014/main" id="{A95EB348-A130-4523-B3D9-0719DF9880F0}"/>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708" name="直線コネクタ 707">
          <a:extLst>
            <a:ext uri="{FF2B5EF4-FFF2-40B4-BE49-F238E27FC236}">
              <a16:creationId xmlns:a16="http://schemas.microsoft.com/office/drawing/2014/main" id="{01856A1A-D072-451F-92BE-F31629118463}"/>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709" name="【消防施設】&#10;一人当たり面積平均値テキスト">
          <a:extLst>
            <a:ext uri="{FF2B5EF4-FFF2-40B4-BE49-F238E27FC236}">
              <a16:creationId xmlns:a16="http://schemas.microsoft.com/office/drawing/2014/main" id="{B0E16409-9BE0-4CC6-A82B-28CFB95F8D58}"/>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710" name="フローチャート: 判断 709">
          <a:extLst>
            <a:ext uri="{FF2B5EF4-FFF2-40B4-BE49-F238E27FC236}">
              <a16:creationId xmlns:a16="http://schemas.microsoft.com/office/drawing/2014/main" id="{7D8D0D15-D46F-41D8-BCC3-7200FB11DC64}"/>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711" name="フローチャート: 判断 710">
          <a:extLst>
            <a:ext uri="{FF2B5EF4-FFF2-40B4-BE49-F238E27FC236}">
              <a16:creationId xmlns:a16="http://schemas.microsoft.com/office/drawing/2014/main" id="{04B6DFF4-F91B-48F4-A84F-7DD5D172D7F5}"/>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12" name="フローチャート: 判断 711">
          <a:extLst>
            <a:ext uri="{FF2B5EF4-FFF2-40B4-BE49-F238E27FC236}">
              <a16:creationId xmlns:a16="http://schemas.microsoft.com/office/drawing/2014/main" id="{408B8D15-1463-40CF-88D3-AF0FA2B88102}"/>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713" name="フローチャート: 判断 712">
          <a:extLst>
            <a:ext uri="{FF2B5EF4-FFF2-40B4-BE49-F238E27FC236}">
              <a16:creationId xmlns:a16="http://schemas.microsoft.com/office/drawing/2014/main" id="{DCC2D461-461C-4AA1-9FF4-E4F359DB8E15}"/>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714" name="フローチャート: 判断 713">
          <a:extLst>
            <a:ext uri="{FF2B5EF4-FFF2-40B4-BE49-F238E27FC236}">
              <a16:creationId xmlns:a16="http://schemas.microsoft.com/office/drawing/2014/main" id="{E4E8F8AA-BDBC-46DD-AFBA-88308A873467}"/>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18D2053-FFEB-40AA-A85D-B8181E481BB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3C31466-BE01-472C-BB75-618377BCAE2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E5088AE-A580-45A6-8828-E8E2868D29B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9253811-6595-428E-9D1A-0E0F5FFBA71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77CF1BB-B9DE-4BB5-B4C0-6CA57659A90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49893</xdr:rowOff>
    </xdr:from>
    <xdr:to>
      <xdr:col>116</xdr:col>
      <xdr:colOff>114300</xdr:colOff>
      <xdr:row>85</xdr:row>
      <xdr:rowOff>151493</xdr:rowOff>
    </xdr:to>
    <xdr:sp macro="" textlink="">
      <xdr:nvSpPr>
        <xdr:cNvPr id="720" name="楕円 719">
          <a:extLst>
            <a:ext uri="{FF2B5EF4-FFF2-40B4-BE49-F238E27FC236}">
              <a16:creationId xmlns:a16="http://schemas.microsoft.com/office/drawing/2014/main" id="{565EED1E-160A-4C59-98A1-F9F33BC0AE26}"/>
            </a:ext>
          </a:extLst>
        </xdr:cNvPr>
        <xdr:cNvSpPr/>
      </xdr:nvSpPr>
      <xdr:spPr>
        <a:xfrm>
          <a:off x="221107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28320</xdr:rowOff>
    </xdr:from>
    <xdr:ext cx="469744" cy="259045"/>
    <xdr:sp macro="" textlink="">
      <xdr:nvSpPr>
        <xdr:cNvPr id="721" name="【消防施設】&#10;一人当たり面積該当値テキスト">
          <a:extLst>
            <a:ext uri="{FF2B5EF4-FFF2-40B4-BE49-F238E27FC236}">
              <a16:creationId xmlns:a16="http://schemas.microsoft.com/office/drawing/2014/main" id="{2DC71198-A306-4490-8622-D51A4530BDD2}"/>
            </a:ext>
          </a:extLst>
        </xdr:cNvPr>
        <xdr:cNvSpPr txBox="1"/>
      </xdr:nvSpPr>
      <xdr:spPr>
        <a:xfrm>
          <a:off x="22199600" y="1460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52070</xdr:rowOff>
    </xdr:from>
    <xdr:to>
      <xdr:col>112</xdr:col>
      <xdr:colOff>38100</xdr:colOff>
      <xdr:row>85</xdr:row>
      <xdr:rowOff>153670</xdr:rowOff>
    </xdr:to>
    <xdr:sp macro="" textlink="">
      <xdr:nvSpPr>
        <xdr:cNvPr id="722" name="楕円 721">
          <a:extLst>
            <a:ext uri="{FF2B5EF4-FFF2-40B4-BE49-F238E27FC236}">
              <a16:creationId xmlns:a16="http://schemas.microsoft.com/office/drawing/2014/main" id="{1BB815FA-66CF-4883-82C6-A647CC6D5247}"/>
            </a:ext>
          </a:extLst>
        </xdr:cNvPr>
        <xdr:cNvSpPr/>
      </xdr:nvSpPr>
      <xdr:spPr>
        <a:xfrm>
          <a:off x="21272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100693</xdr:rowOff>
    </xdr:from>
    <xdr:to>
      <xdr:col>116</xdr:col>
      <xdr:colOff>63500</xdr:colOff>
      <xdr:row>85</xdr:row>
      <xdr:rowOff>102870</xdr:rowOff>
    </xdr:to>
    <xdr:cxnSp macro="">
      <xdr:nvCxnSpPr>
        <xdr:cNvPr id="723" name="直線コネクタ 722">
          <a:extLst>
            <a:ext uri="{FF2B5EF4-FFF2-40B4-BE49-F238E27FC236}">
              <a16:creationId xmlns:a16="http://schemas.microsoft.com/office/drawing/2014/main" id="{EA7206BC-4121-4DDB-BA12-B2F67D31565A}"/>
            </a:ext>
          </a:extLst>
        </xdr:cNvPr>
        <xdr:cNvCxnSpPr/>
      </xdr:nvCxnSpPr>
      <xdr:spPr>
        <a:xfrm flipV="1">
          <a:off x="21323300" y="14673943"/>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50981</xdr:rowOff>
    </xdr:from>
    <xdr:to>
      <xdr:col>107</xdr:col>
      <xdr:colOff>101600</xdr:colOff>
      <xdr:row>85</xdr:row>
      <xdr:rowOff>152581</xdr:rowOff>
    </xdr:to>
    <xdr:sp macro="" textlink="">
      <xdr:nvSpPr>
        <xdr:cNvPr id="724" name="楕円 723">
          <a:extLst>
            <a:ext uri="{FF2B5EF4-FFF2-40B4-BE49-F238E27FC236}">
              <a16:creationId xmlns:a16="http://schemas.microsoft.com/office/drawing/2014/main" id="{6FEBFE53-ACD0-44AF-A406-B5ED6CCC4E1D}"/>
            </a:ext>
          </a:extLst>
        </xdr:cNvPr>
        <xdr:cNvSpPr/>
      </xdr:nvSpPr>
      <xdr:spPr>
        <a:xfrm>
          <a:off x="203835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101781</xdr:rowOff>
    </xdr:from>
    <xdr:to>
      <xdr:col>111</xdr:col>
      <xdr:colOff>177800</xdr:colOff>
      <xdr:row>85</xdr:row>
      <xdr:rowOff>102870</xdr:rowOff>
    </xdr:to>
    <xdr:cxnSp macro="">
      <xdr:nvCxnSpPr>
        <xdr:cNvPr id="725" name="直線コネクタ 724">
          <a:extLst>
            <a:ext uri="{FF2B5EF4-FFF2-40B4-BE49-F238E27FC236}">
              <a16:creationId xmlns:a16="http://schemas.microsoft.com/office/drawing/2014/main" id="{4689B63D-D66C-4B5D-85D2-7B7A62DEFEC8}"/>
            </a:ext>
          </a:extLst>
        </xdr:cNvPr>
        <xdr:cNvCxnSpPr/>
      </xdr:nvCxnSpPr>
      <xdr:spPr>
        <a:xfrm>
          <a:off x="20434300" y="14675031"/>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73842</xdr:rowOff>
    </xdr:from>
    <xdr:to>
      <xdr:col>102</xdr:col>
      <xdr:colOff>165100</xdr:colOff>
      <xdr:row>86</xdr:row>
      <xdr:rowOff>3992</xdr:rowOff>
    </xdr:to>
    <xdr:sp macro="" textlink="">
      <xdr:nvSpPr>
        <xdr:cNvPr id="726" name="楕円 725">
          <a:extLst>
            <a:ext uri="{FF2B5EF4-FFF2-40B4-BE49-F238E27FC236}">
              <a16:creationId xmlns:a16="http://schemas.microsoft.com/office/drawing/2014/main" id="{40B647AA-282A-443F-B1F1-66B6C47C289E}"/>
            </a:ext>
          </a:extLst>
        </xdr:cNvPr>
        <xdr:cNvSpPr/>
      </xdr:nvSpPr>
      <xdr:spPr>
        <a:xfrm>
          <a:off x="19494500" y="1464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101781</xdr:rowOff>
    </xdr:from>
    <xdr:to>
      <xdr:col>107</xdr:col>
      <xdr:colOff>50800</xdr:colOff>
      <xdr:row>85</xdr:row>
      <xdr:rowOff>124642</xdr:rowOff>
    </xdr:to>
    <xdr:cxnSp macro="">
      <xdr:nvCxnSpPr>
        <xdr:cNvPr id="727" name="直線コネクタ 726">
          <a:extLst>
            <a:ext uri="{FF2B5EF4-FFF2-40B4-BE49-F238E27FC236}">
              <a16:creationId xmlns:a16="http://schemas.microsoft.com/office/drawing/2014/main" id="{0954FA40-1B4A-4A60-9C8E-BDDFCC0CBDD9}"/>
            </a:ext>
          </a:extLst>
        </xdr:cNvPr>
        <xdr:cNvCxnSpPr/>
      </xdr:nvCxnSpPr>
      <xdr:spPr>
        <a:xfrm flipV="1">
          <a:off x="19545300" y="1467503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81462</xdr:rowOff>
    </xdr:from>
    <xdr:to>
      <xdr:col>98</xdr:col>
      <xdr:colOff>38100</xdr:colOff>
      <xdr:row>86</xdr:row>
      <xdr:rowOff>11612</xdr:rowOff>
    </xdr:to>
    <xdr:sp macro="" textlink="">
      <xdr:nvSpPr>
        <xdr:cNvPr id="728" name="楕円 727">
          <a:extLst>
            <a:ext uri="{FF2B5EF4-FFF2-40B4-BE49-F238E27FC236}">
              <a16:creationId xmlns:a16="http://schemas.microsoft.com/office/drawing/2014/main" id="{96261105-3DC4-4591-B388-919CE6317112}"/>
            </a:ext>
          </a:extLst>
        </xdr:cNvPr>
        <xdr:cNvSpPr/>
      </xdr:nvSpPr>
      <xdr:spPr>
        <a:xfrm>
          <a:off x="18605500" y="146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124642</xdr:rowOff>
    </xdr:from>
    <xdr:to>
      <xdr:col>102</xdr:col>
      <xdr:colOff>114300</xdr:colOff>
      <xdr:row>85</xdr:row>
      <xdr:rowOff>132262</xdr:rowOff>
    </xdr:to>
    <xdr:cxnSp macro="">
      <xdr:nvCxnSpPr>
        <xdr:cNvPr id="729" name="直線コネクタ 728">
          <a:extLst>
            <a:ext uri="{FF2B5EF4-FFF2-40B4-BE49-F238E27FC236}">
              <a16:creationId xmlns:a16="http://schemas.microsoft.com/office/drawing/2014/main" id="{6FA993E2-BF4C-4A2D-8A1F-7E68B2B6E8F6}"/>
            </a:ext>
          </a:extLst>
        </xdr:cNvPr>
        <xdr:cNvCxnSpPr/>
      </xdr:nvCxnSpPr>
      <xdr:spPr>
        <a:xfrm flipV="1">
          <a:off x="18656300" y="14697892"/>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730" name="n_1aveValue【消防施設】&#10;一人当たり面積">
          <a:extLst>
            <a:ext uri="{FF2B5EF4-FFF2-40B4-BE49-F238E27FC236}">
              <a16:creationId xmlns:a16="http://schemas.microsoft.com/office/drawing/2014/main" id="{56B9413E-31E8-4192-862E-90EB5DDD2E4C}"/>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731" name="n_2aveValue【消防施設】&#10;一人当たり面積">
          <a:extLst>
            <a:ext uri="{FF2B5EF4-FFF2-40B4-BE49-F238E27FC236}">
              <a16:creationId xmlns:a16="http://schemas.microsoft.com/office/drawing/2014/main" id="{0CE5A9D5-5486-4591-A047-E3DF38D13860}"/>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732" name="n_3aveValue【消防施設】&#10;一人当たり面積">
          <a:extLst>
            <a:ext uri="{FF2B5EF4-FFF2-40B4-BE49-F238E27FC236}">
              <a16:creationId xmlns:a16="http://schemas.microsoft.com/office/drawing/2014/main" id="{FC6D9A0F-5B67-49A4-BA6F-D14FD8EA2FF6}"/>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733" name="n_4aveValue【消防施設】&#10;一人当たり面積">
          <a:extLst>
            <a:ext uri="{FF2B5EF4-FFF2-40B4-BE49-F238E27FC236}">
              <a16:creationId xmlns:a16="http://schemas.microsoft.com/office/drawing/2014/main" id="{DC3D9019-70C7-467A-A01F-827FEFE39D10}"/>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144797</xdr:rowOff>
    </xdr:from>
    <xdr:ext cx="469744" cy="259045"/>
    <xdr:sp macro="" textlink="">
      <xdr:nvSpPr>
        <xdr:cNvPr id="734" name="n_1mainValue【消防施設】&#10;一人当たり面積">
          <a:extLst>
            <a:ext uri="{FF2B5EF4-FFF2-40B4-BE49-F238E27FC236}">
              <a16:creationId xmlns:a16="http://schemas.microsoft.com/office/drawing/2014/main" id="{BEE974E2-CB43-4DB5-86DC-9AAD887CB34E}"/>
            </a:ext>
          </a:extLst>
        </xdr:cNvPr>
        <xdr:cNvSpPr txBox="1"/>
      </xdr:nvSpPr>
      <xdr:spPr>
        <a:xfrm>
          <a:off x="210757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143708</xdr:rowOff>
    </xdr:from>
    <xdr:ext cx="469744" cy="259045"/>
    <xdr:sp macro="" textlink="">
      <xdr:nvSpPr>
        <xdr:cNvPr id="735" name="n_2mainValue【消防施設】&#10;一人当たり面積">
          <a:extLst>
            <a:ext uri="{FF2B5EF4-FFF2-40B4-BE49-F238E27FC236}">
              <a16:creationId xmlns:a16="http://schemas.microsoft.com/office/drawing/2014/main" id="{4ED6088F-0E17-41EB-A6F0-A0827BB5EFFC}"/>
            </a:ext>
          </a:extLst>
        </xdr:cNvPr>
        <xdr:cNvSpPr txBox="1"/>
      </xdr:nvSpPr>
      <xdr:spPr>
        <a:xfrm>
          <a:off x="20199427" y="1471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166569</xdr:rowOff>
    </xdr:from>
    <xdr:ext cx="469744" cy="259045"/>
    <xdr:sp macro="" textlink="">
      <xdr:nvSpPr>
        <xdr:cNvPr id="736" name="n_3mainValue【消防施設】&#10;一人当たり面積">
          <a:extLst>
            <a:ext uri="{FF2B5EF4-FFF2-40B4-BE49-F238E27FC236}">
              <a16:creationId xmlns:a16="http://schemas.microsoft.com/office/drawing/2014/main" id="{2F3F66C9-0D7D-4806-8B2E-F2369A9BF512}"/>
            </a:ext>
          </a:extLst>
        </xdr:cNvPr>
        <xdr:cNvSpPr txBox="1"/>
      </xdr:nvSpPr>
      <xdr:spPr>
        <a:xfrm>
          <a:off x="19310427" y="1473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2739</xdr:rowOff>
    </xdr:from>
    <xdr:ext cx="469744" cy="259045"/>
    <xdr:sp macro="" textlink="">
      <xdr:nvSpPr>
        <xdr:cNvPr id="737" name="n_4mainValue【消防施設】&#10;一人当たり面積">
          <a:extLst>
            <a:ext uri="{FF2B5EF4-FFF2-40B4-BE49-F238E27FC236}">
              <a16:creationId xmlns:a16="http://schemas.microsoft.com/office/drawing/2014/main" id="{C0BEEEE8-34A6-435F-AB24-6D317C15D61C}"/>
            </a:ext>
          </a:extLst>
        </xdr:cNvPr>
        <xdr:cNvSpPr txBox="1"/>
      </xdr:nvSpPr>
      <xdr:spPr>
        <a:xfrm>
          <a:off x="18421427" y="1474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2A10E681-3726-4E3C-A915-AD27BAD1133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A664BAC4-FBA7-4014-9692-A7C76587E4F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46FC6EB8-E89B-445F-9CBB-612B473A3F2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44E3B44-F924-47AB-8F78-BCFE0A4655F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55100924-C36C-4434-B231-1611E38CE74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C677132-70EC-4A02-BFE8-F2D919ACEBC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15CD6E30-256C-4464-A055-D9FB39A7709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425E3D62-4915-4496-8FD8-D45BDD44198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13E00BCA-73E1-422C-B28A-FBC4A81D43A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B013D1F8-5599-41E7-8C16-6327BDE0277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ECDA25E-731D-4298-8EC6-CF647033531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2CBA5CDA-81FC-4B8F-84F1-5F1A93C5C26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7D65211F-593E-4FA1-AB6F-23AA5D50F81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84B08D2F-60B1-4BF6-86D4-1C47A6DA4E2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DE4F19E5-3D5A-4DDC-98FA-3A20A2B705B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F6FBD651-2BFC-4D0B-B45B-B98CB9374B1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C64DEEAC-7B1C-4E95-ABFB-B88E7908B8F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76B2C92E-5288-4C2D-9951-8DF441DF3DA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E5C3A29E-2ED6-41FB-A332-7C0A01A936D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3965267A-3077-4A8F-8E9E-C1C0D2ECF8C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8" name="テキスト ボックス 757">
          <a:extLst>
            <a:ext uri="{FF2B5EF4-FFF2-40B4-BE49-F238E27FC236}">
              <a16:creationId xmlns:a16="http://schemas.microsoft.com/office/drawing/2014/main" id="{37A410AC-5AB6-4F64-9FCD-307BEECA6842}"/>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504BF9D7-0EF0-48E3-A5DD-77703F2F1C0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庁舎】&#10;有形固定資産減価償却率グラフ枠">
          <a:extLst>
            <a:ext uri="{FF2B5EF4-FFF2-40B4-BE49-F238E27FC236}">
              <a16:creationId xmlns:a16="http://schemas.microsoft.com/office/drawing/2014/main" id="{5E90DF22-4257-4BBF-A24B-8433F5BB5B0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61" name="直線コネクタ 760">
          <a:extLst>
            <a:ext uri="{FF2B5EF4-FFF2-40B4-BE49-F238E27FC236}">
              <a16:creationId xmlns:a16="http://schemas.microsoft.com/office/drawing/2014/main" id="{7082F8AF-4052-4FE8-AC5D-206D3ED45564}"/>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2" name="【庁舎】&#10;有形固定資産減価償却率最小値テキスト">
          <a:extLst>
            <a:ext uri="{FF2B5EF4-FFF2-40B4-BE49-F238E27FC236}">
              <a16:creationId xmlns:a16="http://schemas.microsoft.com/office/drawing/2014/main" id="{7D9F785B-4C99-4E5E-91B4-C7029826285F}"/>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3" name="直線コネクタ 762">
          <a:extLst>
            <a:ext uri="{FF2B5EF4-FFF2-40B4-BE49-F238E27FC236}">
              <a16:creationId xmlns:a16="http://schemas.microsoft.com/office/drawing/2014/main" id="{C5F77B28-3617-47C1-B35F-89E99547873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64" name="【庁舎】&#10;有形固定資産減価償却率最大値テキスト">
          <a:extLst>
            <a:ext uri="{FF2B5EF4-FFF2-40B4-BE49-F238E27FC236}">
              <a16:creationId xmlns:a16="http://schemas.microsoft.com/office/drawing/2014/main" id="{A4698028-19C1-446C-8ABB-EF83AF3AC171}"/>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5" name="直線コネクタ 764">
          <a:extLst>
            <a:ext uri="{FF2B5EF4-FFF2-40B4-BE49-F238E27FC236}">
              <a16:creationId xmlns:a16="http://schemas.microsoft.com/office/drawing/2014/main" id="{51B0DEC3-56C8-4DAD-A8A3-3FBE3DA162E7}"/>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766" name="【庁舎】&#10;有形固定資産減価償却率平均値テキスト">
          <a:extLst>
            <a:ext uri="{FF2B5EF4-FFF2-40B4-BE49-F238E27FC236}">
              <a16:creationId xmlns:a16="http://schemas.microsoft.com/office/drawing/2014/main" id="{E7CC315C-EE00-4555-9FD9-C3CF5DCAAD55}"/>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767" name="フローチャート: 判断 766">
          <a:extLst>
            <a:ext uri="{FF2B5EF4-FFF2-40B4-BE49-F238E27FC236}">
              <a16:creationId xmlns:a16="http://schemas.microsoft.com/office/drawing/2014/main" id="{064EBD47-2436-4740-9A3C-5E2081437FB2}"/>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768" name="フローチャート: 判断 767">
          <a:extLst>
            <a:ext uri="{FF2B5EF4-FFF2-40B4-BE49-F238E27FC236}">
              <a16:creationId xmlns:a16="http://schemas.microsoft.com/office/drawing/2014/main" id="{5D37555D-28C8-449E-AA02-588CC6EC6303}"/>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769" name="フローチャート: 判断 768">
          <a:extLst>
            <a:ext uri="{FF2B5EF4-FFF2-40B4-BE49-F238E27FC236}">
              <a16:creationId xmlns:a16="http://schemas.microsoft.com/office/drawing/2014/main" id="{34F173CB-77AF-4683-9905-AECE8B8FB858}"/>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770" name="フローチャート: 判断 769">
          <a:extLst>
            <a:ext uri="{FF2B5EF4-FFF2-40B4-BE49-F238E27FC236}">
              <a16:creationId xmlns:a16="http://schemas.microsoft.com/office/drawing/2014/main" id="{268623B5-8A93-4B4A-805F-B79AFBDAC114}"/>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71" name="フローチャート: 判断 770">
          <a:extLst>
            <a:ext uri="{FF2B5EF4-FFF2-40B4-BE49-F238E27FC236}">
              <a16:creationId xmlns:a16="http://schemas.microsoft.com/office/drawing/2014/main" id="{6542C9C2-A252-4172-890C-6D598143E8D0}"/>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2E10BDF-7E18-4204-AD17-98F84AAD3C9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FE6123C-2FB7-4F60-BF2D-EDED4635CA7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2B7FFE2B-5A39-470E-B999-C751E2CDCC2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021B23A-E895-4D17-9F49-E92C79FBFC9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679B44B-1880-49DF-A850-EA6920F4441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93980</xdr:rowOff>
    </xdr:from>
    <xdr:to>
      <xdr:col>85</xdr:col>
      <xdr:colOff>177800</xdr:colOff>
      <xdr:row>101</xdr:row>
      <xdr:rowOff>24130</xdr:rowOff>
    </xdr:to>
    <xdr:sp macro="" textlink="">
      <xdr:nvSpPr>
        <xdr:cNvPr id="777" name="楕円 776">
          <a:extLst>
            <a:ext uri="{FF2B5EF4-FFF2-40B4-BE49-F238E27FC236}">
              <a16:creationId xmlns:a16="http://schemas.microsoft.com/office/drawing/2014/main" id="{6BF335EF-2A40-4F45-92B6-2A5F130E4FC3}"/>
            </a:ext>
          </a:extLst>
        </xdr:cNvPr>
        <xdr:cNvSpPr/>
      </xdr:nvSpPr>
      <xdr:spPr>
        <a:xfrm>
          <a:off x="162687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116857</xdr:rowOff>
    </xdr:from>
    <xdr:ext cx="405111" cy="259045"/>
    <xdr:sp macro="" textlink="">
      <xdr:nvSpPr>
        <xdr:cNvPr id="778" name="【庁舎】&#10;有形固定資産減価償却率該当値テキスト">
          <a:extLst>
            <a:ext uri="{FF2B5EF4-FFF2-40B4-BE49-F238E27FC236}">
              <a16:creationId xmlns:a16="http://schemas.microsoft.com/office/drawing/2014/main" id="{E017D2A8-44A7-4B94-A30C-E811120A1E0D}"/>
            </a:ext>
          </a:extLst>
        </xdr:cNvPr>
        <xdr:cNvSpPr txBox="1"/>
      </xdr:nvSpPr>
      <xdr:spPr>
        <a:xfrm>
          <a:off x="16357600" y="1709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66039</xdr:rowOff>
    </xdr:from>
    <xdr:to>
      <xdr:col>81</xdr:col>
      <xdr:colOff>101600</xdr:colOff>
      <xdr:row>100</xdr:row>
      <xdr:rowOff>167639</xdr:rowOff>
    </xdr:to>
    <xdr:sp macro="" textlink="">
      <xdr:nvSpPr>
        <xdr:cNvPr id="779" name="楕円 778">
          <a:extLst>
            <a:ext uri="{FF2B5EF4-FFF2-40B4-BE49-F238E27FC236}">
              <a16:creationId xmlns:a16="http://schemas.microsoft.com/office/drawing/2014/main" id="{CBA2E822-68BC-4FA2-BCEC-BBC7544C8E36}"/>
            </a:ext>
          </a:extLst>
        </xdr:cNvPr>
        <xdr:cNvSpPr/>
      </xdr:nvSpPr>
      <xdr:spPr>
        <a:xfrm>
          <a:off x="15430500" y="1721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116839</xdr:rowOff>
    </xdr:from>
    <xdr:to>
      <xdr:col>85</xdr:col>
      <xdr:colOff>127000</xdr:colOff>
      <xdr:row>100</xdr:row>
      <xdr:rowOff>144780</xdr:rowOff>
    </xdr:to>
    <xdr:cxnSp macro="">
      <xdr:nvCxnSpPr>
        <xdr:cNvPr id="780" name="直線コネクタ 779">
          <a:extLst>
            <a:ext uri="{FF2B5EF4-FFF2-40B4-BE49-F238E27FC236}">
              <a16:creationId xmlns:a16="http://schemas.microsoft.com/office/drawing/2014/main" id="{EC01200C-3BE5-4AA7-A04B-818C47A6888D}"/>
            </a:ext>
          </a:extLst>
        </xdr:cNvPr>
        <xdr:cNvCxnSpPr/>
      </xdr:nvCxnSpPr>
      <xdr:spPr>
        <a:xfrm>
          <a:off x="15481300" y="17261839"/>
          <a:ext cx="8382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38100</xdr:rowOff>
    </xdr:from>
    <xdr:to>
      <xdr:col>76</xdr:col>
      <xdr:colOff>165100</xdr:colOff>
      <xdr:row>100</xdr:row>
      <xdr:rowOff>139700</xdr:rowOff>
    </xdr:to>
    <xdr:sp macro="" textlink="">
      <xdr:nvSpPr>
        <xdr:cNvPr id="781" name="楕円 780">
          <a:extLst>
            <a:ext uri="{FF2B5EF4-FFF2-40B4-BE49-F238E27FC236}">
              <a16:creationId xmlns:a16="http://schemas.microsoft.com/office/drawing/2014/main" id="{FBFAF5A3-7299-48A4-B7B2-7BDB0E43EF47}"/>
            </a:ext>
          </a:extLst>
        </xdr:cNvPr>
        <xdr:cNvSpPr/>
      </xdr:nvSpPr>
      <xdr:spPr>
        <a:xfrm>
          <a:off x="14541500" y="1718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88900</xdr:rowOff>
    </xdr:from>
    <xdr:to>
      <xdr:col>81</xdr:col>
      <xdr:colOff>50800</xdr:colOff>
      <xdr:row>100</xdr:row>
      <xdr:rowOff>116839</xdr:rowOff>
    </xdr:to>
    <xdr:cxnSp macro="">
      <xdr:nvCxnSpPr>
        <xdr:cNvPr id="782" name="直線コネクタ 781">
          <a:extLst>
            <a:ext uri="{FF2B5EF4-FFF2-40B4-BE49-F238E27FC236}">
              <a16:creationId xmlns:a16="http://schemas.microsoft.com/office/drawing/2014/main" id="{79949ED2-97C3-4229-B773-611252217F0C}"/>
            </a:ext>
          </a:extLst>
        </xdr:cNvPr>
        <xdr:cNvCxnSpPr/>
      </xdr:nvCxnSpPr>
      <xdr:spPr>
        <a:xfrm>
          <a:off x="14592300" y="1723390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11430</xdr:rowOff>
    </xdr:from>
    <xdr:to>
      <xdr:col>72</xdr:col>
      <xdr:colOff>38100</xdr:colOff>
      <xdr:row>100</xdr:row>
      <xdr:rowOff>113030</xdr:rowOff>
    </xdr:to>
    <xdr:sp macro="" textlink="">
      <xdr:nvSpPr>
        <xdr:cNvPr id="783" name="楕円 782">
          <a:extLst>
            <a:ext uri="{FF2B5EF4-FFF2-40B4-BE49-F238E27FC236}">
              <a16:creationId xmlns:a16="http://schemas.microsoft.com/office/drawing/2014/main" id="{504DDC38-CB7E-47F1-8DBB-386CC22DD9FD}"/>
            </a:ext>
          </a:extLst>
        </xdr:cNvPr>
        <xdr:cNvSpPr/>
      </xdr:nvSpPr>
      <xdr:spPr>
        <a:xfrm>
          <a:off x="13652500" y="1715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62230</xdr:rowOff>
    </xdr:from>
    <xdr:to>
      <xdr:col>76</xdr:col>
      <xdr:colOff>114300</xdr:colOff>
      <xdr:row>100</xdr:row>
      <xdr:rowOff>88900</xdr:rowOff>
    </xdr:to>
    <xdr:cxnSp macro="">
      <xdr:nvCxnSpPr>
        <xdr:cNvPr id="784" name="直線コネクタ 783">
          <a:extLst>
            <a:ext uri="{FF2B5EF4-FFF2-40B4-BE49-F238E27FC236}">
              <a16:creationId xmlns:a16="http://schemas.microsoft.com/office/drawing/2014/main" id="{7B6BC9A9-161F-4144-A2DD-7E543C7A6579}"/>
            </a:ext>
          </a:extLst>
        </xdr:cNvPr>
        <xdr:cNvCxnSpPr/>
      </xdr:nvCxnSpPr>
      <xdr:spPr>
        <a:xfrm>
          <a:off x="13703300" y="172072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154939</xdr:rowOff>
    </xdr:from>
    <xdr:to>
      <xdr:col>67</xdr:col>
      <xdr:colOff>101600</xdr:colOff>
      <xdr:row>100</xdr:row>
      <xdr:rowOff>85089</xdr:rowOff>
    </xdr:to>
    <xdr:sp macro="" textlink="">
      <xdr:nvSpPr>
        <xdr:cNvPr id="785" name="楕円 784">
          <a:extLst>
            <a:ext uri="{FF2B5EF4-FFF2-40B4-BE49-F238E27FC236}">
              <a16:creationId xmlns:a16="http://schemas.microsoft.com/office/drawing/2014/main" id="{D5C05F46-6DD1-42A3-AC6D-65FCF8D8DFA6}"/>
            </a:ext>
          </a:extLst>
        </xdr:cNvPr>
        <xdr:cNvSpPr/>
      </xdr:nvSpPr>
      <xdr:spPr>
        <a:xfrm>
          <a:off x="12763500" y="171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34289</xdr:rowOff>
    </xdr:from>
    <xdr:to>
      <xdr:col>71</xdr:col>
      <xdr:colOff>177800</xdr:colOff>
      <xdr:row>100</xdr:row>
      <xdr:rowOff>62230</xdr:rowOff>
    </xdr:to>
    <xdr:cxnSp macro="">
      <xdr:nvCxnSpPr>
        <xdr:cNvPr id="786" name="直線コネクタ 785">
          <a:extLst>
            <a:ext uri="{FF2B5EF4-FFF2-40B4-BE49-F238E27FC236}">
              <a16:creationId xmlns:a16="http://schemas.microsoft.com/office/drawing/2014/main" id="{83A5A3D8-65CF-4D27-B166-5D52950BC41D}"/>
            </a:ext>
          </a:extLst>
        </xdr:cNvPr>
        <xdr:cNvCxnSpPr/>
      </xdr:nvCxnSpPr>
      <xdr:spPr>
        <a:xfrm>
          <a:off x="12814300" y="17179289"/>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787" name="n_1aveValue【庁舎】&#10;有形固定資産減価償却率">
          <a:extLst>
            <a:ext uri="{FF2B5EF4-FFF2-40B4-BE49-F238E27FC236}">
              <a16:creationId xmlns:a16="http://schemas.microsoft.com/office/drawing/2014/main" id="{42B75368-8956-470B-89D1-3EF784D4AF2F}"/>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788" name="n_2aveValue【庁舎】&#10;有形固定資産減価償却率">
          <a:extLst>
            <a:ext uri="{FF2B5EF4-FFF2-40B4-BE49-F238E27FC236}">
              <a16:creationId xmlns:a16="http://schemas.microsoft.com/office/drawing/2014/main" id="{B24985B7-9407-465B-9A92-44F84EC9ECAC}"/>
            </a:ext>
          </a:extLst>
        </xdr:cNvPr>
        <xdr:cNvSpPr txBox="1"/>
      </xdr:nvSpPr>
      <xdr:spPr>
        <a:xfrm>
          <a:off x="14389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789" name="n_3aveValue【庁舎】&#10;有形固定資産減価償却率">
          <a:extLst>
            <a:ext uri="{FF2B5EF4-FFF2-40B4-BE49-F238E27FC236}">
              <a16:creationId xmlns:a16="http://schemas.microsoft.com/office/drawing/2014/main" id="{2AF95F27-56D5-4D8A-AD48-3024FB6FAD7C}"/>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790" name="n_4aveValue【庁舎】&#10;有形固定資産減価償却率">
          <a:extLst>
            <a:ext uri="{FF2B5EF4-FFF2-40B4-BE49-F238E27FC236}">
              <a16:creationId xmlns:a16="http://schemas.microsoft.com/office/drawing/2014/main" id="{03461FBF-23FE-47A5-BF58-9A2065716801}"/>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99</xdr:row>
      <xdr:rowOff>12716</xdr:rowOff>
    </xdr:from>
    <xdr:ext cx="340478" cy="259045"/>
    <xdr:sp macro="" textlink="">
      <xdr:nvSpPr>
        <xdr:cNvPr id="791" name="n_1mainValue【庁舎】&#10;有形固定資産減価償却率">
          <a:extLst>
            <a:ext uri="{FF2B5EF4-FFF2-40B4-BE49-F238E27FC236}">
              <a16:creationId xmlns:a16="http://schemas.microsoft.com/office/drawing/2014/main" id="{049A3067-0ACA-4511-AB35-8FC164AC0AB3}"/>
            </a:ext>
          </a:extLst>
        </xdr:cNvPr>
        <xdr:cNvSpPr txBox="1"/>
      </xdr:nvSpPr>
      <xdr:spPr>
        <a:xfrm>
          <a:off x="15298361" y="169862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156227</xdr:rowOff>
    </xdr:from>
    <xdr:ext cx="340478" cy="259045"/>
    <xdr:sp macro="" textlink="">
      <xdr:nvSpPr>
        <xdr:cNvPr id="792" name="n_2mainValue【庁舎】&#10;有形固定資産減価償却率">
          <a:extLst>
            <a:ext uri="{FF2B5EF4-FFF2-40B4-BE49-F238E27FC236}">
              <a16:creationId xmlns:a16="http://schemas.microsoft.com/office/drawing/2014/main" id="{052AEF9C-518B-4BD5-A998-A0C80612F11E}"/>
            </a:ext>
          </a:extLst>
        </xdr:cNvPr>
        <xdr:cNvSpPr txBox="1"/>
      </xdr:nvSpPr>
      <xdr:spPr>
        <a:xfrm>
          <a:off x="14422061" y="16958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129557</xdr:rowOff>
    </xdr:from>
    <xdr:ext cx="340478" cy="259045"/>
    <xdr:sp macro="" textlink="">
      <xdr:nvSpPr>
        <xdr:cNvPr id="793" name="n_3mainValue【庁舎】&#10;有形固定資産減価償却率">
          <a:extLst>
            <a:ext uri="{FF2B5EF4-FFF2-40B4-BE49-F238E27FC236}">
              <a16:creationId xmlns:a16="http://schemas.microsoft.com/office/drawing/2014/main" id="{DC1F5B2E-4098-4F3B-BD32-00F9255783E0}"/>
            </a:ext>
          </a:extLst>
        </xdr:cNvPr>
        <xdr:cNvSpPr txBox="1"/>
      </xdr:nvSpPr>
      <xdr:spPr>
        <a:xfrm>
          <a:off x="13533061" y="169316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101616</xdr:rowOff>
    </xdr:from>
    <xdr:ext cx="340478" cy="259045"/>
    <xdr:sp macro="" textlink="">
      <xdr:nvSpPr>
        <xdr:cNvPr id="794" name="n_4mainValue【庁舎】&#10;有形固定資産減価償却率">
          <a:extLst>
            <a:ext uri="{FF2B5EF4-FFF2-40B4-BE49-F238E27FC236}">
              <a16:creationId xmlns:a16="http://schemas.microsoft.com/office/drawing/2014/main" id="{5D12F9F6-89F7-4D91-884B-A1330EB58A8A}"/>
            </a:ext>
          </a:extLst>
        </xdr:cNvPr>
        <xdr:cNvSpPr txBox="1"/>
      </xdr:nvSpPr>
      <xdr:spPr>
        <a:xfrm>
          <a:off x="12644061" y="169037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417E49B2-D448-4CA0-8697-4E6414D812F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21AD8FC9-BE84-4ABF-BE99-7F2BB619E73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59B90FD4-1785-4314-B54A-EA0561794D5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C2C8CDF9-F595-46F2-81D4-9BE78C6C31B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6483AA9E-912E-44C8-838D-A1EAA3ABE21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FA3D2EDC-B72F-4173-B73E-C070AE92810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771A8E89-EC9F-43F1-89C5-3D060E4EC03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B10AC316-5AA7-4EF2-A0C0-66179D6F40B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2916CFF9-2927-4507-ACAD-CE83A27BD98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68EAE350-762C-4D73-B0E4-6DADF1A1050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E27B5EE9-1ACF-4A43-89B2-43CC0BC6BE3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B4C5FF4C-6A63-4FE2-A13D-8DCA8A4FCC3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873A35C2-CCE4-4915-A32F-64A2DE6112B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4138FC13-E19F-4374-8CA1-9E0548CF187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39BBE702-632C-4EC7-9FFE-76D53E425D8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345BF08F-40D5-4F8B-BB22-B06C4959CF4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09635319-C195-4DC3-8D2F-E61F1D8D482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2" name="テキスト ボックス 811">
          <a:extLst>
            <a:ext uri="{FF2B5EF4-FFF2-40B4-BE49-F238E27FC236}">
              <a16:creationId xmlns:a16="http://schemas.microsoft.com/office/drawing/2014/main" id="{C98F5BAA-4AC8-4025-BADE-40A6E0C7CF9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C726017C-5A44-41A3-8725-2914F2503C8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4" name="テキスト ボックス 813">
          <a:extLst>
            <a:ext uri="{FF2B5EF4-FFF2-40B4-BE49-F238E27FC236}">
              <a16:creationId xmlns:a16="http://schemas.microsoft.com/office/drawing/2014/main" id="{02028B5A-FC2C-4611-A284-31ADE63E41E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6CE862B8-E702-49C1-BD55-383FC1531D0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9A51923C-EF85-4DD9-B601-71DB59F4AA1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12840693-2F7F-41B8-BDF5-A41216537F2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818" name="直線コネクタ 817">
          <a:extLst>
            <a:ext uri="{FF2B5EF4-FFF2-40B4-BE49-F238E27FC236}">
              <a16:creationId xmlns:a16="http://schemas.microsoft.com/office/drawing/2014/main" id="{492963A9-E3A3-4E2D-9845-E5D2AE1AA6B6}"/>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819" name="【庁舎】&#10;一人当たり面積最小値テキスト">
          <a:extLst>
            <a:ext uri="{FF2B5EF4-FFF2-40B4-BE49-F238E27FC236}">
              <a16:creationId xmlns:a16="http://schemas.microsoft.com/office/drawing/2014/main" id="{9786A193-7362-4439-B178-FAA346F512D8}"/>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820" name="直線コネクタ 819">
          <a:extLst>
            <a:ext uri="{FF2B5EF4-FFF2-40B4-BE49-F238E27FC236}">
              <a16:creationId xmlns:a16="http://schemas.microsoft.com/office/drawing/2014/main" id="{65158CFA-487C-4CD7-8C70-09C2DE5C2C12}"/>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821" name="【庁舎】&#10;一人当たり面積最大値テキスト">
          <a:extLst>
            <a:ext uri="{FF2B5EF4-FFF2-40B4-BE49-F238E27FC236}">
              <a16:creationId xmlns:a16="http://schemas.microsoft.com/office/drawing/2014/main" id="{CD73F64F-83D2-41BB-AFE7-706A87CABAFE}"/>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822" name="直線コネクタ 821">
          <a:extLst>
            <a:ext uri="{FF2B5EF4-FFF2-40B4-BE49-F238E27FC236}">
              <a16:creationId xmlns:a16="http://schemas.microsoft.com/office/drawing/2014/main" id="{5539E570-7F69-49B7-9189-813BE0259707}"/>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823" name="【庁舎】&#10;一人当たり面積平均値テキスト">
          <a:extLst>
            <a:ext uri="{FF2B5EF4-FFF2-40B4-BE49-F238E27FC236}">
              <a16:creationId xmlns:a16="http://schemas.microsoft.com/office/drawing/2014/main" id="{AAEB03F6-3AB6-4A63-94F2-8C8B2568AA06}"/>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824" name="フローチャート: 判断 823">
          <a:extLst>
            <a:ext uri="{FF2B5EF4-FFF2-40B4-BE49-F238E27FC236}">
              <a16:creationId xmlns:a16="http://schemas.microsoft.com/office/drawing/2014/main" id="{591C4C3E-89EE-432C-8C5C-25643BAF2E36}"/>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825" name="フローチャート: 判断 824">
          <a:extLst>
            <a:ext uri="{FF2B5EF4-FFF2-40B4-BE49-F238E27FC236}">
              <a16:creationId xmlns:a16="http://schemas.microsoft.com/office/drawing/2014/main" id="{9B517C74-197E-4BDF-B408-935569518E68}"/>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826" name="フローチャート: 判断 825">
          <a:extLst>
            <a:ext uri="{FF2B5EF4-FFF2-40B4-BE49-F238E27FC236}">
              <a16:creationId xmlns:a16="http://schemas.microsoft.com/office/drawing/2014/main" id="{721333D7-2393-434A-B26C-DF1CF1D89F93}"/>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827" name="フローチャート: 判断 826">
          <a:extLst>
            <a:ext uri="{FF2B5EF4-FFF2-40B4-BE49-F238E27FC236}">
              <a16:creationId xmlns:a16="http://schemas.microsoft.com/office/drawing/2014/main" id="{B3A226CE-BF54-42A8-96DC-3F63B04D4BBA}"/>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828" name="フローチャート: 判断 827">
          <a:extLst>
            <a:ext uri="{FF2B5EF4-FFF2-40B4-BE49-F238E27FC236}">
              <a16:creationId xmlns:a16="http://schemas.microsoft.com/office/drawing/2014/main" id="{5B6F3C3A-4E7E-4A46-BD6E-0BD6EE5BBFD8}"/>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B2F7DD4-DA2F-4E1D-870E-806ED2E22DB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C8C3E8C-8F86-4AA9-95FE-9ACA6D19A5B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AE2279CF-1AD2-4DD4-8FF2-E4E21773EB9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8C79523-3879-46D8-8F38-B3505B7F92D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A101E96-7A28-4290-9F91-860B25F5D8D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49403</xdr:rowOff>
    </xdr:from>
    <xdr:to>
      <xdr:col>116</xdr:col>
      <xdr:colOff>114300</xdr:colOff>
      <xdr:row>107</xdr:row>
      <xdr:rowOff>151003</xdr:rowOff>
    </xdr:to>
    <xdr:sp macro="" textlink="">
      <xdr:nvSpPr>
        <xdr:cNvPr id="834" name="楕円 833">
          <a:extLst>
            <a:ext uri="{FF2B5EF4-FFF2-40B4-BE49-F238E27FC236}">
              <a16:creationId xmlns:a16="http://schemas.microsoft.com/office/drawing/2014/main" id="{45536AD2-06C7-4FB9-84A6-563F3B6BFD58}"/>
            </a:ext>
          </a:extLst>
        </xdr:cNvPr>
        <xdr:cNvSpPr/>
      </xdr:nvSpPr>
      <xdr:spPr>
        <a:xfrm>
          <a:off x="22110700" y="1839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135780</xdr:rowOff>
    </xdr:from>
    <xdr:ext cx="469744" cy="259045"/>
    <xdr:sp macro="" textlink="">
      <xdr:nvSpPr>
        <xdr:cNvPr id="835" name="【庁舎】&#10;一人当たり面積該当値テキスト">
          <a:extLst>
            <a:ext uri="{FF2B5EF4-FFF2-40B4-BE49-F238E27FC236}">
              <a16:creationId xmlns:a16="http://schemas.microsoft.com/office/drawing/2014/main" id="{24281D6A-24BD-4F5A-BB8B-31AD76AF8019}"/>
            </a:ext>
          </a:extLst>
        </xdr:cNvPr>
        <xdr:cNvSpPr txBox="1"/>
      </xdr:nvSpPr>
      <xdr:spPr>
        <a:xfrm>
          <a:off x="22199600" y="18309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49785</xdr:rowOff>
    </xdr:from>
    <xdr:to>
      <xdr:col>112</xdr:col>
      <xdr:colOff>38100</xdr:colOff>
      <xdr:row>107</xdr:row>
      <xdr:rowOff>151385</xdr:rowOff>
    </xdr:to>
    <xdr:sp macro="" textlink="">
      <xdr:nvSpPr>
        <xdr:cNvPr id="836" name="楕円 835">
          <a:extLst>
            <a:ext uri="{FF2B5EF4-FFF2-40B4-BE49-F238E27FC236}">
              <a16:creationId xmlns:a16="http://schemas.microsoft.com/office/drawing/2014/main" id="{CB8D8F13-0267-4285-BA50-F2430038E4F4}"/>
            </a:ext>
          </a:extLst>
        </xdr:cNvPr>
        <xdr:cNvSpPr/>
      </xdr:nvSpPr>
      <xdr:spPr>
        <a:xfrm>
          <a:off x="21272500" y="1839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100203</xdr:rowOff>
    </xdr:from>
    <xdr:to>
      <xdr:col>116</xdr:col>
      <xdr:colOff>63500</xdr:colOff>
      <xdr:row>107</xdr:row>
      <xdr:rowOff>100585</xdr:rowOff>
    </xdr:to>
    <xdr:cxnSp macro="">
      <xdr:nvCxnSpPr>
        <xdr:cNvPr id="837" name="直線コネクタ 836">
          <a:extLst>
            <a:ext uri="{FF2B5EF4-FFF2-40B4-BE49-F238E27FC236}">
              <a16:creationId xmlns:a16="http://schemas.microsoft.com/office/drawing/2014/main" id="{EAEB49F8-043F-4F62-A800-160CD711A840}"/>
            </a:ext>
          </a:extLst>
        </xdr:cNvPr>
        <xdr:cNvCxnSpPr/>
      </xdr:nvCxnSpPr>
      <xdr:spPr>
        <a:xfrm flipV="1">
          <a:off x="21323300" y="18445353"/>
          <a:ext cx="8382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50164</xdr:rowOff>
    </xdr:from>
    <xdr:to>
      <xdr:col>107</xdr:col>
      <xdr:colOff>101600</xdr:colOff>
      <xdr:row>107</xdr:row>
      <xdr:rowOff>151764</xdr:rowOff>
    </xdr:to>
    <xdr:sp macro="" textlink="">
      <xdr:nvSpPr>
        <xdr:cNvPr id="838" name="楕円 837">
          <a:extLst>
            <a:ext uri="{FF2B5EF4-FFF2-40B4-BE49-F238E27FC236}">
              <a16:creationId xmlns:a16="http://schemas.microsoft.com/office/drawing/2014/main" id="{72A49E83-8303-4E66-AEB6-63CA60F69C92}"/>
            </a:ext>
          </a:extLst>
        </xdr:cNvPr>
        <xdr:cNvSpPr/>
      </xdr:nvSpPr>
      <xdr:spPr>
        <a:xfrm>
          <a:off x="20383500" y="183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100585</xdr:rowOff>
    </xdr:from>
    <xdr:to>
      <xdr:col>111</xdr:col>
      <xdr:colOff>177800</xdr:colOff>
      <xdr:row>107</xdr:row>
      <xdr:rowOff>100964</xdr:rowOff>
    </xdr:to>
    <xdr:cxnSp macro="">
      <xdr:nvCxnSpPr>
        <xdr:cNvPr id="839" name="直線コネクタ 838">
          <a:extLst>
            <a:ext uri="{FF2B5EF4-FFF2-40B4-BE49-F238E27FC236}">
              <a16:creationId xmlns:a16="http://schemas.microsoft.com/office/drawing/2014/main" id="{23E7E490-37B1-4C99-914F-F5CB21ADF49C}"/>
            </a:ext>
          </a:extLst>
        </xdr:cNvPr>
        <xdr:cNvCxnSpPr/>
      </xdr:nvCxnSpPr>
      <xdr:spPr>
        <a:xfrm flipV="1">
          <a:off x="20434300" y="18445735"/>
          <a:ext cx="88900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53212</xdr:rowOff>
    </xdr:from>
    <xdr:to>
      <xdr:col>102</xdr:col>
      <xdr:colOff>165100</xdr:colOff>
      <xdr:row>107</xdr:row>
      <xdr:rowOff>154812</xdr:rowOff>
    </xdr:to>
    <xdr:sp macro="" textlink="">
      <xdr:nvSpPr>
        <xdr:cNvPr id="840" name="楕円 839">
          <a:extLst>
            <a:ext uri="{FF2B5EF4-FFF2-40B4-BE49-F238E27FC236}">
              <a16:creationId xmlns:a16="http://schemas.microsoft.com/office/drawing/2014/main" id="{8D39A1EF-0D7F-4859-8205-937202210242}"/>
            </a:ext>
          </a:extLst>
        </xdr:cNvPr>
        <xdr:cNvSpPr/>
      </xdr:nvSpPr>
      <xdr:spPr>
        <a:xfrm>
          <a:off x="19494500" y="1839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100964</xdr:rowOff>
    </xdr:from>
    <xdr:to>
      <xdr:col>107</xdr:col>
      <xdr:colOff>50800</xdr:colOff>
      <xdr:row>107</xdr:row>
      <xdr:rowOff>104012</xdr:rowOff>
    </xdr:to>
    <xdr:cxnSp macro="">
      <xdr:nvCxnSpPr>
        <xdr:cNvPr id="841" name="直線コネクタ 840">
          <a:extLst>
            <a:ext uri="{FF2B5EF4-FFF2-40B4-BE49-F238E27FC236}">
              <a16:creationId xmlns:a16="http://schemas.microsoft.com/office/drawing/2014/main" id="{F20BA8F6-9513-40D4-A6AF-B05A0E207B4D}"/>
            </a:ext>
          </a:extLst>
        </xdr:cNvPr>
        <xdr:cNvCxnSpPr/>
      </xdr:nvCxnSpPr>
      <xdr:spPr>
        <a:xfrm flipV="1">
          <a:off x="19545300" y="1844611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55880</xdr:rowOff>
    </xdr:from>
    <xdr:to>
      <xdr:col>98</xdr:col>
      <xdr:colOff>38100</xdr:colOff>
      <xdr:row>107</xdr:row>
      <xdr:rowOff>157480</xdr:rowOff>
    </xdr:to>
    <xdr:sp macro="" textlink="">
      <xdr:nvSpPr>
        <xdr:cNvPr id="842" name="楕円 841">
          <a:extLst>
            <a:ext uri="{FF2B5EF4-FFF2-40B4-BE49-F238E27FC236}">
              <a16:creationId xmlns:a16="http://schemas.microsoft.com/office/drawing/2014/main" id="{10C0B76E-4290-486E-A340-7247FB483C96}"/>
            </a:ext>
          </a:extLst>
        </xdr:cNvPr>
        <xdr:cNvSpPr/>
      </xdr:nvSpPr>
      <xdr:spPr>
        <a:xfrm>
          <a:off x="186055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104012</xdr:rowOff>
    </xdr:from>
    <xdr:to>
      <xdr:col>102</xdr:col>
      <xdr:colOff>114300</xdr:colOff>
      <xdr:row>107</xdr:row>
      <xdr:rowOff>106680</xdr:rowOff>
    </xdr:to>
    <xdr:cxnSp macro="">
      <xdr:nvCxnSpPr>
        <xdr:cNvPr id="843" name="直線コネクタ 842">
          <a:extLst>
            <a:ext uri="{FF2B5EF4-FFF2-40B4-BE49-F238E27FC236}">
              <a16:creationId xmlns:a16="http://schemas.microsoft.com/office/drawing/2014/main" id="{49CA38CF-8B26-4E12-A6BE-3A1B393FBDB3}"/>
            </a:ext>
          </a:extLst>
        </xdr:cNvPr>
        <xdr:cNvCxnSpPr/>
      </xdr:nvCxnSpPr>
      <xdr:spPr>
        <a:xfrm flipV="1">
          <a:off x="18656300" y="18449162"/>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844" name="n_1aveValue【庁舎】&#10;一人当たり面積">
          <a:extLst>
            <a:ext uri="{FF2B5EF4-FFF2-40B4-BE49-F238E27FC236}">
              <a16:creationId xmlns:a16="http://schemas.microsoft.com/office/drawing/2014/main" id="{85FFE240-E69C-4C06-93E9-B2ADC9F420E6}"/>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845" name="n_2aveValue【庁舎】&#10;一人当たり面積">
          <a:extLst>
            <a:ext uri="{FF2B5EF4-FFF2-40B4-BE49-F238E27FC236}">
              <a16:creationId xmlns:a16="http://schemas.microsoft.com/office/drawing/2014/main" id="{87F10730-FD4A-45A1-8973-B083E872CC5C}"/>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846" name="n_3aveValue【庁舎】&#10;一人当たり面積">
          <a:extLst>
            <a:ext uri="{FF2B5EF4-FFF2-40B4-BE49-F238E27FC236}">
              <a16:creationId xmlns:a16="http://schemas.microsoft.com/office/drawing/2014/main" id="{174A154C-1E0C-489E-A9D5-AD2AFB25E9C1}"/>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847" name="n_4aveValue【庁舎】&#10;一人当たり面積">
          <a:extLst>
            <a:ext uri="{FF2B5EF4-FFF2-40B4-BE49-F238E27FC236}">
              <a16:creationId xmlns:a16="http://schemas.microsoft.com/office/drawing/2014/main" id="{A2504D85-E69D-4C6A-844D-327244561EC5}"/>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142512</xdr:rowOff>
    </xdr:from>
    <xdr:ext cx="469744" cy="259045"/>
    <xdr:sp macro="" textlink="">
      <xdr:nvSpPr>
        <xdr:cNvPr id="848" name="n_1mainValue【庁舎】&#10;一人当たり面積">
          <a:extLst>
            <a:ext uri="{FF2B5EF4-FFF2-40B4-BE49-F238E27FC236}">
              <a16:creationId xmlns:a16="http://schemas.microsoft.com/office/drawing/2014/main" id="{5CDD4D18-82D3-4944-A78B-87505A15BFB5}"/>
            </a:ext>
          </a:extLst>
        </xdr:cNvPr>
        <xdr:cNvSpPr txBox="1"/>
      </xdr:nvSpPr>
      <xdr:spPr>
        <a:xfrm>
          <a:off x="21075727" y="1848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142891</xdr:rowOff>
    </xdr:from>
    <xdr:ext cx="469744" cy="259045"/>
    <xdr:sp macro="" textlink="">
      <xdr:nvSpPr>
        <xdr:cNvPr id="849" name="n_2mainValue【庁舎】&#10;一人当たり面積">
          <a:extLst>
            <a:ext uri="{FF2B5EF4-FFF2-40B4-BE49-F238E27FC236}">
              <a16:creationId xmlns:a16="http://schemas.microsoft.com/office/drawing/2014/main" id="{33870ACA-978A-4240-B538-54A4FE7F945C}"/>
            </a:ext>
          </a:extLst>
        </xdr:cNvPr>
        <xdr:cNvSpPr txBox="1"/>
      </xdr:nvSpPr>
      <xdr:spPr>
        <a:xfrm>
          <a:off x="20199427" y="1848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145939</xdr:rowOff>
    </xdr:from>
    <xdr:ext cx="469744" cy="259045"/>
    <xdr:sp macro="" textlink="">
      <xdr:nvSpPr>
        <xdr:cNvPr id="850" name="n_3mainValue【庁舎】&#10;一人当たり面積">
          <a:extLst>
            <a:ext uri="{FF2B5EF4-FFF2-40B4-BE49-F238E27FC236}">
              <a16:creationId xmlns:a16="http://schemas.microsoft.com/office/drawing/2014/main" id="{0C20E2CD-033F-406F-A541-38A0310C4321}"/>
            </a:ext>
          </a:extLst>
        </xdr:cNvPr>
        <xdr:cNvSpPr txBox="1"/>
      </xdr:nvSpPr>
      <xdr:spPr>
        <a:xfrm>
          <a:off x="19310427" y="1849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148607</xdr:rowOff>
    </xdr:from>
    <xdr:ext cx="469744" cy="259045"/>
    <xdr:sp macro="" textlink="">
      <xdr:nvSpPr>
        <xdr:cNvPr id="851" name="n_4mainValue【庁舎】&#10;一人当たり面積">
          <a:extLst>
            <a:ext uri="{FF2B5EF4-FFF2-40B4-BE49-F238E27FC236}">
              <a16:creationId xmlns:a16="http://schemas.microsoft.com/office/drawing/2014/main" id="{516B1A68-0367-498E-A71F-92D5B689D044}"/>
            </a:ext>
          </a:extLst>
        </xdr:cNvPr>
        <xdr:cNvSpPr txBox="1"/>
      </xdr:nvSpPr>
      <xdr:spPr>
        <a:xfrm>
          <a:off x="18421427" y="1849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261EB9D9-EEA8-430A-8CE8-F1D72FDB137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14D2654A-435B-4A0C-BE38-CC492D9B2BB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03D91CC5-3EC2-493B-AB19-D9B76AE4913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類似団体と比較して特に有形固定資産減価償却率が高くなっている施設は、図書館、保健センター・保健所、福祉施設であり、低くなっている施設は一般廃棄物処理施設、庁舎である。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図書館、保健センター・保健所、福祉施設については建築から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年以上経過しているため有形固定資産減価償却率の数値が高くなっている。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近年新設した一般廃棄物処理施設および庁舎については、有形固定資産減価償却率の数値は低くなっている。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5947342</v>
      </c>
      <c r="BO4" s="462"/>
      <c r="BP4" s="462"/>
      <c r="BQ4" s="462"/>
      <c r="BR4" s="462"/>
      <c r="BS4" s="462"/>
      <c r="BT4" s="462"/>
      <c r="BU4" s="463"/>
      <c r="BV4" s="461">
        <v>5816017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11.8</v>
      </c>
      <c r="CU4" s="602"/>
      <c r="CV4" s="602"/>
      <c r="CW4" s="602"/>
      <c r="CX4" s="602"/>
      <c r="CY4" s="602"/>
      <c r="CZ4" s="602"/>
      <c r="DA4" s="603"/>
      <c r="DB4" s="601">
        <v>9.3000000000000007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5481683</v>
      </c>
      <c r="BO5" s="433"/>
      <c r="BP5" s="433"/>
      <c r="BQ5" s="433"/>
      <c r="BR5" s="433"/>
      <c r="BS5" s="433"/>
      <c r="BT5" s="433"/>
      <c r="BU5" s="434"/>
      <c r="BV5" s="432">
        <v>5495142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91.7</v>
      </c>
      <c r="CU5" s="430"/>
      <c r="CV5" s="430"/>
      <c r="CW5" s="430"/>
      <c r="CX5" s="430"/>
      <c r="CY5" s="430"/>
      <c r="CZ5" s="430"/>
      <c r="DA5" s="431"/>
      <c r="DB5" s="429">
        <v>89.4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465659</v>
      </c>
      <c r="BO6" s="433"/>
      <c r="BP6" s="433"/>
      <c r="BQ6" s="433"/>
      <c r="BR6" s="433"/>
      <c r="BS6" s="433"/>
      <c r="BT6" s="433"/>
      <c r="BU6" s="434"/>
      <c r="BV6" s="432">
        <v>320875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91.8</v>
      </c>
      <c r="CU6" s="576"/>
      <c r="CV6" s="576"/>
      <c r="CW6" s="576"/>
      <c r="CX6" s="576"/>
      <c r="CY6" s="576"/>
      <c r="CZ6" s="576"/>
      <c r="DA6" s="577"/>
      <c r="DB6" s="575">
        <v>89.8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83483</v>
      </c>
      <c r="BO7" s="433"/>
      <c r="BP7" s="433"/>
      <c r="BQ7" s="433"/>
      <c r="BR7" s="433"/>
      <c r="BS7" s="433"/>
      <c r="BT7" s="433"/>
      <c r="BU7" s="434"/>
      <c r="BV7" s="432">
        <v>31024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3227157</v>
      </c>
      <c r="CU7" s="433"/>
      <c r="CV7" s="433"/>
      <c r="CW7" s="433"/>
      <c r="CX7" s="433"/>
      <c r="CY7" s="433"/>
      <c r="CZ7" s="433"/>
      <c r="DA7" s="434"/>
      <c r="DB7" s="432">
        <v>3128057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382176</v>
      </c>
      <c r="BO8" s="433"/>
      <c r="BP8" s="433"/>
      <c r="BQ8" s="433"/>
      <c r="BR8" s="433"/>
      <c r="BS8" s="433"/>
      <c r="BT8" s="433"/>
      <c r="BU8" s="434"/>
      <c r="BV8" s="432">
        <v>289851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0.16</v>
      </c>
      <c r="CU8" s="536"/>
      <c r="CV8" s="536"/>
      <c r="CW8" s="536"/>
      <c r="CX8" s="536"/>
      <c r="CY8" s="536"/>
      <c r="CZ8" s="536"/>
      <c r="DA8" s="537"/>
      <c r="DB8" s="535">
        <v>0.15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5115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92325</v>
      </c>
      <c r="BO9" s="433"/>
      <c r="BP9" s="433"/>
      <c r="BQ9" s="433"/>
      <c r="BR9" s="433"/>
      <c r="BS9" s="433"/>
      <c r="BT9" s="433"/>
      <c r="BU9" s="434"/>
      <c r="BV9" s="432">
        <v>169626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15.4</v>
      </c>
      <c r="CU9" s="430"/>
      <c r="CV9" s="430"/>
      <c r="CW9" s="430"/>
      <c r="CX9" s="430"/>
      <c r="CY9" s="430"/>
      <c r="CZ9" s="430"/>
      <c r="DA9" s="431"/>
      <c r="DB9" s="429">
        <v>16.600000000000001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5186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310</v>
      </c>
      <c r="BO10" s="433"/>
      <c r="BP10" s="433"/>
      <c r="BQ10" s="433"/>
      <c r="BR10" s="433"/>
      <c r="BS10" s="433"/>
      <c r="BT10" s="433"/>
      <c r="BU10" s="434"/>
      <c r="BV10" s="432">
        <v>24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5062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435425</v>
      </c>
      <c r="BO12" s="433"/>
      <c r="BP12" s="433"/>
      <c r="BQ12" s="433"/>
      <c r="BR12" s="433"/>
      <c r="BS12" s="433"/>
      <c r="BT12" s="433"/>
      <c r="BU12" s="434"/>
      <c r="BV12" s="432">
        <v>273978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5035</v>
      </c>
      <c r="S13" s="520"/>
      <c r="T13" s="520"/>
      <c r="U13" s="520"/>
      <c r="V13" s="521"/>
      <c r="W13" s="522" t="s">
        <v>131</v>
      </c>
      <c r="X13" s="418"/>
      <c r="Y13" s="418"/>
      <c r="Z13" s="418"/>
      <c r="AA13" s="418"/>
      <c r="AB13" s="419"/>
      <c r="AC13" s="385">
        <v>803</v>
      </c>
      <c r="AD13" s="386"/>
      <c r="AE13" s="386"/>
      <c r="AF13" s="386"/>
      <c r="AG13" s="387"/>
      <c r="AH13" s="385">
        <v>846</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-342790</v>
      </c>
      <c r="BO13" s="433"/>
      <c r="BP13" s="433"/>
      <c r="BQ13" s="433"/>
      <c r="BR13" s="433"/>
      <c r="BS13" s="433"/>
      <c r="BT13" s="433"/>
      <c r="BU13" s="434"/>
      <c r="BV13" s="432">
        <v>-104328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9.3000000000000007</v>
      </c>
      <c r="CU13" s="430"/>
      <c r="CV13" s="430"/>
      <c r="CW13" s="430"/>
      <c r="CX13" s="430"/>
      <c r="CY13" s="430"/>
      <c r="CZ13" s="430"/>
      <c r="DA13" s="431"/>
      <c r="DB13" s="429">
        <v>9.9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5076</v>
      </c>
      <c r="S14" s="520"/>
      <c r="T14" s="520"/>
      <c r="U14" s="520"/>
      <c r="V14" s="521"/>
      <c r="W14" s="523"/>
      <c r="X14" s="421"/>
      <c r="Y14" s="421"/>
      <c r="Z14" s="421"/>
      <c r="AA14" s="421"/>
      <c r="AB14" s="422"/>
      <c r="AC14" s="512">
        <v>28.5</v>
      </c>
      <c r="AD14" s="513"/>
      <c r="AE14" s="513"/>
      <c r="AF14" s="513"/>
      <c r="AG14" s="514"/>
      <c r="AH14" s="512">
        <v>30</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v>29.1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5057</v>
      </c>
      <c r="S15" s="520"/>
      <c r="T15" s="520"/>
      <c r="U15" s="520"/>
      <c r="V15" s="521"/>
      <c r="W15" s="522" t="s">
        <v>137</v>
      </c>
      <c r="X15" s="418"/>
      <c r="Y15" s="418"/>
      <c r="Z15" s="418"/>
      <c r="AA15" s="418"/>
      <c r="AB15" s="419"/>
      <c r="AC15" s="385">
        <v>393</v>
      </c>
      <c r="AD15" s="386"/>
      <c r="AE15" s="386"/>
      <c r="AF15" s="386"/>
      <c r="AG15" s="387"/>
      <c r="AH15" s="385">
        <v>410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556024</v>
      </c>
      <c r="BO15" s="462"/>
      <c r="BP15" s="462"/>
      <c r="BQ15" s="462"/>
      <c r="BR15" s="462"/>
      <c r="BS15" s="462"/>
      <c r="BT15" s="462"/>
      <c r="BU15" s="463"/>
      <c r="BV15" s="461">
        <v>458095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13.9</v>
      </c>
      <c r="AD16" s="513"/>
      <c r="AE16" s="513"/>
      <c r="AF16" s="513"/>
      <c r="AG16" s="514"/>
      <c r="AH16" s="512">
        <v>14.5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3083158</v>
      </c>
      <c r="BO16" s="433"/>
      <c r="BP16" s="433"/>
      <c r="BQ16" s="433"/>
      <c r="BR16" s="433"/>
      <c r="BS16" s="433"/>
      <c r="BT16" s="433"/>
      <c r="BU16" s="434"/>
      <c r="BV16" s="432">
        <v>3010101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1622</v>
      </c>
      <c r="AD17" s="386"/>
      <c r="AE17" s="386"/>
      <c r="AF17" s="386"/>
      <c r="AG17" s="387"/>
      <c r="AH17" s="385">
        <v>1566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694760</v>
      </c>
      <c r="BO17" s="433"/>
      <c r="BP17" s="433"/>
      <c r="BQ17" s="433"/>
      <c r="BR17" s="433"/>
      <c r="BS17" s="433"/>
      <c r="BT17" s="433"/>
      <c r="BU17" s="434"/>
      <c r="BV17" s="432">
        <v>564587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20.58</v>
      </c>
      <c r="M18" s="485"/>
      <c r="N18" s="485"/>
      <c r="O18" s="485"/>
      <c r="P18" s="485"/>
      <c r="Q18" s="485"/>
      <c r="R18" s="486"/>
      <c r="S18" s="486"/>
      <c r="T18" s="486"/>
      <c r="U18" s="486"/>
      <c r="V18" s="487"/>
      <c r="W18" s="503"/>
      <c r="X18" s="504"/>
      <c r="Y18" s="504"/>
      <c r="Z18" s="504"/>
      <c r="AA18" s="504"/>
      <c r="AB18" s="528"/>
      <c r="AC18" s="402">
        <v>57.6</v>
      </c>
      <c r="AD18" s="403"/>
      <c r="AE18" s="403"/>
      <c r="AF18" s="403"/>
      <c r="AG18" s="488"/>
      <c r="AH18" s="402">
        <v>55.5</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2868956</v>
      </c>
      <c r="BO18" s="433"/>
      <c r="BP18" s="433"/>
      <c r="BQ18" s="433"/>
      <c r="BR18" s="433"/>
      <c r="BS18" s="433"/>
      <c r="BT18" s="433"/>
      <c r="BU18" s="434"/>
      <c r="BV18" s="432">
        <v>2811758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249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4168816</v>
      </c>
      <c r="BO19" s="433"/>
      <c r="BP19" s="433"/>
      <c r="BQ19" s="433"/>
      <c r="BR19" s="433"/>
      <c r="BS19" s="433"/>
      <c r="BT19" s="433"/>
      <c r="BU19" s="434"/>
      <c r="BV19" s="432">
        <v>3971398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2160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6105899</v>
      </c>
      <c r="BO22" s="462"/>
      <c r="BP22" s="462"/>
      <c r="BQ22" s="462"/>
      <c r="BR22" s="462"/>
      <c r="BS22" s="462"/>
      <c r="BT22" s="462"/>
      <c r="BU22" s="463"/>
      <c r="BV22" s="461">
        <v>6318252</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5444318</v>
      </c>
      <c r="BO23" s="433"/>
      <c r="BP23" s="433"/>
      <c r="BQ23" s="433"/>
      <c r="BR23" s="433"/>
      <c r="BS23" s="433"/>
      <c r="BT23" s="433"/>
      <c r="BU23" s="434"/>
      <c r="BV23" s="432">
        <v>5609246</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6400</v>
      </c>
      <c r="R24" s="386"/>
      <c r="S24" s="386"/>
      <c r="T24" s="386"/>
      <c r="U24" s="386"/>
      <c r="V24" s="387"/>
      <c r="W24" s="475"/>
      <c r="X24" s="412"/>
      <c r="Y24" s="413"/>
      <c r="Z24" s="388" t="s">
        <v>162</v>
      </c>
      <c r="AA24" s="389"/>
      <c r="AB24" s="389"/>
      <c r="AC24" s="389"/>
      <c r="AD24" s="389"/>
      <c r="AE24" s="389"/>
      <c r="AF24" s="389"/>
      <c r="AG24" s="390"/>
      <c r="AH24" s="385">
        <v>103</v>
      </c>
      <c r="AI24" s="386"/>
      <c r="AJ24" s="386"/>
      <c r="AK24" s="386"/>
      <c r="AL24" s="387"/>
      <c r="AM24" s="385">
        <v>272435</v>
      </c>
      <c r="AN24" s="386"/>
      <c r="AO24" s="386"/>
      <c r="AP24" s="386"/>
      <c r="AQ24" s="386"/>
      <c r="AR24" s="387"/>
      <c r="AS24" s="385">
        <v>2645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5109271</v>
      </c>
      <c r="BO24" s="433"/>
      <c r="BP24" s="433"/>
      <c r="BQ24" s="433"/>
      <c r="BR24" s="433"/>
      <c r="BS24" s="433"/>
      <c r="BT24" s="433"/>
      <c r="BU24" s="434"/>
      <c r="BV24" s="432">
        <v>5201160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5200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145425</v>
      </c>
      <c r="BO25" s="462"/>
      <c r="BP25" s="462"/>
      <c r="BQ25" s="462"/>
      <c r="BR25" s="462"/>
      <c r="BS25" s="462"/>
      <c r="BT25" s="462"/>
      <c r="BU25" s="463"/>
      <c r="BV25" s="461">
        <v>246115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4900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2970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10084</v>
      </c>
      <c r="BO27" s="467"/>
      <c r="BP27" s="467"/>
      <c r="BQ27" s="467"/>
      <c r="BR27" s="467"/>
      <c r="BS27" s="467"/>
      <c r="BT27" s="467"/>
      <c r="BU27" s="468"/>
      <c r="BV27" s="466">
        <v>10084</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2450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756603</v>
      </c>
      <c r="BO28" s="462"/>
      <c r="BP28" s="462"/>
      <c r="BQ28" s="462"/>
      <c r="BR28" s="462"/>
      <c r="BS28" s="462"/>
      <c r="BT28" s="462"/>
      <c r="BU28" s="463"/>
      <c r="BV28" s="461">
        <v>1045862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8</v>
      </c>
      <c r="M29" s="386"/>
      <c r="N29" s="386"/>
      <c r="O29" s="386"/>
      <c r="P29" s="387"/>
      <c r="Q29" s="385">
        <v>2230</v>
      </c>
      <c r="R29" s="386"/>
      <c r="S29" s="386"/>
      <c r="T29" s="386"/>
      <c r="U29" s="386"/>
      <c r="V29" s="387"/>
      <c r="W29" s="476"/>
      <c r="X29" s="477"/>
      <c r="Y29" s="478"/>
      <c r="Z29" s="388" t="s">
        <v>178</v>
      </c>
      <c r="AA29" s="389"/>
      <c r="AB29" s="389"/>
      <c r="AC29" s="389"/>
      <c r="AD29" s="389"/>
      <c r="AE29" s="389"/>
      <c r="AF29" s="389"/>
      <c r="AG29" s="390"/>
      <c r="AH29" s="385">
        <v>104</v>
      </c>
      <c r="AI29" s="386"/>
      <c r="AJ29" s="386"/>
      <c r="AK29" s="386"/>
      <c r="AL29" s="387"/>
      <c r="AM29" s="385">
        <v>276681</v>
      </c>
      <c r="AN29" s="386"/>
      <c r="AO29" s="386"/>
      <c r="AP29" s="386"/>
      <c r="AQ29" s="386"/>
      <c r="AR29" s="387"/>
      <c r="AS29" s="385">
        <v>2660</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328645</v>
      </c>
      <c r="BO29" s="433"/>
      <c r="BP29" s="433"/>
      <c r="BQ29" s="433"/>
      <c r="BR29" s="433"/>
      <c r="BS29" s="433"/>
      <c r="BT29" s="433"/>
      <c r="BU29" s="434"/>
      <c r="BV29" s="432">
        <v>314586</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90.8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1137620</v>
      </c>
      <c r="BO30" s="467"/>
      <c r="BP30" s="467"/>
      <c r="BQ30" s="467"/>
      <c r="BR30" s="467"/>
      <c r="BS30" s="467"/>
      <c r="BT30" s="467"/>
      <c r="BU30" s="468"/>
      <c r="BV30" s="466">
        <v>890131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与論町国民健康保険特別会計（事業勘定）</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与論町水道事業特別会計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IF('各会計、関係団体の財政状況及び健全化判断比率'!B33="","",'各会計、関係団体の財政状況及び健全化判断比率'!B33)</f>
        <v>与論町と畜場特別会計</v>
      </c>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鹿児島県市町村総合事務組合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与論町介護保険特別会計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与論町下水道事業特別会計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沖永良部与論地区広域事務組合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与論町後期高齢者医療特別会計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奄美群島広域事務組合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鹿児島県後期高齢者医療広域連合（一般会計）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鹿児島県後期高齢者医療広域連合（特別会計）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fWsyboNSL8xBnHgoCqVTvImgZm54fPEm77VIgXH6x0Hd82R5yg6wVmGHZXhJSLzfPwKGotyYgNf7xZ3raVum8A==" saltValue="fVmcEbH3i7C6/D6qdtlDx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389221</v>
      </c>
      <c r="S5" s="690"/>
      <c r="T5" s="690"/>
      <c r="U5" s="690"/>
      <c r="V5" s="690"/>
      <c r="W5" s="690"/>
      <c r="X5" s="690"/>
      <c r="Y5" s="715"/>
      <c r="Z5" s="728">
        <v>6.5</v>
      </c>
      <c r="AA5" s="728"/>
      <c r="AB5" s="728"/>
      <c r="AC5" s="728"/>
      <c r="AD5" s="729">
        <v>389221</v>
      </c>
      <c r="AE5" s="729"/>
      <c r="AF5" s="729"/>
      <c r="AG5" s="729"/>
      <c r="AH5" s="729"/>
      <c r="AI5" s="729"/>
      <c r="AJ5" s="729"/>
      <c r="AK5" s="729"/>
      <c r="AL5" s="716">
        <v>12.5</v>
      </c>
      <c r="AM5" s="698"/>
      <c r="AN5" s="698"/>
      <c r="AO5" s="717"/>
      <c r="AP5" s="692" t="s">
        <v>217</v>
      </c>
      <c r="AQ5" s="693"/>
      <c r="AR5" s="693"/>
      <c r="AS5" s="693"/>
      <c r="AT5" s="693"/>
      <c r="AU5" s="693"/>
      <c r="AV5" s="693"/>
      <c r="AW5" s="693"/>
      <c r="AX5" s="693"/>
      <c r="AY5" s="693"/>
      <c r="AZ5" s="693"/>
      <c r="BA5" s="693"/>
      <c r="BB5" s="693"/>
      <c r="BC5" s="693"/>
      <c r="BD5" s="693"/>
      <c r="BE5" s="693"/>
      <c r="BF5" s="694"/>
      <c r="BG5" s="634">
        <v>389221</v>
      </c>
      <c r="BH5" s="635"/>
      <c r="BI5" s="635"/>
      <c r="BJ5" s="635"/>
      <c r="BK5" s="635"/>
      <c r="BL5" s="635"/>
      <c r="BM5" s="635"/>
      <c r="BN5" s="636"/>
      <c r="BO5" s="672">
        <v>100</v>
      </c>
      <c r="BP5" s="672"/>
      <c r="BQ5" s="672"/>
      <c r="BR5" s="672"/>
      <c r="BS5" s="673" t="s">
        <v>122</v>
      </c>
      <c r="BT5" s="673"/>
      <c r="BU5" s="673"/>
      <c r="BV5" s="673"/>
      <c r="BW5" s="673"/>
      <c r="BX5" s="673"/>
      <c r="BY5" s="673"/>
      <c r="BZ5" s="673"/>
      <c r="CA5" s="673"/>
      <c r="CB5" s="708"/>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38214</v>
      </c>
      <c r="S6" s="635"/>
      <c r="T6" s="635"/>
      <c r="U6" s="635"/>
      <c r="V6" s="635"/>
      <c r="W6" s="635"/>
      <c r="X6" s="635"/>
      <c r="Y6" s="636"/>
      <c r="Z6" s="672">
        <v>0.6</v>
      </c>
      <c r="AA6" s="672"/>
      <c r="AB6" s="672"/>
      <c r="AC6" s="672"/>
      <c r="AD6" s="673">
        <v>38214</v>
      </c>
      <c r="AE6" s="673"/>
      <c r="AF6" s="673"/>
      <c r="AG6" s="673"/>
      <c r="AH6" s="673"/>
      <c r="AI6" s="673"/>
      <c r="AJ6" s="673"/>
      <c r="AK6" s="673"/>
      <c r="AL6" s="637">
        <v>1.2</v>
      </c>
      <c r="AM6" s="638"/>
      <c r="AN6" s="638"/>
      <c r="AO6" s="674"/>
      <c r="AP6" s="631" t="s">
        <v>222</v>
      </c>
      <c r="AQ6" s="632"/>
      <c r="AR6" s="632"/>
      <c r="AS6" s="632"/>
      <c r="AT6" s="632"/>
      <c r="AU6" s="632"/>
      <c r="AV6" s="632"/>
      <c r="AW6" s="632"/>
      <c r="AX6" s="632"/>
      <c r="AY6" s="632"/>
      <c r="AZ6" s="632"/>
      <c r="BA6" s="632"/>
      <c r="BB6" s="632"/>
      <c r="BC6" s="632"/>
      <c r="BD6" s="632"/>
      <c r="BE6" s="632"/>
      <c r="BF6" s="633"/>
      <c r="BG6" s="634">
        <v>389221</v>
      </c>
      <c r="BH6" s="635"/>
      <c r="BI6" s="635"/>
      <c r="BJ6" s="635"/>
      <c r="BK6" s="635"/>
      <c r="BL6" s="635"/>
      <c r="BM6" s="635"/>
      <c r="BN6" s="636"/>
      <c r="BO6" s="672">
        <v>100</v>
      </c>
      <c r="BP6" s="672"/>
      <c r="BQ6" s="672"/>
      <c r="BR6" s="672"/>
      <c r="BS6" s="673" t="s">
        <v>122</v>
      </c>
      <c r="BT6" s="673"/>
      <c r="BU6" s="673"/>
      <c r="BV6" s="673"/>
      <c r="BW6" s="673"/>
      <c r="BX6" s="673"/>
      <c r="BY6" s="673"/>
      <c r="BZ6" s="673"/>
      <c r="CA6" s="673"/>
      <c r="CB6" s="708"/>
      <c r="CD6" s="692" t="s">
        <v>223</v>
      </c>
      <c r="CE6" s="693"/>
      <c r="CF6" s="693"/>
      <c r="CG6" s="693"/>
      <c r="CH6" s="693"/>
      <c r="CI6" s="693"/>
      <c r="CJ6" s="693"/>
      <c r="CK6" s="693"/>
      <c r="CL6" s="693"/>
      <c r="CM6" s="693"/>
      <c r="CN6" s="693"/>
      <c r="CO6" s="693"/>
      <c r="CP6" s="693"/>
      <c r="CQ6" s="694"/>
      <c r="CR6" s="634">
        <v>68163</v>
      </c>
      <c r="CS6" s="635"/>
      <c r="CT6" s="635"/>
      <c r="CU6" s="635"/>
      <c r="CV6" s="635"/>
      <c r="CW6" s="635"/>
      <c r="CX6" s="635"/>
      <c r="CY6" s="636"/>
      <c r="CZ6" s="716">
        <v>1.2</v>
      </c>
      <c r="DA6" s="698"/>
      <c r="DB6" s="698"/>
      <c r="DC6" s="718"/>
      <c r="DD6" s="640" t="s">
        <v>122</v>
      </c>
      <c r="DE6" s="635"/>
      <c r="DF6" s="635"/>
      <c r="DG6" s="635"/>
      <c r="DH6" s="635"/>
      <c r="DI6" s="635"/>
      <c r="DJ6" s="635"/>
      <c r="DK6" s="635"/>
      <c r="DL6" s="635"/>
      <c r="DM6" s="635"/>
      <c r="DN6" s="635"/>
      <c r="DO6" s="635"/>
      <c r="DP6" s="636"/>
      <c r="DQ6" s="640">
        <v>68163</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148</v>
      </c>
      <c r="S7" s="635"/>
      <c r="T7" s="635"/>
      <c r="U7" s="635"/>
      <c r="V7" s="635"/>
      <c r="W7" s="635"/>
      <c r="X7" s="635"/>
      <c r="Y7" s="636"/>
      <c r="Z7" s="672">
        <v>0</v>
      </c>
      <c r="AA7" s="672"/>
      <c r="AB7" s="672"/>
      <c r="AC7" s="672"/>
      <c r="AD7" s="673">
        <v>148</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157137</v>
      </c>
      <c r="BH7" s="635"/>
      <c r="BI7" s="635"/>
      <c r="BJ7" s="635"/>
      <c r="BK7" s="635"/>
      <c r="BL7" s="635"/>
      <c r="BM7" s="635"/>
      <c r="BN7" s="636"/>
      <c r="BO7" s="672">
        <v>40.4</v>
      </c>
      <c r="BP7" s="672"/>
      <c r="BQ7" s="672"/>
      <c r="BR7" s="672"/>
      <c r="BS7" s="673" t="s">
        <v>122</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797644</v>
      </c>
      <c r="CS7" s="635"/>
      <c r="CT7" s="635"/>
      <c r="CU7" s="635"/>
      <c r="CV7" s="635"/>
      <c r="CW7" s="635"/>
      <c r="CX7" s="635"/>
      <c r="CY7" s="636"/>
      <c r="CZ7" s="672">
        <v>14.6</v>
      </c>
      <c r="DA7" s="672"/>
      <c r="DB7" s="672"/>
      <c r="DC7" s="672"/>
      <c r="DD7" s="640">
        <v>3362</v>
      </c>
      <c r="DE7" s="635"/>
      <c r="DF7" s="635"/>
      <c r="DG7" s="635"/>
      <c r="DH7" s="635"/>
      <c r="DI7" s="635"/>
      <c r="DJ7" s="635"/>
      <c r="DK7" s="635"/>
      <c r="DL7" s="635"/>
      <c r="DM7" s="635"/>
      <c r="DN7" s="635"/>
      <c r="DO7" s="635"/>
      <c r="DP7" s="636"/>
      <c r="DQ7" s="640">
        <v>480128</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1711</v>
      </c>
      <c r="S8" s="635"/>
      <c r="T8" s="635"/>
      <c r="U8" s="635"/>
      <c r="V8" s="635"/>
      <c r="W8" s="635"/>
      <c r="X8" s="635"/>
      <c r="Y8" s="636"/>
      <c r="Z8" s="672">
        <v>0</v>
      </c>
      <c r="AA8" s="672"/>
      <c r="AB8" s="672"/>
      <c r="AC8" s="672"/>
      <c r="AD8" s="673">
        <v>1711</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6435</v>
      </c>
      <c r="BH8" s="635"/>
      <c r="BI8" s="635"/>
      <c r="BJ8" s="635"/>
      <c r="BK8" s="635"/>
      <c r="BL8" s="635"/>
      <c r="BM8" s="635"/>
      <c r="BN8" s="636"/>
      <c r="BO8" s="672">
        <v>1.7</v>
      </c>
      <c r="BP8" s="672"/>
      <c r="BQ8" s="672"/>
      <c r="BR8" s="672"/>
      <c r="BS8" s="673" t="s">
        <v>122</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1442408</v>
      </c>
      <c r="CS8" s="635"/>
      <c r="CT8" s="635"/>
      <c r="CU8" s="635"/>
      <c r="CV8" s="635"/>
      <c r="CW8" s="635"/>
      <c r="CX8" s="635"/>
      <c r="CY8" s="636"/>
      <c r="CZ8" s="672">
        <v>26.3</v>
      </c>
      <c r="DA8" s="672"/>
      <c r="DB8" s="672"/>
      <c r="DC8" s="672"/>
      <c r="DD8" s="640">
        <v>1823</v>
      </c>
      <c r="DE8" s="635"/>
      <c r="DF8" s="635"/>
      <c r="DG8" s="635"/>
      <c r="DH8" s="635"/>
      <c r="DI8" s="635"/>
      <c r="DJ8" s="635"/>
      <c r="DK8" s="635"/>
      <c r="DL8" s="635"/>
      <c r="DM8" s="635"/>
      <c r="DN8" s="635"/>
      <c r="DO8" s="635"/>
      <c r="DP8" s="636"/>
      <c r="DQ8" s="640">
        <v>899986</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2397</v>
      </c>
      <c r="S9" s="635"/>
      <c r="T9" s="635"/>
      <c r="U9" s="635"/>
      <c r="V9" s="635"/>
      <c r="W9" s="635"/>
      <c r="X9" s="635"/>
      <c r="Y9" s="636"/>
      <c r="Z9" s="672">
        <v>0</v>
      </c>
      <c r="AA9" s="672"/>
      <c r="AB9" s="672"/>
      <c r="AC9" s="672"/>
      <c r="AD9" s="673">
        <v>2397</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133720</v>
      </c>
      <c r="BH9" s="635"/>
      <c r="BI9" s="635"/>
      <c r="BJ9" s="635"/>
      <c r="BK9" s="635"/>
      <c r="BL9" s="635"/>
      <c r="BM9" s="635"/>
      <c r="BN9" s="636"/>
      <c r="BO9" s="672">
        <v>34.4</v>
      </c>
      <c r="BP9" s="672"/>
      <c r="BQ9" s="672"/>
      <c r="BR9" s="672"/>
      <c r="BS9" s="673" t="s">
        <v>122</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401668</v>
      </c>
      <c r="CS9" s="635"/>
      <c r="CT9" s="635"/>
      <c r="CU9" s="635"/>
      <c r="CV9" s="635"/>
      <c r="CW9" s="635"/>
      <c r="CX9" s="635"/>
      <c r="CY9" s="636"/>
      <c r="CZ9" s="672">
        <v>7.3</v>
      </c>
      <c r="DA9" s="672"/>
      <c r="DB9" s="672"/>
      <c r="DC9" s="672"/>
      <c r="DD9" s="640">
        <v>42682</v>
      </c>
      <c r="DE9" s="635"/>
      <c r="DF9" s="635"/>
      <c r="DG9" s="635"/>
      <c r="DH9" s="635"/>
      <c r="DI9" s="635"/>
      <c r="DJ9" s="635"/>
      <c r="DK9" s="635"/>
      <c r="DL9" s="635"/>
      <c r="DM9" s="635"/>
      <c r="DN9" s="635"/>
      <c r="DO9" s="635"/>
      <c r="DP9" s="636"/>
      <c r="DQ9" s="640">
        <v>301196</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12275</v>
      </c>
      <c r="BH10" s="635"/>
      <c r="BI10" s="635"/>
      <c r="BJ10" s="635"/>
      <c r="BK10" s="635"/>
      <c r="BL10" s="635"/>
      <c r="BM10" s="635"/>
      <c r="BN10" s="636"/>
      <c r="BO10" s="672">
        <v>3.2</v>
      </c>
      <c r="BP10" s="672"/>
      <c r="BQ10" s="672"/>
      <c r="BR10" s="672"/>
      <c r="BS10" s="673" t="s">
        <v>122</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129347</v>
      </c>
      <c r="S11" s="635"/>
      <c r="T11" s="635"/>
      <c r="U11" s="635"/>
      <c r="V11" s="635"/>
      <c r="W11" s="635"/>
      <c r="X11" s="635"/>
      <c r="Y11" s="636"/>
      <c r="Z11" s="637">
        <v>2.2000000000000002</v>
      </c>
      <c r="AA11" s="638"/>
      <c r="AB11" s="638"/>
      <c r="AC11" s="639"/>
      <c r="AD11" s="640">
        <v>129347</v>
      </c>
      <c r="AE11" s="635"/>
      <c r="AF11" s="635"/>
      <c r="AG11" s="635"/>
      <c r="AH11" s="635"/>
      <c r="AI11" s="635"/>
      <c r="AJ11" s="635"/>
      <c r="AK11" s="636"/>
      <c r="AL11" s="637">
        <v>4.0999999999999996</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4707</v>
      </c>
      <c r="BH11" s="635"/>
      <c r="BI11" s="635"/>
      <c r="BJ11" s="635"/>
      <c r="BK11" s="635"/>
      <c r="BL11" s="635"/>
      <c r="BM11" s="635"/>
      <c r="BN11" s="636"/>
      <c r="BO11" s="672">
        <v>1.2</v>
      </c>
      <c r="BP11" s="672"/>
      <c r="BQ11" s="672"/>
      <c r="BR11" s="672"/>
      <c r="BS11" s="673" t="s">
        <v>122</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465018</v>
      </c>
      <c r="CS11" s="635"/>
      <c r="CT11" s="635"/>
      <c r="CU11" s="635"/>
      <c r="CV11" s="635"/>
      <c r="CW11" s="635"/>
      <c r="CX11" s="635"/>
      <c r="CY11" s="636"/>
      <c r="CZ11" s="672">
        <v>8.5</v>
      </c>
      <c r="DA11" s="672"/>
      <c r="DB11" s="672"/>
      <c r="DC11" s="672"/>
      <c r="DD11" s="640">
        <v>119803</v>
      </c>
      <c r="DE11" s="635"/>
      <c r="DF11" s="635"/>
      <c r="DG11" s="635"/>
      <c r="DH11" s="635"/>
      <c r="DI11" s="635"/>
      <c r="DJ11" s="635"/>
      <c r="DK11" s="635"/>
      <c r="DL11" s="635"/>
      <c r="DM11" s="635"/>
      <c r="DN11" s="635"/>
      <c r="DO11" s="635"/>
      <c r="DP11" s="636"/>
      <c r="DQ11" s="640">
        <v>229888</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160902</v>
      </c>
      <c r="BH12" s="635"/>
      <c r="BI12" s="635"/>
      <c r="BJ12" s="635"/>
      <c r="BK12" s="635"/>
      <c r="BL12" s="635"/>
      <c r="BM12" s="635"/>
      <c r="BN12" s="636"/>
      <c r="BO12" s="672">
        <v>41.3</v>
      </c>
      <c r="BP12" s="672"/>
      <c r="BQ12" s="672"/>
      <c r="BR12" s="672"/>
      <c r="BS12" s="673" t="s">
        <v>122</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200110</v>
      </c>
      <c r="CS12" s="635"/>
      <c r="CT12" s="635"/>
      <c r="CU12" s="635"/>
      <c r="CV12" s="635"/>
      <c r="CW12" s="635"/>
      <c r="CX12" s="635"/>
      <c r="CY12" s="636"/>
      <c r="CZ12" s="672">
        <v>3.7</v>
      </c>
      <c r="DA12" s="672"/>
      <c r="DB12" s="672"/>
      <c r="DC12" s="672"/>
      <c r="DD12" s="640">
        <v>6961</v>
      </c>
      <c r="DE12" s="635"/>
      <c r="DF12" s="635"/>
      <c r="DG12" s="635"/>
      <c r="DH12" s="635"/>
      <c r="DI12" s="635"/>
      <c r="DJ12" s="635"/>
      <c r="DK12" s="635"/>
      <c r="DL12" s="635"/>
      <c r="DM12" s="635"/>
      <c r="DN12" s="635"/>
      <c r="DO12" s="635"/>
      <c r="DP12" s="636"/>
      <c r="DQ12" s="640">
        <v>129534</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156702</v>
      </c>
      <c r="BH13" s="635"/>
      <c r="BI13" s="635"/>
      <c r="BJ13" s="635"/>
      <c r="BK13" s="635"/>
      <c r="BL13" s="635"/>
      <c r="BM13" s="635"/>
      <c r="BN13" s="636"/>
      <c r="BO13" s="672">
        <v>40.299999999999997</v>
      </c>
      <c r="BP13" s="672"/>
      <c r="BQ13" s="672"/>
      <c r="BR13" s="672"/>
      <c r="BS13" s="673" t="s">
        <v>122</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575389</v>
      </c>
      <c r="CS13" s="635"/>
      <c r="CT13" s="635"/>
      <c r="CU13" s="635"/>
      <c r="CV13" s="635"/>
      <c r="CW13" s="635"/>
      <c r="CX13" s="635"/>
      <c r="CY13" s="636"/>
      <c r="CZ13" s="672">
        <v>10.5</v>
      </c>
      <c r="DA13" s="672"/>
      <c r="DB13" s="672"/>
      <c r="DC13" s="672"/>
      <c r="DD13" s="640">
        <v>393652</v>
      </c>
      <c r="DE13" s="635"/>
      <c r="DF13" s="635"/>
      <c r="DG13" s="635"/>
      <c r="DH13" s="635"/>
      <c r="DI13" s="635"/>
      <c r="DJ13" s="635"/>
      <c r="DK13" s="635"/>
      <c r="DL13" s="635"/>
      <c r="DM13" s="635"/>
      <c r="DN13" s="635"/>
      <c r="DO13" s="635"/>
      <c r="DP13" s="636"/>
      <c r="DQ13" s="640">
        <v>165114</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28542</v>
      </c>
      <c r="BH14" s="635"/>
      <c r="BI14" s="635"/>
      <c r="BJ14" s="635"/>
      <c r="BK14" s="635"/>
      <c r="BL14" s="635"/>
      <c r="BM14" s="635"/>
      <c r="BN14" s="636"/>
      <c r="BO14" s="672">
        <v>7.3</v>
      </c>
      <c r="BP14" s="672"/>
      <c r="BQ14" s="672"/>
      <c r="BR14" s="672"/>
      <c r="BS14" s="673" t="s">
        <v>122</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152457</v>
      </c>
      <c r="CS14" s="635"/>
      <c r="CT14" s="635"/>
      <c r="CU14" s="635"/>
      <c r="CV14" s="635"/>
      <c r="CW14" s="635"/>
      <c r="CX14" s="635"/>
      <c r="CY14" s="636"/>
      <c r="CZ14" s="672">
        <v>2.8</v>
      </c>
      <c r="DA14" s="672"/>
      <c r="DB14" s="672"/>
      <c r="DC14" s="672"/>
      <c r="DD14" s="640">
        <v>2250</v>
      </c>
      <c r="DE14" s="635"/>
      <c r="DF14" s="635"/>
      <c r="DG14" s="635"/>
      <c r="DH14" s="635"/>
      <c r="DI14" s="635"/>
      <c r="DJ14" s="635"/>
      <c r="DK14" s="635"/>
      <c r="DL14" s="635"/>
      <c r="DM14" s="635"/>
      <c r="DN14" s="635"/>
      <c r="DO14" s="635"/>
      <c r="DP14" s="636"/>
      <c r="DQ14" s="640">
        <v>142204</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3052</v>
      </c>
      <c r="S15" s="635"/>
      <c r="T15" s="635"/>
      <c r="U15" s="635"/>
      <c r="V15" s="635"/>
      <c r="W15" s="635"/>
      <c r="X15" s="635"/>
      <c r="Y15" s="636"/>
      <c r="Z15" s="672">
        <v>0.1</v>
      </c>
      <c r="AA15" s="672"/>
      <c r="AB15" s="672"/>
      <c r="AC15" s="672"/>
      <c r="AD15" s="673">
        <v>3052</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42640</v>
      </c>
      <c r="BH15" s="635"/>
      <c r="BI15" s="635"/>
      <c r="BJ15" s="635"/>
      <c r="BK15" s="635"/>
      <c r="BL15" s="635"/>
      <c r="BM15" s="635"/>
      <c r="BN15" s="636"/>
      <c r="BO15" s="672">
        <v>11</v>
      </c>
      <c r="BP15" s="672"/>
      <c r="BQ15" s="672"/>
      <c r="BR15" s="672"/>
      <c r="BS15" s="673" t="s">
        <v>122</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711833</v>
      </c>
      <c r="CS15" s="635"/>
      <c r="CT15" s="635"/>
      <c r="CU15" s="635"/>
      <c r="CV15" s="635"/>
      <c r="CW15" s="635"/>
      <c r="CX15" s="635"/>
      <c r="CY15" s="636"/>
      <c r="CZ15" s="672">
        <v>13</v>
      </c>
      <c r="DA15" s="672"/>
      <c r="DB15" s="672"/>
      <c r="DC15" s="672"/>
      <c r="DD15" s="640">
        <v>19272</v>
      </c>
      <c r="DE15" s="635"/>
      <c r="DF15" s="635"/>
      <c r="DG15" s="635"/>
      <c r="DH15" s="635"/>
      <c r="DI15" s="635"/>
      <c r="DJ15" s="635"/>
      <c r="DK15" s="635"/>
      <c r="DL15" s="635"/>
      <c r="DM15" s="635"/>
      <c r="DN15" s="635"/>
      <c r="DO15" s="635"/>
      <c r="DP15" s="636"/>
      <c r="DQ15" s="640">
        <v>638147</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8661</v>
      </c>
      <c r="S16" s="635"/>
      <c r="T16" s="635"/>
      <c r="U16" s="635"/>
      <c r="V16" s="635"/>
      <c r="W16" s="635"/>
      <c r="X16" s="635"/>
      <c r="Y16" s="636"/>
      <c r="Z16" s="672">
        <v>0.1</v>
      </c>
      <c r="AA16" s="672"/>
      <c r="AB16" s="672"/>
      <c r="AC16" s="672"/>
      <c r="AD16" s="673">
        <v>8661</v>
      </c>
      <c r="AE16" s="673"/>
      <c r="AF16" s="673"/>
      <c r="AG16" s="673"/>
      <c r="AH16" s="673"/>
      <c r="AI16" s="673"/>
      <c r="AJ16" s="673"/>
      <c r="AK16" s="673"/>
      <c r="AL16" s="637">
        <v>0.3</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v>11884</v>
      </c>
      <c r="CS16" s="635"/>
      <c r="CT16" s="635"/>
      <c r="CU16" s="635"/>
      <c r="CV16" s="635"/>
      <c r="CW16" s="635"/>
      <c r="CX16" s="635"/>
      <c r="CY16" s="636"/>
      <c r="CZ16" s="672">
        <v>0.2</v>
      </c>
      <c r="DA16" s="672"/>
      <c r="DB16" s="672"/>
      <c r="DC16" s="672"/>
      <c r="DD16" s="640" t="s">
        <v>122</v>
      </c>
      <c r="DE16" s="635"/>
      <c r="DF16" s="635"/>
      <c r="DG16" s="635"/>
      <c r="DH16" s="635"/>
      <c r="DI16" s="635"/>
      <c r="DJ16" s="635"/>
      <c r="DK16" s="635"/>
      <c r="DL16" s="635"/>
      <c r="DM16" s="635"/>
      <c r="DN16" s="635"/>
      <c r="DO16" s="635"/>
      <c r="DP16" s="636"/>
      <c r="DQ16" s="640">
        <v>7031</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18565</v>
      </c>
      <c r="S17" s="635"/>
      <c r="T17" s="635"/>
      <c r="U17" s="635"/>
      <c r="V17" s="635"/>
      <c r="W17" s="635"/>
      <c r="X17" s="635"/>
      <c r="Y17" s="636"/>
      <c r="Z17" s="672">
        <v>0.3</v>
      </c>
      <c r="AA17" s="672"/>
      <c r="AB17" s="672"/>
      <c r="AC17" s="672"/>
      <c r="AD17" s="673">
        <v>18565</v>
      </c>
      <c r="AE17" s="673"/>
      <c r="AF17" s="673"/>
      <c r="AG17" s="673"/>
      <c r="AH17" s="673"/>
      <c r="AI17" s="673"/>
      <c r="AJ17" s="673"/>
      <c r="AK17" s="673"/>
      <c r="AL17" s="637">
        <v>0.6</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655109</v>
      </c>
      <c r="CS17" s="635"/>
      <c r="CT17" s="635"/>
      <c r="CU17" s="635"/>
      <c r="CV17" s="635"/>
      <c r="CW17" s="635"/>
      <c r="CX17" s="635"/>
      <c r="CY17" s="636"/>
      <c r="CZ17" s="672">
        <v>12</v>
      </c>
      <c r="DA17" s="672"/>
      <c r="DB17" s="672"/>
      <c r="DC17" s="672"/>
      <c r="DD17" s="640" t="s">
        <v>122</v>
      </c>
      <c r="DE17" s="635"/>
      <c r="DF17" s="635"/>
      <c r="DG17" s="635"/>
      <c r="DH17" s="635"/>
      <c r="DI17" s="635"/>
      <c r="DJ17" s="635"/>
      <c r="DK17" s="635"/>
      <c r="DL17" s="635"/>
      <c r="DM17" s="635"/>
      <c r="DN17" s="635"/>
      <c r="DO17" s="635"/>
      <c r="DP17" s="636"/>
      <c r="DQ17" s="640">
        <v>641766</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1104</v>
      </c>
      <c r="S18" s="635"/>
      <c r="T18" s="635"/>
      <c r="U18" s="635"/>
      <c r="V18" s="635"/>
      <c r="W18" s="635"/>
      <c r="X18" s="635"/>
      <c r="Y18" s="636"/>
      <c r="Z18" s="672">
        <v>0</v>
      </c>
      <c r="AA18" s="672"/>
      <c r="AB18" s="672"/>
      <c r="AC18" s="672"/>
      <c r="AD18" s="673">
        <v>1104</v>
      </c>
      <c r="AE18" s="673"/>
      <c r="AF18" s="673"/>
      <c r="AG18" s="673"/>
      <c r="AH18" s="673"/>
      <c r="AI18" s="673"/>
      <c r="AJ18" s="673"/>
      <c r="AK18" s="673"/>
      <c r="AL18" s="637">
        <v>0</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17461</v>
      </c>
      <c r="S19" s="635"/>
      <c r="T19" s="635"/>
      <c r="U19" s="635"/>
      <c r="V19" s="635"/>
      <c r="W19" s="635"/>
      <c r="X19" s="635"/>
      <c r="Y19" s="636"/>
      <c r="Z19" s="672">
        <v>0.3</v>
      </c>
      <c r="AA19" s="672"/>
      <c r="AB19" s="672"/>
      <c r="AC19" s="672"/>
      <c r="AD19" s="673">
        <v>17461</v>
      </c>
      <c r="AE19" s="673"/>
      <c r="AF19" s="673"/>
      <c r="AG19" s="673"/>
      <c r="AH19" s="673"/>
      <c r="AI19" s="673"/>
      <c r="AJ19" s="673"/>
      <c r="AK19" s="673"/>
      <c r="AL19" s="637">
        <v>0.6</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5481683</v>
      </c>
      <c r="CS20" s="635"/>
      <c r="CT20" s="635"/>
      <c r="CU20" s="635"/>
      <c r="CV20" s="635"/>
      <c r="CW20" s="635"/>
      <c r="CX20" s="635"/>
      <c r="CY20" s="636"/>
      <c r="CZ20" s="672">
        <v>100</v>
      </c>
      <c r="DA20" s="672"/>
      <c r="DB20" s="672"/>
      <c r="DC20" s="672"/>
      <c r="DD20" s="640">
        <v>589805</v>
      </c>
      <c r="DE20" s="635"/>
      <c r="DF20" s="635"/>
      <c r="DG20" s="635"/>
      <c r="DH20" s="635"/>
      <c r="DI20" s="635"/>
      <c r="DJ20" s="635"/>
      <c r="DK20" s="635"/>
      <c r="DL20" s="635"/>
      <c r="DM20" s="635"/>
      <c r="DN20" s="635"/>
      <c r="DO20" s="635"/>
      <c r="DP20" s="636"/>
      <c r="DQ20" s="640">
        <v>3703157</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2743622</v>
      </c>
      <c r="S21" s="635"/>
      <c r="T21" s="635"/>
      <c r="U21" s="635"/>
      <c r="V21" s="635"/>
      <c r="W21" s="635"/>
      <c r="X21" s="635"/>
      <c r="Y21" s="636"/>
      <c r="Z21" s="672">
        <v>46.1</v>
      </c>
      <c r="AA21" s="672"/>
      <c r="AB21" s="672"/>
      <c r="AC21" s="672"/>
      <c r="AD21" s="673">
        <v>2527134</v>
      </c>
      <c r="AE21" s="673"/>
      <c r="AF21" s="673"/>
      <c r="AG21" s="673"/>
      <c r="AH21" s="673"/>
      <c r="AI21" s="673"/>
      <c r="AJ21" s="673"/>
      <c r="AK21" s="673"/>
      <c r="AL21" s="637">
        <v>80.900000000000006</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2527134</v>
      </c>
      <c r="S22" s="635"/>
      <c r="T22" s="635"/>
      <c r="U22" s="635"/>
      <c r="V22" s="635"/>
      <c r="W22" s="635"/>
      <c r="X22" s="635"/>
      <c r="Y22" s="636"/>
      <c r="Z22" s="672">
        <v>42.5</v>
      </c>
      <c r="AA22" s="672"/>
      <c r="AB22" s="672"/>
      <c r="AC22" s="672"/>
      <c r="AD22" s="673">
        <v>2527134</v>
      </c>
      <c r="AE22" s="673"/>
      <c r="AF22" s="673"/>
      <c r="AG22" s="673"/>
      <c r="AH22" s="673"/>
      <c r="AI22" s="673"/>
      <c r="AJ22" s="673"/>
      <c r="AK22" s="673"/>
      <c r="AL22" s="637">
        <v>80.900000000000006</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216488</v>
      </c>
      <c r="S23" s="635"/>
      <c r="T23" s="635"/>
      <c r="U23" s="635"/>
      <c r="V23" s="635"/>
      <c r="W23" s="635"/>
      <c r="X23" s="635"/>
      <c r="Y23" s="636"/>
      <c r="Z23" s="672">
        <v>3.6</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280</v>
      </c>
      <c r="CE24" s="693"/>
      <c r="CF24" s="693"/>
      <c r="CG24" s="693"/>
      <c r="CH24" s="693"/>
      <c r="CI24" s="693"/>
      <c r="CJ24" s="693"/>
      <c r="CK24" s="693"/>
      <c r="CL24" s="693"/>
      <c r="CM24" s="693"/>
      <c r="CN24" s="693"/>
      <c r="CO24" s="693"/>
      <c r="CP24" s="693"/>
      <c r="CQ24" s="694"/>
      <c r="CR24" s="689">
        <v>2348731</v>
      </c>
      <c r="CS24" s="690"/>
      <c r="CT24" s="690"/>
      <c r="CU24" s="690"/>
      <c r="CV24" s="690"/>
      <c r="CW24" s="690"/>
      <c r="CX24" s="690"/>
      <c r="CY24" s="715"/>
      <c r="CZ24" s="716">
        <v>42.8</v>
      </c>
      <c r="DA24" s="698"/>
      <c r="DB24" s="698"/>
      <c r="DC24" s="718"/>
      <c r="DD24" s="714">
        <v>1893846</v>
      </c>
      <c r="DE24" s="690"/>
      <c r="DF24" s="690"/>
      <c r="DG24" s="690"/>
      <c r="DH24" s="690"/>
      <c r="DI24" s="690"/>
      <c r="DJ24" s="690"/>
      <c r="DK24" s="715"/>
      <c r="DL24" s="714">
        <v>1755645</v>
      </c>
      <c r="DM24" s="690"/>
      <c r="DN24" s="690"/>
      <c r="DO24" s="690"/>
      <c r="DP24" s="690"/>
      <c r="DQ24" s="690"/>
      <c r="DR24" s="690"/>
      <c r="DS24" s="690"/>
      <c r="DT24" s="690"/>
      <c r="DU24" s="690"/>
      <c r="DV24" s="715"/>
      <c r="DW24" s="716">
        <v>56.1</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3334938</v>
      </c>
      <c r="S25" s="635"/>
      <c r="T25" s="635"/>
      <c r="U25" s="635"/>
      <c r="V25" s="635"/>
      <c r="W25" s="635"/>
      <c r="X25" s="635"/>
      <c r="Y25" s="636"/>
      <c r="Z25" s="672">
        <v>56.1</v>
      </c>
      <c r="AA25" s="672"/>
      <c r="AB25" s="672"/>
      <c r="AC25" s="672"/>
      <c r="AD25" s="673">
        <v>3118450</v>
      </c>
      <c r="AE25" s="673"/>
      <c r="AF25" s="673"/>
      <c r="AG25" s="673"/>
      <c r="AH25" s="673"/>
      <c r="AI25" s="673"/>
      <c r="AJ25" s="673"/>
      <c r="AK25" s="673"/>
      <c r="AL25" s="637">
        <v>99.8</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1159575</v>
      </c>
      <c r="CS25" s="647"/>
      <c r="CT25" s="647"/>
      <c r="CU25" s="647"/>
      <c r="CV25" s="647"/>
      <c r="CW25" s="647"/>
      <c r="CX25" s="647"/>
      <c r="CY25" s="648"/>
      <c r="CZ25" s="637">
        <v>21.2</v>
      </c>
      <c r="DA25" s="649"/>
      <c r="DB25" s="649"/>
      <c r="DC25" s="650"/>
      <c r="DD25" s="640">
        <v>1020566</v>
      </c>
      <c r="DE25" s="647"/>
      <c r="DF25" s="647"/>
      <c r="DG25" s="647"/>
      <c r="DH25" s="647"/>
      <c r="DI25" s="647"/>
      <c r="DJ25" s="647"/>
      <c r="DK25" s="648"/>
      <c r="DL25" s="640">
        <v>998441</v>
      </c>
      <c r="DM25" s="647"/>
      <c r="DN25" s="647"/>
      <c r="DO25" s="647"/>
      <c r="DP25" s="647"/>
      <c r="DQ25" s="647"/>
      <c r="DR25" s="647"/>
      <c r="DS25" s="647"/>
      <c r="DT25" s="647"/>
      <c r="DU25" s="647"/>
      <c r="DV25" s="648"/>
      <c r="DW25" s="637">
        <v>31.9</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518258</v>
      </c>
      <c r="CS26" s="635"/>
      <c r="CT26" s="635"/>
      <c r="CU26" s="635"/>
      <c r="CV26" s="635"/>
      <c r="CW26" s="635"/>
      <c r="CX26" s="635"/>
      <c r="CY26" s="636"/>
      <c r="CZ26" s="637">
        <v>9.5</v>
      </c>
      <c r="DA26" s="649"/>
      <c r="DB26" s="649"/>
      <c r="DC26" s="650"/>
      <c r="DD26" s="640">
        <v>458621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11361</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389221</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534047</v>
      </c>
      <c r="CS27" s="647"/>
      <c r="CT27" s="647"/>
      <c r="CU27" s="647"/>
      <c r="CV27" s="647"/>
      <c r="CW27" s="647"/>
      <c r="CX27" s="647"/>
      <c r="CY27" s="648"/>
      <c r="CZ27" s="637">
        <v>9.6999999999999993</v>
      </c>
      <c r="DA27" s="649"/>
      <c r="DB27" s="649"/>
      <c r="DC27" s="650"/>
      <c r="DD27" s="640">
        <v>231514</v>
      </c>
      <c r="DE27" s="647"/>
      <c r="DF27" s="647"/>
      <c r="DG27" s="647"/>
      <c r="DH27" s="647"/>
      <c r="DI27" s="647"/>
      <c r="DJ27" s="647"/>
      <c r="DK27" s="648"/>
      <c r="DL27" s="640">
        <v>115438</v>
      </c>
      <c r="DM27" s="647"/>
      <c r="DN27" s="647"/>
      <c r="DO27" s="647"/>
      <c r="DP27" s="647"/>
      <c r="DQ27" s="647"/>
      <c r="DR27" s="647"/>
      <c r="DS27" s="647"/>
      <c r="DT27" s="647"/>
      <c r="DU27" s="647"/>
      <c r="DV27" s="648"/>
      <c r="DW27" s="637">
        <v>3.7</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67491</v>
      </c>
      <c r="S28" s="635"/>
      <c r="T28" s="635"/>
      <c r="U28" s="635"/>
      <c r="V28" s="635"/>
      <c r="W28" s="635"/>
      <c r="X28" s="635"/>
      <c r="Y28" s="636"/>
      <c r="Z28" s="672">
        <v>1.1000000000000001</v>
      </c>
      <c r="AA28" s="672"/>
      <c r="AB28" s="672"/>
      <c r="AC28" s="672"/>
      <c r="AD28" s="673">
        <v>3827</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655109</v>
      </c>
      <c r="CS28" s="635"/>
      <c r="CT28" s="635"/>
      <c r="CU28" s="635"/>
      <c r="CV28" s="635"/>
      <c r="CW28" s="635"/>
      <c r="CX28" s="635"/>
      <c r="CY28" s="636"/>
      <c r="CZ28" s="637">
        <v>12</v>
      </c>
      <c r="DA28" s="649"/>
      <c r="DB28" s="649"/>
      <c r="DC28" s="650"/>
      <c r="DD28" s="640">
        <v>641766</v>
      </c>
      <c r="DE28" s="635"/>
      <c r="DF28" s="635"/>
      <c r="DG28" s="635"/>
      <c r="DH28" s="635"/>
      <c r="DI28" s="635"/>
      <c r="DJ28" s="635"/>
      <c r="DK28" s="636"/>
      <c r="DL28" s="640">
        <v>641766</v>
      </c>
      <c r="DM28" s="635"/>
      <c r="DN28" s="635"/>
      <c r="DO28" s="635"/>
      <c r="DP28" s="635"/>
      <c r="DQ28" s="635"/>
      <c r="DR28" s="635"/>
      <c r="DS28" s="635"/>
      <c r="DT28" s="635"/>
      <c r="DU28" s="635"/>
      <c r="DV28" s="636"/>
      <c r="DW28" s="637">
        <v>20.5</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9852</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66</v>
      </c>
      <c r="CG29" s="632"/>
      <c r="CH29" s="632"/>
      <c r="CI29" s="632"/>
      <c r="CJ29" s="632"/>
      <c r="CK29" s="632"/>
      <c r="CL29" s="632"/>
      <c r="CM29" s="632"/>
      <c r="CN29" s="632"/>
      <c r="CO29" s="632"/>
      <c r="CP29" s="632"/>
      <c r="CQ29" s="633"/>
      <c r="CR29" s="634">
        <v>654891</v>
      </c>
      <c r="CS29" s="647"/>
      <c r="CT29" s="647"/>
      <c r="CU29" s="647"/>
      <c r="CV29" s="647"/>
      <c r="CW29" s="647"/>
      <c r="CX29" s="647"/>
      <c r="CY29" s="648"/>
      <c r="CZ29" s="637">
        <v>11.9</v>
      </c>
      <c r="DA29" s="649"/>
      <c r="DB29" s="649"/>
      <c r="DC29" s="650"/>
      <c r="DD29" s="640">
        <v>641548</v>
      </c>
      <c r="DE29" s="647"/>
      <c r="DF29" s="647"/>
      <c r="DG29" s="647"/>
      <c r="DH29" s="647"/>
      <c r="DI29" s="647"/>
      <c r="DJ29" s="647"/>
      <c r="DK29" s="648"/>
      <c r="DL29" s="640">
        <v>641548</v>
      </c>
      <c r="DM29" s="647"/>
      <c r="DN29" s="647"/>
      <c r="DO29" s="647"/>
      <c r="DP29" s="647"/>
      <c r="DQ29" s="647"/>
      <c r="DR29" s="647"/>
      <c r="DS29" s="647"/>
      <c r="DT29" s="647"/>
      <c r="DU29" s="647"/>
      <c r="DV29" s="648"/>
      <c r="DW29" s="637">
        <v>20.5</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605838</v>
      </c>
      <c r="S30" s="635"/>
      <c r="T30" s="635"/>
      <c r="U30" s="635"/>
      <c r="V30" s="635"/>
      <c r="W30" s="635"/>
      <c r="X30" s="635"/>
      <c r="Y30" s="636"/>
      <c r="Z30" s="672">
        <v>10.199999999999999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6"/>
      <c r="BI30" s="706"/>
      <c r="BJ30" s="706"/>
      <c r="BK30" s="706"/>
      <c r="BL30" s="706"/>
      <c r="BM30" s="706"/>
      <c r="BN30" s="706"/>
      <c r="BO30" s="706"/>
      <c r="BP30" s="706"/>
      <c r="BQ30" s="707"/>
      <c r="BR30" s="686"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624303</v>
      </c>
      <c r="CS30" s="635"/>
      <c r="CT30" s="635"/>
      <c r="CU30" s="635"/>
      <c r="CV30" s="635"/>
      <c r="CW30" s="635"/>
      <c r="CX30" s="635"/>
      <c r="CY30" s="636"/>
      <c r="CZ30" s="637">
        <v>11.4</v>
      </c>
      <c r="DA30" s="649"/>
      <c r="DB30" s="649"/>
      <c r="DC30" s="650"/>
      <c r="DD30" s="640">
        <v>611823</v>
      </c>
      <c r="DE30" s="635"/>
      <c r="DF30" s="635"/>
      <c r="DG30" s="635"/>
      <c r="DH30" s="635"/>
      <c r="DI30" s="635"/>
      <c r="DJ30" s="635"/>
      <c r="DK30" s="636"/>
      <c r="DL30" s="640">
        <v>611823</v>
      </c>
      <c r="DM30" s="635"/>
      <c r="DN30" s="635"/>
      <c r="DO30" s="635"/>
      <c r="DP30" s="635"/>
      <c r="DQ30" s="635"/>
      <c r="DR30" s="635"/>
      <c r="DS30" s="635"/>
      <c r="DT30" s="635"/>
      <c r="DU30" s="635"/>
      <c r="DV30" s="636"/>
      <c r="DW30" s="637">
        <v>19.5</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299</v>
      </c>
      <c r="AQ31" s="701"/>
      <c r="AR31" s="701"/>
      <c r="AS31" s="701"/>
      <c r="AT31" s="702" t="s">
        <v>300</v>
      </c>
      <c r="AU31" s="200"/>
      <c r="AV31" s="200"/>
      <c r="AW31" s="200"/>
      <c r="AX31" s="692" t="s">
        <v>178</v>
      </c>
      <c r="AY31" s="693"/>
      <c r="AZ31" s="693"/>
      <c r="BA31" s="693"/>
      <c r="BB31" s="693"/>
      <c r="BC31" s="693"/>
      <c r="BD31" s="693"/>
      <c r="BE31" s="693"/>
      <c r="BF31" s="694"/>
      <c r="BG31" s="696">
        <v>99.5</v>
      </c>
      <c r="BH31" s="697"/>
      <c r="BI31" s="697"/>
      <c r="BJ31" s="697"/>
      <c r="BK31" s="697"/>
      <c r="BL31" s="697"/>
      <c r="BM31" s="698">
        <v>97.4</v>
      </c>
      <c r="BN31" s="697"/>
      <c r="BO31" s="697"/>
      <c r="BP31" s="697"/>
      <c r="BQ31" s="699"/>
      <c r="BR31" s="696">
        <v>99.4</v>
      </c>
      <c r="BS31" s="697"/>
      <c r="BT31" s="697"/>
      <c r="BU31" s="697"/>
      <c r="BV31" s="697"/>
      <c r="BW31" s="697"/>
      <c r="BX31" s="698">
        <v>97.5</v>
      </c>
      <c r="BY31" s="697"/>
      <c r="BZ31" s="697"/>
      <c r="CA31" s="697"/>
      <c r="CB31" s="699"/>
      <c r="CD31" s="655"/>
      <c r="CE31" s="656"/>
      <c r="CF31" s="631" t="s">
        <v>301</v>
      </c>
      <c r="CG31" s="632"/>
      <c r="CH31" s="632"/>
      <c r="CI31" s="632"/>
      <c r="CJ31" s="632"/>
      <c r="CK31" s="632"/>
      <c r="CL31" s="632"/>
      <c r="CM31" s="632"/>
      <c r="CN31" s="632"/>
      <c r="CO31" s="632"/>
      <c r="CP31" s="632"/>
      <c r="CQ31" s="633"/>
      <c r="CR31" s="634">
        <v>30588</v>
      </c>
      <c r="CS31" s="647"/>
      <c r="CT31" s="647"/>
      <c r="CU31" s="647"/>
      <c r="CV31" s="647"/>
      <c r="CW31" s="647"/>
      <c r="CX31" s="647"/>
      <c r="CY31" s="648"/>
      <c r="CZ31" s="637">
        <v>0.6</v>
      </c>
      <c r="DA31" s="649"/>
      <c r="DB31" s="649"/>
      <c r="DC31" s="650"/>
      <c r="DD31" s="640">
        <v>29725</v>
      </c>
      <c r="DE31" s="647"/>
      <c r="DF31" s="647"/>
      <c r="DG31" s="647"/>
      <c r="DH31" s="647"/>
      <c r="DI31" s="647"/>
      <c r="DJ31" s="647"/>
      <c r="DK31" s="648"/>
      <c r="DL31" s="640">
        <v>29725</v>
      </c>
      <c r="DM31" s="647"/>
      <c r="DN31" s="647"/>
      <c r="DO31" s="647"/>
      <c r="DP31" s="647"/>
      <c r="DQ31" s="647"/>
      <c r="DR31" s="647"/>
      <c r="DS31" s="647"/>
      <c r="DT31" s="647"/>
      <c r="DU31" s="647"/>
      <c r="DV31" s="648"/>
      <c r="DW31" s="637">
        <v>0.9</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386954</v>
      </c>
      <c r="S32" s="635"/>
      <c r="T32" s="635"/>
      <c r="U32" s="635"/>
      <c r="V32" s="635"/>
      <c r="W32" s="635"/>
      <c r="X32" s="635"/>
      <c r="Y32" s="636"/>
      <c r="Z32" s="672">
        <v>6.5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303</v>
      </c>
      <c r="AX32" s="631" t="s">
        <v>304</v>
      </c>
      <c r="AY32" s="632"/>
      <c r="AZ32" s="632"/>
      <c r="BA32" s="632"/>
      <c r="BB32" s="632"/>
      <c r="BC32" s="632"/>
      <c r="BD32" s="632"/>
      <c r="BE32" s="632"/>
      <c r="BF32" s="633"/>
      <c r="BG32" s="705">
        <v>99.3</v>
      </c>
      <c r="BH32" s="647"/>
      <c r="BI32" s="647"/>
      <c r="BJ32" s="647"/>
      <c r="BK32" s="647"/>
      <c r="BL32" s="647"/>
      <c r="BM32" s="638">
        <v>96.7</v>
      </c>
      <c r="BN32" s="647"/>
      <c r="BO32" s="647"/>
      <c r="BP32" s="647"/>
      <c r="BQ32" s="670"/>
      <c r="BR32" s="705">
        <v>99.1</v>
      </c>
      <c r="BS32" s="647"/>
      <c r="BT32" s="647"/>
      <c r="BU32" s="647"/>
      <c r="BV32" s="647"/>
      <c r="BW32" s="647"/>
      <c r="BX32" s="638">
        <v>97.1</v>
      </c>
      <c r="BY32" s="647"/>
      <c r="BZ32" s="647"/>
      <c r="CA32" s="647"/>
      <c r="CB32" s="670"/>
      <c r="CD32" s="657"/>
      <c r="CE32" s="658"/>
      <c r="CF32" s="631" t="s">
        <v>305</v>
      </c>
      <c r="CG32" s="632"/>
      <c r="CH32" s="632"/>
      <c r="CI32" s="632"/>
      <c r="CJ32" s="632"/>
      <c r="CK32" s="632"/>
      <c r="CL32" s="632"/>
      <c r="CM32" s="632"/>
      <c r="CN32" s="632"/>
      <c r="CO32" s="632"/>
      <c r="CP32" s="632"/>
      <c r="CQ32" s="633"/>
      <c r="CR32" s="634">
        <v>218</v>
      </c>
      <c r="CS32" s="635"/>
      <c r="CT32" s="635"/>
      <c r="CU32" s="635"/>
      <c r="CV32" s="635"/>
      <c r="CW32" s="635"/>
      <c r="CX32" s="635"/>
      <c r="CY32" s="636"/>
      <c r="CZ32" s="637">
        <v>0</v>
      </c>
      <c r="DA32" s="649"/>
      <c r="DB32" s="649"/>
      <c r="DC32" s="650"/>
      <c r="DD32" s="640">
        <v>218</v>
      </c>
      <c r="DE32" s="635"/>
      <c r="DF32" s="635"/>
      <c r="DG32" s="635"/>
      <c r="DH32" s="635"/>
      <c r="DI32" s="635"/>
      <c r="DJ32" s="635"/>
      <c r="DK32" s="636"/>
      <c r="DL32" s="640">
        <v>218</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25323</v>
      </c>
      <c r="S33" s="635"/>
      <c r="T33" s="635"/>
      <c r="U33" s="635"/>
      <c r="V33" s="635"/>
      <c r="W33" s="635"/>
      <c r="X33" s="635"/>
      <c r="Y33" s="636"/>
      <c r="Z33" s="672">
        <v>0.4</v>
      </c>
      <c r="AA33" s="672"/>
      <c r="AB33" s="672"/>
      <c r="AC33" s="672"/>
      <c r="AD33" s="673">
        <v>2456</v>
      </c>
      <c r="AE33" s="673"/>
      <c r="AF33" s="673"/>
      <c r="AG33" s="673"/>
      <c r="AH33" s="673"/>
      <c r="AI33" s="673"/>
      <c r="AJ33" s="673"/>
      <c r="AK33" s="673"/>
      <c r="AL33" s="637">
        <v>0.1</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99.5</v>
      </c>
      <c r="BH33" s="619"/>
      <c r="BI33" s="619"/>
      <c r="BJ33" s="619"/>
      <c r="BK33" s="619"/>
      <c r="BL33" s="619"/>
      <c r="BM33" s="665">
        <v>96.9</v>
      </c>
      <c r="BN33" s="619"/>
      <c r="BO33" s="619"/>
      <c r="BP33" s="619"/>
      <c r="BQ33" s="682"/>
      <c r="BR33" s="695">
        <v>99.5</v>
      </c>
      <c r="BS33" s="619"/>
      <c r="BT33" s="619"/>
      <c r="BU33" s="619"/>
      <c r="BV33" s="619"/>
      <c r="BW33" s="619"/>
      <c r="BX33" s="665">
        <v>96.8</v>
      </c>
      <c r="BY33" s="619"/>
      <c r="BZ33" s="619"/>
      <c r="CA33" s="619"/>
      <c r="CB33" s="682"/>
      <c r="CD33" s="631" t="s">
        <v>308</v>
      </c>
      <c r="CE33" s="632"/>
      <c r="CF33" s="632"/>
      <c r="CG33" s="632"/>
      <c r="CH33" s="632"/>
      <c r="CI33" s="632"/>
      <c r="CJ33" s="632"/>
      <c r="CK33" s="632"/>
      <c r="CL33" s="632"/>
      <c r="CM33" s="632"/>
      <c r="CN33" s="632"/>
      <c r="CO33" s="632"/>
      <c r="CP33" s="632"/>
      <c r="CQ33" s="633"/>
      <c r="CR33" s="634">
        <v>2531263</v>
      </c>
      <c r="CS33" s="647"/>
      <c r="CT33" s="647"/>
      <c r="CU33" s="647"/>
      <c r="CV33" s="647"/>
      <c r="CW33" s="647"/>
      <c r="CX33" s="647"/>
      <c r="CY33" s="648"/>
      <c r="CZ33" s="637">
        <v>46.2</v>
      </c>
      <c r="DA33" s="649"/>
      <c r="DB33" s="649"/>
      <c r="DC33" s="650"/>
      <c r="DD33" s="640">
        <v>1661873</v>
      </c>
      <c r="DE33" s="647"/>
      <c r="DF33" s="647"/>
      <c r="DG33" s="647"/>
      <c r="DH33" s="647"/>
      <c r="DI33" s="647"/>
      <c r="DJ33" s="647"/>
      <c r="DK33" s="648"/>
      <c r="DL33" s="640">
        <v>1113311</v>
      </c>
      <c r="DM33" s="647"/>
      <c r="DN33" s="647"/>
      <c r="DO33" s="647"/>
      <c r="DP33" s="647"/>
      <c r="DQ33" s="647"/>
      <c r="DR33" s="647"/>
      <c r="DS33" s="647"/>
      <c r="DT33" s="647"/>
      <c r="DU33" s="647"/>
      <c r="DV33" s="648"/>
      <c r="DW33" s="637">
        <v>35.6</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149918</v>
      </c>
      <c r="S34" s="635"/>
      <c r="T34" s="635"/>
      <c r="U34" s="635"/>
      <c r="V34" s="635"/>
      <c r="W34" s="635"/>
      <c r="X34" s="635"/>
      <c r="Y34" s="636"/>
      <c r="Z34" s="672">
        <v>2.5</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905122</v>
      </c>
      <c r="CS34" s="635"/>
      <c r="CT34" s="635"/>
      <c r="CU34" s="635"/>
      <c r="CV34" s="635"/>
      <c r="CW34" s="635"/>
      <c r="CX34" s="635"/>
      <c r="CY34" s="636"/>
      <c r="CZ34" s="637">
        <v>16.5</v>
      </c>
      <c r="DA34" s="649"/>
      <c r="DB34" s="649"/>
      <c r="DC34" s="650"/>
      <c r="DD34" s="640">
        <v>622145</v>
      </c>
      <c r="DE34" s="635"/>
      <c r="DF34" s="635"/>
      <c r="DG34" s="635"/>
      <c r="DH34" s="635"/>
      <c r="DI34" s="635"/>
      <c r="DJ34" s="635"/>
      <c r="DK34" s="636"/>
      <c r="DL34" s="640">
        <v>507446</v>
      </c>
      <c r="DM34" s="635"/>
      <c r="DN34" s="635"/>
      <c r="DO34" s="635"/>
      <c r="DP34" s="635"/>
      <c r="DQ34" s="635"/>
      <c r="DR34" s="635"/>
      <c r="DS34" s="635"/>
      <c r="DT34" s="635"/>
      <c r="DU34" s="635"/>
      <c r="DV34" s="636"/>
      <c r="DW34" s="637">
        <v>16.2</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600510</v>
      </c>
      <c r="S35" s="635"/>
      <c r="T35" s="635"/>
      <c r="U35" s="635"/>
      <c r="V35" s="635"/>
      <c r="W35" s="635"/>
      <c r="X35" s="635"/>
      <c r="Y35" s="636"/>
      <c r="Z35" s="672">
        <v>10.1</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37440</v>
      </c>
      <c r="CS35" s="647"/>
      <c r="CT35" s="647"/>
      <c r="CU35" s="647"/>
      <c r="CV35" s="647"/>
      <c r="CW35" s="647"/>
      <c r="CX35" s="647"/>
      <c r="CY35" s="648"/>
      <c r="CZ35" s="637">
        <v>0.7</v>
      </c>
      <c r="DA35" s="649"/>
      <c r="DB35" s="649"/>
      <c r="DC35" s="650"/>
      <c r="DD35" s="640">
        <v>23344</v>
      </c>
      <c r="DE35" s="647"/>
      <c r="DF35" s="647"/>
      <c r="DG35" s="647"/>
      <c r="DH35" s="647"/>
      <c r="DI35" s="647"/>
      <c r="DJ35" s="647"/>
      <c r="DK35" s="648"/>
      <c r="DL35" s="640">
        <v>18173</v>
      </c>
      <c r="DM35" s="647"/>
      <c r="DN35" s="647"/>
      <c r="DO35" s="647"/>
      <c r="DP35" s="647"/>
      <c r="DQ35" s="647"/>
      <c r="DR35" s="647"/>
      <c r="DS35" s="647"/>
      <c r="DT35" s="647"/>
      <c r="DU35" s="647"/>
      <c r="DV35" s="648"/>
      <c r="DW35" s="637">
        <v>0.6</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175024</v>
      </c>
      <c r="S36" s="635"/>
      <c r="T36" s="635"/>
      <c r="U36" s="635"/>
      <c r="V36" s="635"/>
      <c r="W36" s="635"/>
      <c r="X36" s="635"/>
      <c r="Y36" s="636"/>
      <c r="Z36" s="672">
        <v>2.9</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352825</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8948</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825011</v>
      </c>
      <c r="CS36" s="635"/>
      <c r="CT36" s="635"/>
      <c r="CU36" s="635"/>
      <c r="CV36" s="635"/>
      <c r="CW36" s="635"/>
      <c r="CX36" s="635"/>
      <c r="CY36" s="636"/>
      <c r="CZ36" s="637">
        <v>15.1</v>
      </c>
      <c r="DA36" s="649"/>
      <c r="DB36" s="649"/>
      <c r="DC36" s="650"/>
      <c r="DD36" s="640">
        <v>478306</v>
      </c>
      <c r="DE36" s="635"/>
      <c r="DF36" s="635"/>
      <c r="DG36" s="635"/>
      <c r="DH36" s="635"/>
      <c r="DI36" s="635"/>
      <c r="DJ36" s="635"/>
      <c r="DK36" s="636"/>
      <c r="DL36" s="640">
        <v>331530</v>
      </c>
      <c r="DM36" s="635"/>
      <c r="DN36" s="635"/>
      <c r="DO36" s="635"/>
      <c r="DP36" s="635"/>
      <c r="DQ36" s="635"/>
      <c r="DR36" s="635"/>
      <c r="DS36" s="635"/>
      <c r="DT36" s="635"/>
      <c r="DU36" s="635"/>
      <c r="DV36" s="636"/>
      <c r="DW36" s="637">
        <v>10.6</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160070</v>
      </c>
      <c r="S37" s="635"/>
      <c r="T37" s="635"/>
      <c r="U37" s="635"/>
      <c r="V37" s="635"/>
      <c r="W37" s="635"/>
      <c r="X37" s="635"/>
      <c r="Y37" s="636"/>
      <c r="Z37" s="672">
        <v>2.7</v>
      </c>
      <c r="AA37" s="672"/>
      <c r="AB37" s="672"/>
      <c r="AC37" s="672"/>
      <c r="AD37" s="673">
        <v>286</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24959</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-3218</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152445</v>
      </c>
      <c r="CS37" s="647"/>
      <c r="CT37" s="647"/>
      <c r="CU37" s="647"/>
      <c r="CV37" s="647"/>
      <c r="CW37" s="647"/>
      <c r="CX37" s="647"/>
      <c r="CY37" s="648"/>
      <c r="CZ37" s="637">
        <v>2.8</v>
      </c>
      <c r="DA37" s="649"/>
      <c r="DB37" s="649"/>
      <c r="DC37" s="650"/>
      <c r="DD37" s="640">
        <v>144057</v>
      </c>
      <c r="DE37" s="647"/>
      <c r="DF37" s="647"/>
      <c r="DG37" s="647"/>
      <c r="DH37" s="647"/>
      <c r="DI37" s="647"/>
      <c r="DJ37" s="647"/>
      <c r="DK37" s="648"/>
      <c r="DL37" s="640">
        <v>144057</v>
      </c>
      <c r="DM37" s="647"/>
      <c r="DN37" s="647"/>
      <c r="DO37" s="647"/>
      <c r="DP37" s="647"/>
      <c r="DQ37" s="647"/>
      <c r="DR37" s="647"/>
      <c r="DS37" s="647"/>
      <c r="DT37" s="647"/>
      <c r="DU37" s="647"/>
      <c r="DV37" s="648"/>
      <c r="DW37" s="637">
        <v>4.5999999999999996</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420063</v>
      </c>
      <c r="S38" s="635"/>
      <c r="T38" s="635"/>
      <c r="U38" s="635"/>
      <c r="V38" s="635"/>
      <c r="W38" s="635"/>
      <c r="X38" s="635"/>
      <c r="Y38" s="636"/>
      <c r="Z38" s="672">
        <v>7.1</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1479</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1068</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326387</v>
      </c>
      <c r="CS38" s="635"/>
      <c r="CT38" s="635"/>
      <c r="CU38" s="635"/>
      <c r="CV38" s="635"/>
      <c r="CW38" s="635"/>
      <c r="CX38" s="635"/>
      <c r="CY38" s="636"/>
      <c r="CZ38" s="637">
        <v>6</v>
      </c>
      <c r="DA38" s="649"/>
      <c r="DB38" s="649"/>
      <c r="DC38" s="650"/>
      <c r="DD38" s="640">
        <v>256162</v>
      </c>
      <c r="DE38" s="635"/>
      <c r="DF38" s="635"/>
      <c r="DG38" s="635"/>
      <c r="DH38" s="635"/>
      <c r="DI38" s="635"/>
      <c r="DJ38" s="635"/>
      <c r="DK38" s="636"/>
      <c r="DL38" s="640">
        <v>256162</v>
      </c>
      <c r="DM38" s="635"/>
      <c r="DN38" s="635"/>
      <c r="DO38" s="635"/>
      <c r="DP38" s="635"/>
      <c r="DQ38" s="635"/>
      <c r="DR38" s="635"/>
      <c r="DS38" s="635"/>
      <c r="DT38" s="635"/>
      <c r="DU38" s="635"/>
      <c r="DV38" s="636"/>
      <c r="DW38" s="637">
        <v>8.1999999999999993</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148</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1734</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426943</v>
      </c>
      <c r="CS39" s="647"/>
      <c r="CT39" s="647"/>
      <c r="CU39" s="647"/>
      <c r="CV39" s="647"/>
      <c r="CW39" s="647"/>
      <c r="CX39" s="647"/>
      <c r="CY39" s="648"/>
      <c r="CZ39" s="637">
        <v>7.8</v>
      </c>
      <c r="DA39" s="649"/>
      <c r="DB39" s="649"/>
      <c r="DC39" s="650"/>
      <c r="DD39" s="640">
        <v>281916</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5263</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84</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10360</v>
      </c>
      <c r="CS40" s="635"/>
      <c r="CT40" s="635"/>
      <c r="CU40" s="635"/>
      <c r="CV40" s="635"/>
      <c r="CW40" s="635"/>
      <c r="CX40" s="635"/>
      <c r="CY40" s="636"/>
      <c r="CZ40" s="637">
        <v>0.2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5947342</v>
      </c>
      <c r="S41" s="659"/>
      <c r="T41" s="659"/>
      <c r="U41" s="659"/>
      <c r="V41" s="659"/>
      <c r="W41" s="659"/>
      <c r="X41" s="659"/>
      <c r="Y41" s="662"/>
      <c r="Z41" s="663">
        <v>100</v>
      </c>
      <c r="AA41" s="663"/>
      <c r="AB41" s="663"/>
      <c r="AC41" s="663"/>
      <c r="AD41" s="664">
        <v>3125019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85572</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240667</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312</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601689</v>
      </c>
      <c r="CS42" s="647"/>
      <c r="CT42" s="647"/>
      <c r="CU42" s="647"/>
      <c r="CV42" s="647"/>
      <c r="CW42" s="647"/>
      <c r="CX42" s="647"/>
      <c r="CY42" s="648"/>
      <c r="CZ42" s="637">
        <v>11</v>
      </c>
      <c r="DA42" s="649"/>
      <c r="DB42" s="649"/>
      <c r="DC42" s="650"/>
      <c r="DD42" s="640">
        <v>147438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589805</v>
      </c>
      <c r="CS44" s="635"/>
      <c r="CT44" s="635"/>
      <c r="CU44" s="635"/>
      <c r="CV44" s="635"/>
      <c r="CW44" s="635"/>
      <c r="CX44" s="635"/>
      <c r="CY44" s="636"/>
      <c r="CZ44" s="637">
        <v>10.8</v>
      </c>
      <c r="DA44" s="638"/>
      <c r="DB44" s="638"/>
      <c r="DC44" s="639"/>
      <c r="DD44" s="640">
        <v>140407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220809</v>
      </c>
      <c r="CS45" s="647"/>
      <c r="CT45" s="647"/>
      <c r="CU45" s="647"/>
      <c r="CV45" s="647"/>
      <c r="CW45" s="647"/>
      <c r="CX45" s="647"/>
      <c r="CY45" s="648"/>
      <c r="CZ45" s="637">
        <v>4</v>
      </c>
      <c r="DA45" s="649"/>
      <c r="DB45" s="649"/>
      <c r="DC45" s="650"/>
      <c r="DD45" s="640">
        <v>9923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283437</v>
      </c>
      <c r="CS46" s="635"/>
      <c r="CT46" s="635"/>
      <c r="CU46" s="635"/>
      <c r="CV46" s="635"/>
      <c r="CW46" s="635"/>
      <c r="CX46" s="635"/>
      <c r="CY46" s="636"/>
      <c r="CZ46" s="637">
        <v>5.2</v>
      </c>
      <c r="DA46" s="638"/>
      <c r="DB46" s="638"/>
      <c r="DC46" s="639"/>
      <c r="DD46" s="640">
        <v>86839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11884</v>
      </c>
      <c r="CS47" s="647"/>
      <c r="CT47" s="647"/>
      <c r="CU47" s="647"/>
      <c r="CV47" s="647"/>
      <c r="CW47" s="647"/>
      <c r="CX47" s="647"/>
      <c r="CY47" s="648"/>
      <c r="CZ47" s="637">
        <v>0.2</v>
      </c>
      <c r="DA47" s="649"/>
      <c r="DB47" s="649"/>
      <c r="DC47" s="650"/>
      <c r="DD47" s="640">
        <v>7031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5481683</v>
      </c>
      <c r="CS49" s="619"/>
      <c r="CT49" s="619"/>
      <c r="CU49" s="619"/>
      <c r="CV49" s="619"/>
      <c r="CW49" s="619"/>
      <c r="CX49" s="619"/>
      <c r="CY49" s="620"/>
      <c r="CZ49" s="621">
        <v>100</v>
      </c>
      <c r="DA49" s="622"/>
      <c r="DB49" s="622"/>
      <c r="DC49" s="623"/>
      <c r="DD49" s="624">
        <v>3703157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hacU3RT9sr29f+JfO4xJKne+51inrJXPexkrieRY9+CduV605Xs4lixyXCZp0PcBjh75dATU10DNi7lqtPh85w==" saltValue="HPIIdccFPGrlDxw4CCQcT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5" t="s">
        <v>353</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c r="AD2" s="1105"/>
      <c r="AE2" s="1105"/>
      <c r="AF2" s="1105"/>
      <c r="AG2" s="1105"/>
      <c r="AH2" s="1105"/>
      <c r="AI2" s="1105"/>
      <c r="AJ2" s="1105"/>
      <c r="AK2" s="1105"/>
      <c r="AL2" s="1105"/>
      <c r="AM2" s="1105"/>
      <c r="AN2" s="1105"/>
      <c r="AO2" s="1105"/>
      <c r="AP2" s="1105"/>
      <c r="AQ2" s="1105"/>
      <c r="AR2" s="1105"/>
      <c r="AS2" s="1105"/>
      <c r="AT2" s="1105"/>
      <c r="AU2" s="1105"/>
      <c r="AV2" s="1105"/>
      <c r="AW2" s="1105"/>
      <c r="AX2" s="1105"/>
      <c r="AY2" s="1105"/>
      <c r="AZ2" s="1105"/>
      <c r="BA2" s="1105"/>
      <c r="BB2" s="1105"/>
      <c r="BC2" s="1105"/>
      <c r="BD2" s="1105"/>
      <c r="BE2" s="1105"/>
      <c r="BF2" s="1105"/>
      <c r="BG2" s="1105"/>
      <c r="BH2" s="1105"/>
      <c r="BI2" s="110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6" t="s">
        <v>354</v>
      </c>
      <c r="DK2" s="1107"/>
      <c r="DL2" s="1107"/>
      <c r="DM2" s="1107"/>
      <c r="DN2" s="1107"/>
      <c r="DO2" s="1108"/>
      <c r="DP2" s="210"/>
      <c r="DQ2" s="1106" t="s">
        <v>355</v>
      </c>
      <c r="DR2" s="1107"/>
      <c r="DS2" s="1107"/>
      <c r="DT2" s="1107"/>
      <c r="DU2" s="1107"/>
      <c r="DV2" s="1107"/>
      <c r="DW2" s="1107"/>
      <c r="DX2" s="1107"/>
      <c r="DY2" s="1107"/>
      <c r="DZ2" s="110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4" t="s">
        <v>356</v>
      </c>
      <c r="B4" s="1074"/>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074"/>
      <c r="AA4" s="1074"/>
      <c r="AB4" s="1074"/>
      <c r="AC4" s="1074"/>
      <c r="AD4" s="1074"/>
      <c r="AE4" s="1074"/>
      <c r="AF4" s="1074"/>
      <c r="AG4" s="1074"/>
      <c r="AH4" s="1074"/>
      <c r="AI4" s="1074"/>
      <c r="AJ4" s="1074"/>
      <c r="AK4" s="1074"/>
      <c r="AL4" s="1074"/>
      <c r="AM4" s="1074"/>
      <c r="AN4" s="1074"/>
      <c r="AO4" s="1074"/>
      <c r="AP4" s="1074"/>
      <c r="AQ4" s="1074"/>
      <c r="AR4" s="1074"/>
      <c r="AS4" s="1074"/>
      <c r="AT4" s="1074"/>
      <c r="AU4" s="1074"/>
      <c r="AV4" s="1074"/>
      <c r="AW4" s="1074"/>
      <c r="AX4" s="1074"/>
      <c r="AY4" s="1074"/>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9"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9" t="s">
        <v>372</v>
      </c>
      <c r="DH5" s="1100"/>
      <c r="DI5" s="1100"/>
      <c r="DJ5" s="1100"/>
      <c r="DK5" s="1101"/>
      <c r="DL5" s="1099" t="s">
        <v>373</v>
      </c>
      <c r="DM5" s="1100"/>
      <c r="DN5" s="1100"/>
      <c r="DO5" s="1100"/>
      <c r="DP5" s="1101"/>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0"/>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2"/>
      <c r="DH6" s="1103"/>
      <c r="DI6" s="1103"/>
      <c r="DJ6" s="1103"/>
      <c r="DK6" s="1104"/>
      <c r="DL6" s="1102"/>
      <c r="DM6" s="1103"/>
      <c r="DN6" s="1103"/>
      <c r="DO6" s="1103"/>
      <c r="DP6" s="1104"/>
      <c r="DQ6" s="1017"/>
      <c r="DR6" s="1018"/>
      <c r="DS6" s="1018"/>
      <c r="DT6" s="1018"/>
      <c r="DU6" s="1019"/>
      <c r="DV6" s="1017"/>
      <c r="DW6" s="1018"/>
      <c r="DX6" s="1018"/>
      <c r="DY6" s="1018"/>
      <c r="DZ6" s="1029"/>
      <c r="EA6" s="216"/>
    </row>
    <row r="7" spans="1:131" s="217" customFormat="1" ht="26.25" customHeight="1" thickTop="1" x14ac:dyDescent="0.2">
      <c r="A7" s="218">
        <v>1</v>
      </c>
      <c r="B7" s="1062" t="s">
        <v>375</v>
      </c>
      <c r="C7" s="1063"/>
      <c r="D7" s="1063"/>
      <c r="E7" s="1063"/>
      <c r="F7" s="1063"/>
      <c r="G7" s="1063"/>
      <c r="H7" s="1063"/>
      <c r="I7" s="1063"/>
      <c r="J7" s="1063"/>
      <c r="K7" s="1063"/>
      <c r="L7" s="1063"/>
      <c r="M7" s="1063"/>
      <c r="N7" s="1063"/>
      <c r="O7" s="1063"/>
      <c r="P7" s="1064"/>
      <c r="Q7" s="1117">
        <v>5947</v>
      </c>
      <c r="R7" s="1118"/>
      <c r="S7" s="1118"/>
      <c r="T7" s="1118"/>
      <c r="U7" s="1118"/>
      <c r="V7" s="1118">
        <v>5482</v>
      </c>
      <c r="W7" s="1118"/>
      <c r="X7" s="1118"/>
      <c r="Y7" s="1118"/>
      <c r="Z7" s="1118"/>
      <c r="AA7" s="1118">
        <v>465</v>
      </c>
      <c r="AB7" s="1118"/>
      <c r="AC7" s="1118"/>
      <c r="AD7" s="1118"/>
      <c r="AE7" s="1119"/>
      <c r="AF7" s="1120">
        <v>382</v>
      </c>
      <c r="AG7" s="1121"/>
      <c r="AH7" s="1121"/>
      <c r="AI7" s="1121"/>
      <c r="AJ7" s="1122"/>
      <c r="AK7" s="1123">
        <v>0</v>
      </c>
      <c r="AL7" s="1124"/>
      <c r="AM7" s="1124"/>
      <c r="AN7" s="1124"/>
      <c r="AO7" s="1124"/>
      <c r="AP7" s="1124">
        <v>6106</v>
      </c>
      <c r="AQ7" s="1124"/>
      <c r="AR7" s="1124"/>
      <c r="AS7" s="1124"/>
      <c r="AT7" s="1124"/>
      <c r="AU7" s="1125"/>
      <c r="AV7" s="1125"/>
      <c r="AW7" s="1125"/>
      <c r="AX7" s="1125"/>
      <c r="AY7" s="1126"/>
      <c r="AZ7" s="214"/>
      <c r="BA7" s="214"/>
      <c r="BB7" s="214"/>
      <c r="BC7" s="214"/>
      <c r="BD7" s="214"/>
      <c r="BE7" s="215"/>
      <c r="BF7" s="215"/>
      <c r="BG7" s="215"/>
      <c r="BH7" s="215"/>
      <c r="BI7" s="215"/>
      <c r="BJ7" s="215"/>
      <c r="BK7" s="215"/>
      <c r="BL7" s="215"/>
      <c r="BM7" s="215"/>
      <c r="BN7" s="215"/>
      <c r="BO7" s="215"/>
      <c r="BP7" s="215"/>
      <c r="BQ7" s="218">
        <v>1</v>
      </c>
      <c r="BR7" s="219"/>
      <c r="BS7" s="1114"/>
      <c r="BT7" s="1115"/>
      <c r="BU7" s="1115"/>
      <c r="BV7" s="1115"/>
      <c r="BW7" s="1115"/>
      <c r="BX7" s="1115"/>
      <c r="BY7" s="1115"/>
      <c r="BZ7" s="1115"/>
      <c r="CA7" s="1115"/>
      <c r="CB7" s="1115"/>
      <c r="CC7" s="1115"/>
      <c r="CD7" s="1115"/>
      <c r="CE7" s="1115"/>
      <c r="CF7" s="1115"/>
      <c r="CG7" s="1127"/>
      <c r="CH7" s="1111"/>
      <c r="CI7" s="1112"/>
      <c r="CJ7" s="1112"/>
      <c r="CK7" s="1112"/>
      <c r="CL7" s="1113"/>
      <c r="CM7" s="1111"/>
      <c r="CN7" s="1112"/>
      <c r="CO7" s="1112"/>
      <c r="CP7" s="1112"/>
      <c r="CQ7" s="1113"/>
      <c r="CR7" s="1111"/>
      <c r="CS7" s="1112"/>
      <c r="CT7" s="1112"/>
      <c r="CU7" s="1112"/>
      <c r="CV7" s="1113"/>
      <c r="CW7" s="1111"/>
      <c r="CX7" s="1112"/>
      <c r="CY7" s="1112"/>
      <c r="CZ7" s="1112"/>
      <c r="DA7" s="1113"/>
      <c r="DB7" s="1111"/>
      <c r="DC7" s="1112"/>
      <c r="DD7" s="1112"/>
      <c r="DE7" s="1112"/>
      <c r="DF7" s="1113"/>
      <c r="DG7" s="1111"/>
      <c r="DH7" s="1112"/>
      <c r="DI7" s="1112"/>
      <c r="DJ7" s="1112"/>
      <c r="DK7" s="1113"/>
      <c r="DL7" s="1111"/>
      <c r="DM7" s="1112"/>
      <c r="DN7" s="1112"/>
      <c r="DO7" s="1112"/>
      <c r="DP7" s="1113"/>
      <c r="DQ7" s="1111"/>
      <c r="DR7" s="1112"/>
      <c r="DS7" s="1112"/>
      <c r="DT7" s="1112"/>
      <c r="DU7" s="1113"/>
      <c r="DV7" s="1114"/>
      <c r="DW7" s="1115"/>
      <c r="DX7" s="1115"/>
      <c r="DY7" s="1115"/>
      <c r="DZ7" s="1116"/>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5"/>
      <c r="AL8" s="1096"/>
      <c r="AM8" s="1096"/>
      <c r="AN8" s="1096"/>
      <c r="AO8" s="1096"/>
      <c r="AP8" s="1096"/>
      <c r="AQ8" s="1096"/>
      <c r="AR8" s="1096"/>
      <c r="AS8" s="1096"/>
      <c r="AT8" s="1096"/>
      <c r="AU8" s="1097"/>
      <c r="AV8" s="1097"/>
      <c r="AW8" s="1097"/>
      <c r="AX8" s="1097"/>
      <c r="AY8" s="1098"/>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5"/>
      <c r="AL9" s="1096"/>
      <c r="AM9" s="1096"/>
      <c r="AN9" s="1096"/>
      <c r="AO9" s="1096"/>
      <c r="AP9" s="1096"/>
      <c r="AQ9" s="1096"/>
      <c r="AR9" s="1096"/>
      <c r="AS9" s="1096"/>
      <c r="AT9" s="1096"/>
      <c r="AU9" s="1097"/>
      <c r="AV9" s="1097"/>
      <c r="AW9" s="1097"/>
      <c r="AX9" s="1097"/>
      <c r="AY9" s="1098"/>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5"/>
      <c r="AL10" s="1096"/>
      <c r="AM10" s="1096"/>
      <c r="AN10" s="1096"/>
      <c r="AO10" s="1096"/>
      <c r="AP10" s="1096"/>
      <c r="AQ10" s="1096"/>
      <c r="AR10" s="1096"/>
      <c r="AS10" s="1096"/>
      <c r="AT10" s="1096"/>
      <c r="AU10" s="1097"/>
      <c r="AV10" s="1097"/>
      <c r="AW10" s="1097"/>
      <c r="AX10" s="1097"/>
      <c r="AY10" s="1098"/>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5"/>
      <c r="AL11" s="1096"/>
      <c r="AM11" s="1096"/>
      <c r="AN11" s="1096"/>
      <c r="AO11" s="1096"/>
      <c r="AP11" s="1096"/>
      <c r="AQ11" s="1096"/>
      <c r="AR11" s="1096"/>
      <c r="AS11" s="1096"/>
      <c r="AT11" s="1096"/>
      <c r="AU11" s="1097"/>
      <c r="AV11" s="1097"/>
      <c r="AW11" s="1097"/>
      <c r="AX11" s="1097"/>
      <c r="AY11" s="1098"/>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5"/>
      <c r="AL12" s="1096"/>
      <c r="AM12" s="1096"/>
      <c r="AN12" s="1096"/>
      <c r="AO12" s="1096"/>
      <c r="AP12" s="1096"/>
      <c r="AQ12" s="1096"/>
      <c r="AR12" s="1096"/>
      <c r="AS12" s="1096"/>
      <c r="AT12" s="1096"/>
      <c r="AU12" s="1097"/>
      <c r="AV12" s="1097"/>
      <c r="AW12" s="1097"/>
      <c r="AX12" s="1097"/>
      <c r="AY12" s="1098"/>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5"/>
      <c r="AL13" s="1096"/>
      <c r="AM13" s="1096"/>
      <c r="AN13" s="1096"/>
      <c r="AO13" s="1096"/>
      <c r="AP13" s="1096"/>
      <c r="AQ13" s="1096"/>
      <c r="AR13" s="1096"/>
      <c r="AS13" s="1096"/>
      <c r="AT13" s="1096"/>
      <c r="AU13" s="1097"/>
      <c r="AV13" s="1097"/>
      <c r="AW13" s="1097"/>
      <c r="AX13" s="1097"/>
      <c r="AY13" s="1098"/>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5"/>
      <c r="AL14" s="1096"/>
      <c r="AM14" s="1096"/>
      <c r="AN14" s="1096"/>
      <c r="AO14" s="1096"/>
      <c r="AP14" s="1096"/>
      <c r="AQ14" s="1096"/>
      <c r="AR14" s="1096"/>
      <c r="AS14" s="1096"/>
      <c r="AT14" s="1096"/>
      <c r="AU14" s="1097"/>
      <c r="AV14" s="1097"/>
      <c r="AW14" s="1097"/>
      <c r="AX14" s="1097"/>
      <c r="AY14" s="1098"/>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5"/>
      <c r="AL15" s="1096"/>
      <c r="AM15" s="1096"/>
      <c r="AN15" s="1096"/>
      <c r="AO15" s="1096"/>
      <c r="AP15" s="1096"/>
      <c r="AQ15" s="1096"/>
      <c r="AR15" s="1096"/>
      <c r="AS15" s="1096"/>
      <c r="AT15" s="1096"/>
      <c r="AU15" s="1097"/>
      <c r="AV15" s="1097"/>
      <c r="AW15" s="1097"/>
      <c r="AX15" s="1097"/>
      <c r="AY15" s="1098"/>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5"/>
      <c r="AL16" s="1096"/>
      <c r="AM16" s="1096"/>
      <c r="AN16" s="1096"/>
      <c r="AO16" s="1096"/>
      <c r="AP16" s="1096"/>
      <c r="AQ16" s="1096"/>
      <c r="AR16" s="1096"/>
      <c r="AS16" s="1096"/>
      <c r="AT16" s="1096"/>
      <c r="AU16" s="1097"/>
      <c r="AV16" s="1097"/>
      <c r="AW16" s="1097"/>
      <c r="AX16" s="1097"/>
      <c r="AY16" s="1098"/>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5"/>
      <c r="AL17" s="1096"/>
      <c r="AM17" s="1096"/>
      <c r="AN17" s="1096"/>
      <c r="AO17" s="1096"/>
      <c r="AP17" s="1096"/>
      <c r="AQ17" s="1096"/>
      <c r="AR17" s="1096"/>
      <c r="AS17" s="1096"/>
      <c r="AT17" s="1096"/>
      <c r="AU17" s="1097"/>
      <c r="AV17" s="1097"/>
      <c r="AW17" s="1097"/>
      <c r="AX17" s="1097"/>
      <c r="AY17" s="1098"/>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5"/>
      <c r="AL18" s="1096"/>
      <c r="AM18" s="1096"/>
      <c r="AN18" s="1096"/>
      <c r="AO18" s="1096"/>
      <c r="AP18" s="1096"/>
      <c r="AQ18" s="1096"/>
      <c r="AR18" s="1096"/>
      <c r="AS18" s="1096"/>
      <c r="AT18" s="1096"/>
      <c r="AU18" s="1097"/>
      <c r="AV18" s="1097"/>
      <c r="AW18" s="1097"/>
      <c r="AX18" s="1097"/>
      <c r="AY18" s="1098"/>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5"/>
      <c r="AL19" s="1096"/>
      <c r="AM19" s="1096"/>
      <c r="AN19" s="1096"/>
      <c r="AO19" s="1096"/>
      <c r="AP19" s="1096"/>
      <c r="AQ19" s="1096"/>
      <c r="AR19" s="1096"/>
      <c r="AS19" s="1096"/>
      <c r="AT19" s="1096"/>
      <c r="AU19" s="1097"/>
      <c r="AV19" s="1097"/>
      <c r="AW19" s="1097"/>
      <c r="AX19" s="1097"/>
      <c r="AY19" s="1098"/>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5"/>
      <c r="AL20" s="1096"/>
      <c r="AM20" s="1096"/>
      <c r="AN20" s="1096"/>
      <c r="AO20" s="1096"/>
      <c r="AP20" s="1096"/>
      <c r="AQ20" s="1096"/>
      <c r="AR20" s="1096"/>
      <c r="AS20" s="1096"/>
      <c r="AT20" s="1096"/>
      <c r="AU20" s="1097"/>
      <c r="AV20" s="1097"/>
      <c r="AW20" s="1097"/>
      <c r="AX20" s="1097"/>
      <c r="AY20" s="1098"/>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5"/>
      <c r="AL21" s="1096"/>
      <c r="AM21" s="1096"/>
      <c r="AN21" s="1096"/>
      <c r="AO21" s="1096"/>
      <c r="AP21" s="1096"/>
      <c r="AQ21" s="1096"/>
      <c r="AR21" s="1096"/>
      <c r="AS21" s="1096"/>
      <c r="AT21" s="1096"/>
      <c r="AU21" s="1097"/>
      <c r="AV21" s="1097"/>
      <c r="AW21" s="1097"/>
      <c r="AX21" s="1097"/>
      <c r="AY21" s="1098"/>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8"/>
      <c r="R22" s="1089"/>
      <c r="S22" s="1089"/>
      <c r="T22" s="1089"/>
      <c r="U22" s="1089"/>
      <c r="V22" s="1089"/>
      <c r="W22" s="1089"/>
      <c r="X22" s="1089"/>
      <c r="Y22" s="1089"/>
      <c r="Z22" s="1089"/>
      <c r="AA22" s="1089"/>
      <c r="AB22" s="1089"/>
      <c r="AC22" s="1089"/>
      <c r="AD22" s="1089"/>
      <c r="AE22" s="1090"/>
      <c r="AF22" s="1048"/>
      <c r="AG22" s="1049"/>
      <c r="AH22" s="1049"/>
      <c r="AI22" s="1049"/>
      <c r="AJ22" s="1050"/>
      <c r="AK22" s="1091"/>
      <c r="AL22" s="1092"/>
      <c r="AM22" s="1092"/>
      <c r="AN22" s="1092"/>
      <c r="AO22" s="1092"/>
      <c r="AP22" s="1092"/>
      <c r="AQ22" s="1092"/>
      <c r="AR22" s="1092"/>
      <c r="AS22" s="1092"/>
      <c r="AT22" s="1092"/>
      <c r="AU22" s="1093"/>
      <c r="AV22" s="1093"/>
      <c r="AW22" s="1093"/>
      <c r="AX22" s="1093"/>
      <c r="AY22" s="1094"/>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2"/>
      <c r="R23" s="1076"/>
      <c r="S23" s="1076"/>
      <c r="T23" s="1076"/>
      <c r="U23" s="1076"/>
      <c r="V23" s="1076"/>
      <c r="W23" s="1076"/>
      <c r="X23" s="1076"/>
      <c r="Y23" s="1076"/>
      <c r="Z23" s="1076"/>
      <c r="AA23" s="1076"/>
      <c r="AB23" s="1076"/>
      <c r="AC23" s="1076"/>
      <c r="AD23" s="1076"/>
      <c r="AE23" s="1083"/>
      <c r="AF23" s="1084">
        <v>382</v>
      </c>
      <c r="AG23" s="1076"/>
      <c r="AH23" s="1076"/>
      <c r="AI23" s="1076"/>
      <c r="AJ23" s="1085"/>
      <c r="AK23" s="1086"/>
      <c r="AL23" s="1087"/>
      <c r="AM23" s="1087"/>
      <c r="AN23" s="1087"/>
      <c r="AO23" s="1087"/>
      <c r="AP23" s="1076"/>
      <c r="AQ23" s="1076"/>
      <c r="AR23" s="1076"/>
      <c r="AS23" s="1076"/>
      <c r="AT23" s="1076"/>
      <c r="AU23" s="1077"/>
      <c r="AV23" s="1077"/>
      <c r="AW23" s="1077"/>
      <c r="AX23" s="1077"/>
      <c r="AY23" s="1078"/>
      <c r="AZ23" s="1079" t="s">
        <v>122</v>
      </c>
      <c r="BA23" s="1080"/>
      <c r="BB23" s="1080"/>
      <c r="BC23" s="1080"/>
      <c r="BD23" s="1081"/>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5" t="s">
        <v>379</v>
      </c>
      <c r="B24" s="1075"/>
      <c r="C24" s="1075"/>
      <c r="D24" s="1075"/>
      <c r="E24" s="1075"/>
      <c r="F24" s="1075"/>
      <c r="G24" s="1075"/>
      <c r="H24" s="1075"/>
      <c r="I24" s="1075"/>
      <c r="J24" s="1075"/>
      <c r="K24" s="1075"/>
      <c r="L24" s="1075"/>
      <c r="M24" s="1075"/>
      <c r="N24" s="1075"/>
      <c r="O24" s="1075"/>
      <c r="P24" s="1075"/>
      <c r="Q24" s="1075"/>
      <c r="R24" s="1075"/>
      <c r="S24" s="1075"/>
      <c r="T24" s="1075"/>
      <c r="U24" s="1075"/>
      <c r="V24" s="1075"/>
      <c r="W24" s="1075"/>
      <c r="X24" s="1075"/>
      <c r="Y24" s="1075"/>
      <c r="Z24" s="1075"/>
      <c r="AA24" s="1075"/>
      <c r="AB24" s="1075"/>
      <c r="AC24" s="1075"/>
      <c r="AD24" s="1075"/>
      <c r="AE24" s="1075"/>
      <c r="AF24" s="1075"/>
      <c r="AG24" s="1075"/>
      <c r="AH24" s="1075"/>
      <c r="AI24" s="1075"/>
      <c r="AJ24" s="1075"/>
      <c r="AK24" s="1075"/>
      <c r="AL24" s="1075"/>
      <c r="AM24" s="1075"/>
      <c r="AN24" s="1075"/>
      <c r="AO24" s="1075"/>
      <c r="AP24" s="1075"/>
      <c r="AQ24" s="1075"/>
      <c r="AR24" s="1075"/>
      <c r="AS24" s="1075"/>
      <c r="AT24" s="1075"/>
      <c r="AU24" s="1075"/>
      <c r="AV24" s="1075"/>
      <c r="AW24" s="1075"/>
      <c r="AX24" s="1075"/>
      <c r="AY24" s="1075"/>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4" t="s">
        <v>380</v>
      </c>
      <c r="B25" s="1074"/>
      <c r="C25" s="1074"/>
      <c r="D25" s="1074"/>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1074"/>
      <c r="AE25" s="1074"/>
      <c r="AF25" s="1074"/>
      <c r="AG25" s="1074"/>
      <c r="AH25" s="1074"/>
      <c r="AI25" s="1074"/>
      <c r="AJ25" s="1074"/>
      <c r="AK25" s="1074"/>
      <c r="AL25" s="1074"/>
      <c r="AM25" s="1074"/>
      <c r="AN25" s="1074"/>
      <c r="AO25" s="1074"/>
      <c r="AP25" s="1074"/>
      <c r="AQ25" s="1074"/>
      <c r="AR25" s="1074"/>
      <c r="AS25" s="1074"/>
      <c r="AT25" s="1074"/>
      <c r="AU25" s="1074"/>
      <c r="AV25" s="1074"/>
      <c r="AW25" s="1074"/>
      <c r="AX25" s="1074"/>
      <c r="AY25" s="1074"/>
      <c r="AZ25" s="1074"/>
      <c r="BA25" s="1074"/>
      <c r="BB25" s="1074"/>
      <c r="BC25" s="1074"/>
      <c r="BD25" s="1074"/>
      <c r="BE25" s="1074"/>
      <c r="BF25" s="1074"/>
      <c r="BG25" s="1074"/>
      <c r="BH25" s="1074"/>
      <c r="BI25" s="1074"/>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70" t="s">
        <v>384</v>
      </c>
      <c r="AG26" s="1021"/>
      <c r="AH26" s="1021"/>
      <c r="AI26" s="1021"/>
      <c r="AJ26" s="1071"/>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2"/>
      <c r="AG27" s="1024"/>
      <c r="AH27" s="1024"/>
      <c r="AI27" s="1024"/>
      <c r="AJ27" s="1073"/>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2" t="s">
        <v>389</v>
      </c>
      <c r="C28" s="1063"/>
      <c r="D28" s="1063"/>
      <c r="E28" s="1063"/>
      <c r="F28" s="1063"/>
      <c r="G28" s="1063"/>
      <c r="H28" s="1063"/>
      <c r="I28" s="1063"/>
      <c r="J28" s="1063"/>
      <c r="K28" s="1063"/>
      <c r="L28" s="1063"/>
      <c r="M28" s="1063"/>
      <c r="N28" s="1063"/>
      <c r="O28" s="1063"/>
      <c r="P28" s="1064"/>
      <c r="Q28" s="1065">
        <v>795</v>
      </c>
      <c r="R28" s="1066"/>
      <c r="S28" s="1066"/>
      <c r="T28" s="1066"/>
      <c r="U28" s="1066"/>
      <c r="V28" s="1066">
        <v>786</v>
      </c>
      <c r="W28" s="1066"/>
      <c r="X28" s="1066"/>
      <c r="Y28" s="1066"/>
      <c r="Z28" s="1066"/>
      <c r="AA28" s="1066">
        <v>9</v>
      </c>
      <c r="AB28" s="1066"/>
      <c r="AC28" s="1066"/>
      <c r="AD28" s="1066"/>
      <c r="AE28" s="1067"/>
      <c r="AF28" s="1068">
        <v>9</v>
      </c>
      <c r="AG28" s="1066"/>
      <c r="AH28" s="1066"/>
      <c r="AI28" s="1066"/>
      <c r="AJ28" s="1069"/>
      <c r="AK28" s="1057">
        <v>65</v>
      </c>
      <c r="AL28" s="1058"/>
      <c r="AM28" s="1058"/>
      <c r="AN28" s="1058"/>
      <c r="AO28" s="1058"/>
      <c r="AP28" s="1058" t="s">
        <v>561</v>
      </c>
      <c r="AQ28" s="1058"/>
      <c r="AR28" s="1058"/>
      <c r="AS28" s="1058"/>
      <c r="AT28" s="1058"/>
      <c r="AU28" s="1058" t="s">
        <v>561</v>
      </c>
      <c r="AV28" s="1058"/>
      <c r="AW28" s="1058"/>
      <c r="AX28" s="1058"/>
      <c r="AY28" s="1058"/>
      <c r="AZ28" s="1059" t="s">
        <v>561</v>
      </c>
      <c r="BA28" s="1059"/>
      <c r="BB28" s="1059"/>
      <c r="BC28" s="1059"/>
      <c r="BD28" s="1059"/>
      <c r="BE28" s="1060"/>
      <c r="BF28" s="1060"/>
      <c r="BG28" s="1060"/>
      <c r="BH28" s="1060"/>
      <c r="BI28" s="1061"/>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729</v>
      </c>
      <c r="R29" s="1052"/>
      <c r="S29" s="1052"/>
      <c r="T29" s="1052"/>
      <c r="U29" s="1052"/>
      <c r="V29" s="1052">
        <v>729</v>
      </c>
      <c r="W29" s="1052"/>
      <c r="X29" s="1052"/>
      <c r="Y29" s="1052"/>
      <c r="Z29" s="1052"/>
      <c r="AA29" s="1052">
        <v>0</v>
      </c>
      <c r="AB29" s="1052"/>
      <c r="AC29" s="1052"/>
      <c r="AD29" s="1052"/>
      <c r="AE29" s="1053"/>
      <c r="AF29" s="1048">
        <v>0</v>
      </c>
      <c r="AG29" s="1049"/>
      <c r="AH29" s="1049"/>
      <c r="AI29" s="1049"/>
      <c r="AJ29" s="1050"/>
      <c r="AK29" s="993">
        <v>33</v>
      </c>
      <c r="AL29" s="984"/>
      <c r="AM29" s="984"/>
      <c r="AN29" s="984"/>
      <c r="AO29" s="984"/>
      <c r="AP29" s="984" t="s">
        <v>561</v>
      </c>
      <c r="AQ29" s="984"/>
      <c r="AR29" s="984"/>
      <c r="AS29" s="984"/>
      <c r="AT29" s="984"/>
      <c r="AU29" s="984" t="s">
        <v>561</v>
      </c>
      <c r="AV29" s="984"/>
      <c r="AW29" s="984"/>
      <c r="AX29" s="984"/>
      <c r="AY29" s="984"/>
      <c r="AZ29" s="1054" t="s">
        <v>561</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85</v>
      </c>
      <c r="R30" s="1052"/>
      <c r="S30" s="1052"/>
      <c r="T30" s="1052"/>
      <c r="U30" s="1052"/>
      <c r="V30" s="1052">
        <v>84</v>
      </c>
      <c r="W30" s="1052"/>
      <c r="X30" s="1052"/>
      <c r="Y30" s="1052"/>
      <c r="Z30" s="1052"/>
      <c r="AA30" s="1052">
        <v>1</v>
      </c>
      <c r="AB30" s="1052"/>
      <c r="AC30" s="1052"/>
      <c r="AD30" s="1052"/>
      <c r="AE30" s="1053"/>
      <c r="AF30" s="1048">
        <v>1</v>
      </c>
      <c r="AG30" s="1049"/>
      <c r="AH30" s="1049"/>
      <c r="AI30" s="1049"/>
      <c r="AJ30" s="1050"/>
      <c r="AK30" s="993">
        <v>33</v>
      </c>
      <c r="AL30" s="984"/>
      <c r="AM30" s="984"/>
      <c r="AN30" s="984"/>
      <c r="AO30" s="984"/>
      <c r="AP30" s="984" t="s">
        <v>561</v>
      </c>
      <c r="AQ30" s="984"/>
      <c r="AR30" s="984"/>
      <c r="AS30" s="984"/>
      <c r="AT30" s="984"/>
      <c r="AU30" s="984" t="s">
        <v>561</v>
      </c>
      <c r="AV30" s="984"/>
      <c r="AW30" s="984"/>
      <c r="AX30" s="984"/>
      <c r="AY30" s="984"/>
      <c r="AZ30" s="1054" t="s">
        <v>561</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5">
        <v>167</v>
      </c>
      <c r="R31" s="1049"/>
      <c r="S31" s="1049"/>
      <c r="T31" s="1049"/>
      <c r="U31" s="1056"/>
      <c r="V31" s="1052">
        <v>147</v>
      </c>
      <c r="W31" s="1052"/>
      <c r="X31" s="1052"/>
      <c r="Y31" s="1052"/>
      <c r="Z31" s="1052"/>
      <c r="AA31" s="1052">
        <v>16</v>
      </c>
      <c r="AB31" s="1052"/>
      <c r="AC31" s="1052"/>
      <c r="AD31" s="1052"/>
      <c r="AE31" s="1053"/>
      <c r="AF31" s="1048">
        <v>16</v>
      </c>
      <c r="AG31" s="1049"/>
      <c r="AH31" s="1049"/>
      <c r="AI31" s="1049"/>
      <c r="AJ31" s="1050"/>
      <c r="AK31" s="993">
        <v>2</v>
      </c>
      <c r="AL31" s="984"/>
      <c r="AM31" s="984"/>
      <c r="AN31" s="984"/>
      <c r="AO31" s="984"/>
      <c r="AP31" s="984">
        <v>51</v>
      </c>
      <c r="AQ31" s="984"/>
      <c r="AR31" s="984"/>
      <c r="AS31" s="984"/>
      <c r="AT31" s="984"/>
      <c r="AU31" s="984" t="s">
        <v>561</v>
      </c>
      <c r="AV31" s="984"/>
      <c r="AW31" s="984"/>
      <c r="AX31" s="984"/>
      <c r="AY31" s="984"/>
      <c r="AZ31" s="1054" t="s">
        <v>561</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60</v>
      </c>
      <c r="R32" s="1052"/>
      <c r="S32" s="1052"/>
      <c r="T32" s="1052"/>
      <c r="U32" s="1052"/>
      <c r="V32" s="1052">
        <v>58</v>
      </c>
      <c r="W32" s="1052"/>
      <c r="X32" s="1052"/>
      <c r="Y32" s="1052"/>
      <c r="Z32" s="1052"/>
      <c r="AA32" s="1052">
        <v>2</v>
      </c>
      <c r="AB32" s="1052"/>
      <c r="AC32" s="1052"/>
      <c r="AD32" s="1052"/>
      <c r="AE32" s="1053"/>
      <c r="AF32" s="1048">
        <v>2</v>
      </c>
      <c r="AG32" s="1049"/>
      <c r="AH32" s="1049"/>
      <c r="AI32" s="1049"/>
      <c r="AJ32" s="1050"/>
      <c r="AK32" s="993">
        <v>24</v>
      </c>
      <c r="AL32" s="984"/>
      <c r="AM32" s="984"/>
      <c r="AN32" s="984"/>
      <c r="AO32" s="984"/>
      <c r="AP32" s="984">
        <v>40</v>
      </c>
      <c r="AQ32" s="984"/>
      <c r="AR32" s="984"/>
      <c r="AS32" s="984"/>
      <c r="AT32" s="984"/>
      <c r="AU32" s="984" t="s">
        <v>561</v>
      </c>
      <c r="AV32" s="984"/>
      <c r="AW32" s="984"/>
      <c r="AX32" s="984"/>
      <c r="AY32" s="984"/>
      <c r="AZ32" s="1054" t="s">
        <v>561</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0</v>
      </c>
      <c r="R33" s="1052"/>
      <c r="S33" s="1052"/>
      <c r="T33" s="1052"/>
      <c r="U33" s="1052"/>
      <c r="V33" s="1052">
        <v>0</v>
      </c>
      <c r="W33" s="1052"/>
      <c r="X33" s="1052"/>
      <c r="Y33" s="1052"/>
      <c r="Z33" s="1052"/>
      <c r="AA33" s="1052">
        <v>0</v>
      </c>
      <c r="AB33" s="1052"/>
      <c r="AC33" s="1052"/>
      <c r="AD33" s="1052"/>
      <c r="AE33" s="1053"/>
      <c r="AF33" s="1048" t="s">
        <v>122</v>
      </c>
      <c r="AG33" s="1049"/>
      <c r="AH33" s="1049"/>
      <c r="AI33" s="1049"/>
      <c r="AJ33" s="1050"/>
      <c r="AK33" s="993" t="s">
        <v>561</v>
      </c>
      <c r="AL33" s="984"/>
      <c r="AM33" s="984"/>
      <c r="AN33" s="984"/>
      <c r="AO33" s="984"/>
      <c r="AP33" s="984" t="s">
        <v>561</v>
      </c>
      <c r="AQ33" s="984"/>
      <c r="AR33" s="984"/>
      <c r="AS33" s="984"/>
      <c r="AT33" s="984"/>
      <c r="AU33" s="984" t="s">
        <v>561</v>
      </c>
      <c r="AV33" s="984"/>
      <c r="AW33" s="984"/>
      <c r="AX33" s="984"/>
      <c r="AY33" s="984"/>
      <c r="AZ33" s="1054" t="s">
        <v>561</v>
      </c>
      <c r="BA33" s="1054"/>
      <c r="BB33" s="1054"/>
      <c r="BC33" s="1054"/>
      <c r="BD33" s="1054"/>
      <c r="BE33" s="985" t="s">
        <v>396</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203</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556</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t="s">
        <v>561</v>
      </c>
      <c r="AQ68" s="995"/>
      <c r="AR68" s="995"/>
      <c r="AS68" s="995"/>
      <c r="AT68" s="995"/>
      <c r="AU68" s="995" t="s">
        <v>561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557</v>
      </c>
      <c r="C69" s="988"/>
      <c r="D69" s="988"/>
      <c r="E69" s="988"/>
      <c r="F69" s="988"/>
      <c r="G69" s="988"/>
      <c r="H69" s="988"/>
      <c r="I69" s="988"/>
      <c r="J69" s="988"/>
      <c r="K69" s="988"/>
      <c r="L69" s="988"/>
      <c r="M69" s="988"/>
      <c r="N69" s="988"/>
      <c r="O69" s="988"/>
      <c r="P69" s="989"/>
      <c r="Q69" s="990">
        <v>452</v>
      </c>
      <c r="R69" s="984"/>
      <c r="S69" s="984"/>
      <c r="T69" s="984"/>
      <c r="U69" s="984"/>
      <c r="V69" s="984">
        <v>433</v>
      </c>
      <c r="W69" s="984"/>
      <c r="X69" s="984"/>
      <c r="Y69" s="984"/>
      <c r="Z69" s="984"/>
      <c r="AA69" s="984">
        <v>19</v>
      </c>
      <c r="AB69" s="984"/>
      <c r="AC69" s="984"/>
      <c r="AD69" s="984"/>
      <c r="AE69" s="984"/>
      <c r="AF69" s="984">
        <v>19</v>
      </c>
      <c r="AG69" s="984"/>
      <c r="AH69" s="984"/>
      <c r="AI69" s="984"/>
      <c r="AJ69" s="984"/>
      <c r="AK69" s="984" t="s">
        <v>561</v>
      </c>
      <c r="AL69" s="984"/>
      <c r="AM69" s="984"/>
      <c r="AN69" s="984"/>
      <c r="AO69" s="984"/>
      <c r="AP69" s="984">
        <v>22</v>
      </c>
      <c r="AQ69" s="984"/>
      <c r="AR69" s="984"/>
      <c r="AS69" s="984"/>
      <c r="AT69" s="984"/>
      <c r="AU69" s="984">
        <v>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558</v>
      </c>
      <c r="C70" s="988"/>
      <c r="D70" s="988"/>
      <c r="E70" s="988"/>
      <c r="F70" s="988"/>
      <c r="G70" s="988"/>
      <c r="H70" s="988"/>
      <c r="I70" s="988"/>
      <c r="J70" s="988"/>
      <c r="K70" s="988"/>
      <c r="L70" s="988"/>
      <c r="M70" s="988"/>
      <c r="N70" s="988"/>
      <c r="O70" s="988"/>
      <c r="P70" s="989"/>
      <c r="Q70" s="990">
        <v>501</v>
      </c>
      <c r="R70" s="984"/>
      <c r="S70" s="984"/>
      <c r="T70" s="984"/>
      <c r="U70" s="984"/>
      <c r="V70" s="984">
        <v>480</v>
      </c>
      <c r="W70" s="984"/>
      <c r="X70" s="984"/>
      <c r="Y70" s="984"/>
      <c r="Z70" s="984"/>
      <c r="AA70" s="984">
        <v>21</v>
      </c>
      <c r="AB70" s="984"/>
      <c r="AC70" s="984"/>
      <c r="AD70" s="984"/>
      <c r="AE70" s="984"/>
      <c r="AF70" s="984">
        <v>21</v>
      </c>
      <c r="AG70" s="984"/>
      <c r="AH70" s="984"/>
      <c r="AI70" s="984"/>
      <c r="AJ70" s="984"/>
      <c r="AK70" s="984">
        <v>35</v>
      </c>
      <c r="AL70" s="984"/>
      <c r="AM70" s="984"/>
      <c r="AN70" s="984"/>
      <c r="AO70" s="984"/>
      <c r="AP70" s="984" t="s">
        <v>561</v>
      </c>
      <c r="AQ70" s="984"/>
      <c r="AR70" s="984"/>
      <c r="AS70" s="984"/>
      <c r="AT70" s="984"/>
      <c r="AU70" s="984" t="s">
        <v>561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559</v>
      </c>
      <c r="C71" s="988"/>
      <c r="D71" s="988"/>
      <c r="E71" s="988"/>
      <c r="F71" s="988"/>
      <c r="G71" s="988"/>
      <c r="H71" s="988"/>
      <c r="I71" s="988"/>
      <c r="J71" s="988"/>
      <c r="K71" s="988"/>
      <c r="L71" s="988"/>
      <c r="M71" s="988"/>
      <c r="N71" s="988"/>
      <c r="O71" s="988"/>
      <c r="P71" s="989"/>
      <c r="Q71" s="990">
        <v>100</v>
      </c>
      <c r="R71" s="984"/>
      <c r="S71" s="984"/>
      <c r="T71" s="984"/>
      <c r="U71" s="984"/>
      <c r="V71" s="984">
        <v>91</v>
      </c>
      <c r="W71" s="984"/>
      <c r="X71" s="984"/>
      <c r="Y71" s="984"/>
      <c r="Z71" s="984"/>
      <c r="AA71" s="984">
        <v>9</v>
      </c>
      <c r="AB71" s="984"/>
      <c r="AC71" s="984"/>
      <c r="AD71" s="984"/>
      <c r="AE71" s="984"/>
      <c r="AF71" s="984">
        <v>9</v>
      </c>
      <c r="AG71" s="984"/>
      <c r="AH71" s="984"/>
      <c r="AI71" s="984"/>
      <c r="AJ71" s="984"/>
      <c r="AK71" s="984">
        <v>17</v>
      </c>
      <c r="AL71" s="984"/>
      <c r="AM71" s="984"/>
      <c r="AN71" s="984"/>
      <c r="AO71" s="984"/>
      <c r="AP71" s="984" t="s">
        <v>561</v>
      </c>
      <c r="AQ71" s="984"/>
      <c r="AR71" s="984"/>
      <c r="AS71" s="984"/>
      <c r="AT71" s="984"/>
      <c r="AU71" s="984" t="s">
        <v>561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560</v>
      </c>
      <c r="C72" s="988"/>
      <c r="D72" s="988"/>
      <c r="E72" s="988"/>
      <c r="F72" s="988"/>
      <c r="G72" s="988"/>
      <c r="H72" s="988"/>
      <c r="I72" s="988"/>
      <c r="J72" s="988"/>
      <c r="K72" s="988"/>
      <c r="L72" s="988"/>
      <c r="M72" s="988"/>
      <c r="N72" s="988"/>
      <c r="O72" s="988"/>
      <c r="P72" s="989"/>
      <c r="Q72" s="990">
        <v>303344</v>
      </c>
      <c r="R72" s="984"/>
      <c r="S72" s="984"/>
      <c r="T72" s="984"/>
      <c r="U72" s="984"/>
      <c r="V72" s="984">
        <v>298534</v>
      </c>
      <c r="W72" s="984"/>
      <c r="X72" s="984"/>
      <c r="Y72" s="984"/>
      <c r="Z72" s="984"/>
      <c r="AA72" s="984">
        <v>4810</v>
      </c>
      <c r="AB72" s="984"/>
      <c r="AC72" s="984"/>
      <c r="AD72" s="984"/>
      <c r="AE72" s="984"/>
      <c r="AF72" s="984">
        <v>4810</v>
      </c>
      <c r="AG72" s="984"/>
      <c r="AH72" s="984"/>
      <c r="AI72" s="984"/>
      <c r="AJ72" s="984"/>
      <c r="AK72" s="984">
        <v>2401</v>
      </c>
      <c r="AL72" s="984"/>
      <c r="AM72" s="984"/>
      <c r="AN72" s="984"/>
      <c r="AO72" s="984"/>
      <c r="AP72" s="984" t="s">
        <v>561</v>
      </c>
      <c r="AQ72" s="984"/>
      <c r="AR72" s="984"/>
      <c r="AS72" s="984"/>
      <c r="AT72" s="984"/>
      <c r="AU72" s="984" t="s">
        <v>561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633402</v>
      </c>
      <c r="AB110" s="902"/>
      <c r="AC110" s="902"/>
      <c r="AD110" s="902"/>
      <c r="AE110" s="903"/>
      <c r="AF110" s="904">
        <v>661303</v>
      </c>
      <c r="AG110" s="902"/>
      <c r="AH110" s="902"/>
      <c r="AI110" s="902"/>
      <c r="AJ110" s="903"/>
      <c r="AK110" s="904">
        <v>654891</v>
      </c>
      <c r="AL110" s="902"/>
      <c r="AM110" s="902"/>
      <c r="AN110" s="902"/>
      <c r="AO110" s="903"/>
      <c r="AP110" s="905">
        <v>23.2</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6404389</v>
      </c>
      <c r="BR110" s="855"/>
      <c r="BS110" s="855"/>
      <c r="BT110" s="855"/>
      <c r="BU110" s="855"/>
      <c r="BV110" s="855">
        <v>6318252</v>
      </c>
      <c r="BW110" s="855"/>
      <c r="BX110" s="855"/>
      <c r="BY110" s="855"/>
      <c r="BZ110" s="855"/>
      <c r="CA110" s="855">
        <v>6105899</v>
      </c>
      <c r="CB110" s="855"/>
      <c r="CC110" s="855"/>
      <c r="CD110" s="855"/>
      <c r="CE110" s="855"/>
      <c r="CF110" s="879">
        <v>215.9</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19366</v>
      </c>
      <c r="BR112" s="830"/>
      <c r="BS112" s="830"/>
      <c r="BT112" s="830"/>
      <c r="BU112" s="830"/>
      <c r="BV112" s="830">
        <v>18348</v>
      </c>
      <c r="BW112" s="830"/>
      <c r="BX112" s="830"/>
      <c r="BY112" s="830"/>
      <c r="BZ112" s="830"/>
      <c r="CA112" s="830">
        <v>1809</v>
      </c>
      <c r="CB112" s="830"/>
      <c r="CC112" s="830"/>
      <c r="CD112" s="830"/>
      <c r="CE112" s="830"/>
      <c r="CF112" s="888">
        <v>0.1</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4081</v>
      </c>
      <c r="AB113" s="932"/>
      <c r="AC113" s="932"/>
      <c r="AD113" s="932"/>
      <c r="AE113" s="933"/>
      <c r="AF113" s="934">
        <v>1442</v>
      </c>
      <c r="AG113" s="932"/>
      <c r="AH113" s="932"/>
      <c r="AI113" s="932"/>
      <c r="AJ113" s="933"/>
      <c r="AK113" s="934">
        <v>576</v>
      </c>
      <c r="AL113" s="932"/>
      <c r="AM113" s="932"/>
      <c r="AN113" s="932"/>
      <c r="AO113" s="933"/>
      <c r="AP113" s="935">
        <v>0</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11198</v>
      </c>
      <c r="BR113" s="830"/>
      <c r="BS113" s="830"/>
      <c r="BT113" s="830"/>
      <c r="BU113" s="830"/>
      <c r="BV113" s="830">
        <v>9108</v>
      </c>
      <c r="BW113" s="830"/>
      <c r="BX113" s="830"/>
      <c r="BY113" s="830"/>
      <c r="BZ113" s="830"/>
      <c r="CA113" s="830">
        <v>6815</v>
      </c>
      <c r="CB113" s="830"/>
      <c r="CC113" s="830"/>
      <c r="CD113" s="830"/>
      <c r="CE113" s="830"/>
      <c r="CF113" s="888">
        <v>0.2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2508</v>
      </c>
      <c r="AB114" s="793"/>
      <c r="AC114" s="793"/>
      <c r="AD114" s="793"/>
      <c r="AE114" s="794"/>
      <c r="AF114" s="795">
        <v>2384</v>
      </c>
      <c r="AG114" s="793"/>
      <c r="AH114" s="793"/>
      <c r="AI114" s="793"/>
      <c r="AJ114" s="794"/>
      <c r="AK114" s="795">
        <v>2403</v>
      </c>
      <c r="AL114" s="793"/>
      <c r="AM114" s="793"/>
      <c r="AN114" s="793"/>
      <c r="AO114" s="794"/>
      <c r="AP114" s="837">
        <v>0.1</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380060</v>
      </c>
      <c r="BR114" s="830"/>
      <c r="BS114" s="830"/>
      <c r="BT114" s="830"/>
      <c r="BU114" s="830"/>
      <c r="BV114" s="830" t="s">
        <v>122</v>
      </c>
      <c r="BW114" s="830"/>
      <c r="BX114" s="830"/>
      <c r="BY114" s="830"/>
      <c r="BZ114" s="830"/>
      <c r="CA114" s="830" t="s">
        <v>122</v>
      </c>
      <c r="CB114" s="830"/>
      <c r="CC114" s="830"/>
      <c r="CD114" s="830"/>
      <c r="CE114" s="830"/>
      <c r="CF114" s="888" t="s">
        <v>122</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18727</v>
      </c>
      <c r="AB115" s="932"/>
      <c r="AC115" s="932"/>
      <c r="AD115" s="932"/>
      <c r="AE115" s="933"/>
      <c r="AF115" s="934">
        <v>1026</v>
      </c>
      <c r="AG115" s="932"/>
      <c r="AH115" s="932"/>
      <c r="AI115" s="932"/>
      <c r="AJ115" s="933"/>
      <c r="AK115" s="934">
        <v>790</v>
      </c>
      <c r="AL115" s="932"/>
      <c r="AM115" s="932"/>
      <c r="AN115" s="932"/>
      <c r="AO115" s="933"/>
      <c r="AP115" s="935">
        <v>0</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79</v>
      </c>
      <c r="AB116" s="793"/>
      <c r="AC116" s="793"/>
      <c r="AD116" s="793"/>
      <c r="AE116" s="794"/>
      <c r="AF116" s="795">
        <v>55</v>
      </c>
      <c r="AG116" s="793"/>
      <c r="AH116" s="793"/>
      <c r="AI116" s="793"/>
      <c r="AJ116" s="794"/>
      <c r="AK116" s="795">
        <v>218</v>
      </c>
      <c r="AL116" s="793"/>
      <c r="AM116" s="793"/>
      <c r="AN116" s="793"/>
      <c r="AO116" s="794"/>
      <c r="AP116" s="837">
        <v>0</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658797</v>
      </c>
      <c r="AB117" s="916"/>
      <c r="AC117" s="916"/>
      <c r="AD117" s="916"/>
      <c r="AE117" s="917"/>
      <c r="AF117" s="918">
        <v>666210</v>
      </c>
      <c r="AG117" s="916"/>
      <c r="AH117" s="916"/>
      <c r="AI117" s="916"/>
      <c r="AJ117" s="917"/>
      <c r="AK117" s="918">
        <v>658878</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443</v>
      </c>
      <c r="BP119" s="891"/>
      <c r="BQ119" s="892">
        <v>6815013</v>
      </c>
      <c r="BR119" s="858"/>
      <c r="BS119" s="858"/>
      <c r="BT119" s="858"/>
      <c r="BU119" s="858"/>
      <c r="BV119" s="858">
        <v>6345708</v>
      </c>
      <c r="BW119" s="858"/>
      <c r="BX119" s="858"/>
      <c r="BY119" s="858"/>
      <c r="BZ119" s="858"/>
      <c r="CA119" s="858">
        <v>6114523</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2302465</v>
      </c>
      <c r="BR120" s="855"/>
      <c r="BS120" s="855"/>
      <c r="BT120" s="855"/>
      <c r="BU120" s="855"/>
      <c r="BV120" s="855">
        <v>2539716</v>
      </c>
      <c r="BW120" s="855"/>
      <c r="BX120" s="855"/>
      <c r="BY120" s="855"/>
      <c r="BZ120" s="855"/>
      <c r="CA120" s="855">
        <v>2533572</v>
      </c>
      <c r="CB120" s="855"/>
      <c r="CC120" s="855"/>
      <c r="CD120" s="855"/>
      <c r="CE120" s="855"/>
      <c r="CF120" s="879">
        <v>89.6</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1679</v>
      </c>
      <c r="DR120" s="855"/>
      <c r="DS120" s="855"/>
      <c r="DT120" s="855"/>
      <c r="DU120" s="855"/>
      <c r="DV120" s="856">
        <v>0.1</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v>109662</v>
      </c>
      <c r="CB121" s="830"/>
      <c r="CC121" s="830"/>
      <c r="CD121" s="830"/>
      <c r="CE121" s="830"/>
      <c r="CF121" s="888">
        <v>3.9</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278</v>
      </c>
      <c r="DH121" s="830"/>
      <c r="DI121" s="830"/>
      <c r="DJ121" s="830"/>
      <c r="DK121" s="830"/>
      <c r="DL121" s="830">
        <v>237</v>
      </c>
      <c r="DM121" s="830"/>
      <c r="DN121" s="830"/>
      <c r="DO121" s="830"/>
      <c r="DP121" s="830"/>
      <c r="DQ121" s="830">
        <v>130</v>
      </c>
      <c r="DR121" s="830"/>
      <c r="DS121" s="830"/>
      <c r="DT121" s="830"/>
      <c r="DU121" s="830"/>
      <c r="DV121" s="807">
        <v>0</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3677296</v>
      </c>
      <c r="BR122" s="858"/>
      <c r="BS122" s="858"/>
      <c r="BT122" s="858"/>
      <c r="BU122" s="858"/>
      <c r="BV122" s="858">
        <v>3010101</v>
      </c>
      <c r="BW122" s="858"/>
      <c r="BX122" s="858"/>
      <c r="BY122" s="858"/>
      <c r="BZ122" s="858"/>
      <c r="CA122" s="858">
        <v>3705600</v>
      </c>
      <c r="CB122" s="858"/>
      <c r="CC122" s="858"/>
      <c r="CD122" s="858"/>
      <c r="CE122" s="858"/>
      <c r="CF122" s="859">
        <v>131.1</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451</v>
      </c>
      <c r="BP123" s="891"/>
      <c r="BQ123" s="845">
        <v>5979761</v>
      </c>
      <c r="BR123" s="846"/>
      <c r="BS123" s="846"/>
      <c r="BT123" s="846"/>
      <c r="BU123" s="846"/>
      <c r="BV123" s="846">
        <v>5549817</v>
      </c>
      <c r="BW123" s="846"/>
      <c r="BX123" s="846"/>
      <c r="BY123" s="846"/>
      <c r="BZ123" s="846"/>
      <c r="CA123" s="846">
        <v>6348834</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31.5</v>
      </c>
      <c r="BR124" s="844"/>
      <c r="BS124" s="844"/>
      <c r="BT124" s="844"/>
      <c r="BU124" s="844"/>
      <c r="BV124" s="844">
        <v>29.1</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19088</v>
      </c>
      <c r="DH124" s="777"/>
      <c r="DI124" s="777"/>
      <c r="DJ124" s="777"/>
      <c r="DK124" s="778"/>
      <c r="DL124" s="779">
        <v>18111</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15740</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2987</v>
      </c>
      <c r="AB127" s="793"/>
      <c r="AC127" s="793"/>
      <c r="AD127" s="793"/>
      <c r="AE127" s="794"/>
      <c r="AF127" s="795">
        <v>1026</v>
      </c>
      <c r="AG127" s="793"/>
      <c r="AH127" s="793"/>
      <c r="AI127" s="793"/>
      <c r="AJ127" s="794"/>
      <c r="AK127" s="795">
        <v>790</v>
      </c>
      <c r="AL127" s="793"/>
      <c r="AM127" s="793"/>
      <c r="AN127" s="793"/>
      <c r="AO127" s="794"/>
      <c r="AP127" s="837">
        <v>0</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4972</v>
      </c>
      <c r="AB128" s="814"/>
      <c r="AC128" s="814"/>
      <c r="AD128" s="814"/>
      <c r="AE128" s="815"/>
      <c r="AF128" s="816">
        <v>3536</v>
      </c>
      <c r="AG128" s="814"/>
      <c r="AH128" s="814"/>
      <c r="AI128" s="814"/>
      <c r="AJ128" s="815"/>
      <c r="AK128" s="816">
        <v>4494</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3052351</v>
      </c>
      <c r="AB129" s="793"/>
      <c r="AC129" s="793"/>
      <c r="AD129" s="793"/>
      <c r="AE129" s="794"/>
      <c r="AF129" s="795">
        <v>3128057</v>
      </c>
      <c r="AG129" s="793"/>
      <c r="AH129" s="793"/>
      <c r="AI129" s="793"/>
      <c r="AJ129" s="794"/>
      <c r="AK129" s="795">
        <v>3227157</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404819</v>
      </c>
      <c r="AB130" s="793"/>
      <c r="AC130" s="793"/>
      <c r="AD130" s="793"/>
      <c r="AE130" s="794"/>
      <c r="AF130" s="795">
        <v>401747</v>
      </c>
      <c r="AG130" s="793"/>
      <c r="AH130" s="793"/>
      <c r="AI130" s="793"/>
      <c r="AJ130" s="794"/>
      <c r="AK130" s="795">
        <v>399677</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9.3000000000000007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2647532</v>
      </c>
      <c r="AB131" s="777"/>
      <c r="AC131" s="777"/>
      <c r="AD131" s="777"/>
      <c r="AE131" s="778"/>
      <c r="AF131" s="779">
        <v>2726310</v>
      </c>
      <c r="AG131" s="777"/>
      <c r="AH131" s="777"/>
      <c r="AI131" s="777"/>
      <c r="AJ131" s="778"/>
      <c r="AK131" s="779">
        <v>2827480</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9.4052120989999999</v>
      </c>
      <c r="AB132" s="758"/>
      <c r="AC132" s="758"/>
      <c r="AD132" s="758"/>
      <c r="AE132" s="759"/>
      <c r="AF132" s="760">
        <v>9.5707017909999994</v>
      </c>
      <c r="AG132" s="758"/>
      <c r="AH132" s="758"/>
      <c r="AI132" s="758"/>
      <c r="AJ132" s="759"/>
      <c r="AK132" s="760">
        <v>9.0082688470000001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9.6</v>
      </c>
      <c r="AB133" s="737"/>
      <c r="AC133" s="737"/>
      <c r="AD133" s="737"/>
      <c r="AE133" s="738"/>
      <c r="AF133" s="736">
        <v>9.9</v>
      </c>
      <c r="AG133" s="737"/>
      <c r="AH133" s="737"/>
      <c r="AI133" s="737"/>
      <c r="AJ133" s="738"/>
      <c r="AK133" s="736">
        <v>9.3000000000000007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RNPSU8uId5/fTcbWE+8IF9kPCezqSJ7ipTzqxX1MjmklVIxUDqBhMadB6/JQk6cgr9UGGY98DUiUfljNmygDg==" saltValue="6TTy67JmFqvSUMhpI3r5j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vO2kOFma7Fp8BCseD9ET+Ti9iWb3ZHkMQITmBa+d43n+LceWyVExAL0Hk3UJw7F3pCqFyYpBImsbUTFrjk0YA==" saltValue="bncz2Lku05oahqS2PmRn6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hlyg0PgZdu6onDhjukgPgj8Z2fxNBJNSIKcLxwJJWgIDiTVN0j80zaBqOGkQX51upF7DD6FGZCxyb/FGSypiA==" saltValue="QavrgDl1jLgWjaGocruFO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3" t="s">
        <v>480</v>
      </c>
      <c r="AP7" s="253"/>
      <c r="AQ7" s="254" t="s">
        <v>481</v>
      </c>
      <c r="AR7" s="255"/>
    </row>
    <row r="8" spans="1:46" ht="13.2" x14ac:dyDescent="0.2">
      <c r="A8" s="247"/>
      <c r="AK8" s="256"/>
      <c r="AL8" s="257"/>
      <c r="AM8" s="257"/>
      <c r="AN8" s="258"/>
      <c r="AO8" s="1134"/>
      <c r="AP8" s="259" t="s">
        <v>482</v>
      </c>
      <c r="AQ8" s="260" t="s">
        <v>483</v>
      </c>
      <c r="AR8" s="261" t="s">
        <v>484</v>
      </c>
    </row>
    <row r="9" spans="1:46" ht="13.2" x14ac:dyDescent="0.2">
      <c r="A9" s="247"/>
      <c r="AK9" s="1145" t="s">
        <v>485</v>
      </c>
      <c r="AL9" s="1146"/>
      <c r="AM9" s="1146"/>
      <c r="AN9" s="1147"/>
      <c r="AO9" s="262">
        <v>1159575</v>
      </c>
      <c r="AP9" s="262">
        <v>229074</v>
      </c>
      <c r="AQ9" s="263">
        <v>186275</v>
      </c>
      <c r="AR9" s="264">
        <v>23</v>
      </c>
    </row>
    <row r="10" spans="1:46" ht="13.5" customHeight="1" x14ac:dyDescent="0.2">
      <c r="A10" s="247"/>
      <c r="AK10" s="1145" t="s">
        <v>486</v>
      </c>
      <c r="AL10" s="1146"/>
      <c r="AM10" s="1146"/>
      <c r="AN10" s="1147"/>
      <c r="AO10" s="265">
        <v>123407</v>
      </c>
      <c r="AP10" s="265">
        <v>24379</v>
      </c>
      <c r="AQ10" s="266">
        <v>28060</v>
      </c>
      <c r="AR10" s="267">
        <v>-13.1</v>
      </c>
    </row>
    <row r="11" spans="1:46" ht="13.5" customHeight="1" x14ac:dyDescent="0.2">
      <c r="A11" s="247"/>
      <c r="AK11" s="1145" t="s">
        <v>487</v>
      </c>
      <c r="AL11" s="1146"/>
      <c r="AM11" s="1146"/>
      <c r="AN11" s="1147"/>
      <c r="AO11" s="265">
        <v>20107</v>
      </c>
      <c r="AP11" s="265">
        <v>3972</v>
      </c>
      <c r="AQ11" s="266">
        <v>7123</v>
      </c>
      <c r="AR11" s="267">
        <v>-44.2</v>
      </c>
    </row>
    <row r="12" spans="1:46" ht="13.5" customHeight="1" x14ac:dyDescent="0.2">
      <c r="A12" s="247"/>
      <c r="AK12" s="1145" t="s">
        <v>488</v>
      </c>
      <c r="AL12" s="1146"/>
      <c r="AM12" s="1146"/>
      <c r="AN12" s="1147"/>
      <c r="AO12" s="265" t="s">
        <v>489</v>
      </c>
      <c r="AP12" s="265" t="s">
        <v>489</v>
      </c>
      <c r="AQ12" s="266">
        <v>57</v>
      </c>
      <c r="AR12" s="267" t="s">
        <v>489</v>
      </c>
    </row>
    <row r="13" spans="1:46" ht="13.5" customHeight="1" x14ac:dyDescent="0.2">
      <c r="A13" s="247"/>
      <c r="AK13" s="1145" t="s">
        <v>490</v>
      </c>
      <c r="AL13" s="1146"/>
      <c r="AM13" s="1146"/>
      <c r="AN13" s="1147"/>
      <c r="AO13" s="265">
        <v>37647</v>
      </c>
      <c r="AP13" s="265">
        <v>7437</v>
      </c>
      <c r="AQ13" s="266">
        <v>6435</v>
      </c>
      <c r="AR13" s="267">
        <v>15.6</v>
      </c>
    </row>
    <row r="14" spans="1:46" ht="13.5" customHeight="1" x14ac:dyDescent="0.2">
      <c r="A14" s="247"/>
      <c r="AK14" s="1145" t="s">
        <v>491</v>
      </c>
      <c r="AL14" s="1146"/>
      <c r="AM14" s="1146"/>
      <c r="AN14" s="1147"/>
      <c r="AO14" s="265" t="s">
        <v>489</v>
      </c>
      <c r="AP14" s="265" t="s">
        <v>489</v>
      </c>
      <c r="AQ14" s="266">
        <v>3786</v>
      </c>
      <c r="AR14" s="267" t="s">
        <v>489</v>
      </c>
    </row>
    <row r="15" spans="1:46" ht="13.5" customHeight="1" x14ac:dyDescent="0.2">
      <c r="A15" s="247"/>
      <c r="AK15" s="1148" t="s">
        <v>492</v>
      </c>
      <c r="AL15" s="1149"/>
      <c r="AM15" s="1149"/>
      <c r="AN15" s="1150"/>
      <c r="AO15" s="265">
        <v>-60993</v>
      </c>
      <c r="AP15" s="265">
        <v>-12049</v>
      </c>
      <c r="AQ15" s="266">
        <v>-9323</v>
      </c>
      <c r="AR15" s="267">
        <v>29.2</v>
      </c>
    </row>
    <row r="16" spans="1:46" ht="13.2" x14ac:dyDescent="0.2">
      <c r="A16" s="247"/>
      <c r="AK16" s="1148" t="s">
        <v>178</v>
      </c>
      <c r="AL16" s="1149"/>
      <c r="AM16" s="1149"/>
      <c r="AN16" s="1150"/>
      <c r="AO16" s="265">
        <v>1279743</v>
      </c>
      <c r="AP16" s="265">
        <v>252814</v>
      </c>
      <c r="AQ16" s="266">
        <v>222412</v>
      </c>
      <c r="AR16" s="267">
        <v>13.7</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51" t="s">
        <v>497</v>
      </c>
      <c r="AL21" s="1152"/>
      <c r="AM21" s="1152"/>
      <c r="AN21" s="1153"/>
      <c r="AO21" s="277">
        <v>20.55</v>
      </c>
      <c r="AP21" s="278">
        <v>17.59</v>
      </c>
      <c r="AQ21" s="279">
        <v>2.96</v>
      </c>
      <c r="AS21" s="280"/>
      <c r="AT21" s="276"/>
    </row>
    <row r="22" spans="1:46" s="248" customFormat="1" ht="13.2" x14ac:dyDescent="0.2">
      <c r="A22" s="276"/>
      <c r="AK22" s="1151" t="s">
        <v>498</v>
      </c>
      <c r="AL22" s="1152"/>
      <c r="AM22" s="1152"/>
      <c r="AN22" s="1153"/>
      <c r="AO22" s="281">
        <v>90.8</v>
      </c>
      <c r="AP22" s="282">
        <v>95.9</v>
      </c>
      <c r="AQ22" s="283">
        <v>-5.0999999999999996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4" t="s">
        <v>499</v>
      </c>
      <c r="B26" s="1144"/>
      <c r="C26" s="1144"/>
      <c r="D26" s="1144"/>
      <c r="E26" s="1144"/>
      <c r="F26" s="1144"/>
      <c r="G26" s="1144"/>
      <c r="H26" s="1144"/>
      <c r="I26" s="1144"/>
      <c r="J26" s="1144"/>
      <c r="K26" s="1144"/>
      <c r="L26" s="1144"/>
      <c r="M26" s="1144"/>
      <c r="N26" s="1144"/>
      <c r="O26" s="1144"/>
      <c r="P26" s="1144"/>
      <c r="Q26" s="1144"/>
      <c r="R26" s="1144"/>
      <c r="S26" s="1144"/>
      <c r="T26" s="1144"/>
      <c r="U26" s="1144"/>
      <c r="V26" s="1144"/>
      <c r="W26" s="1144"/>
      <c r="X26" s="1144"/>
      <c r="Y26" s="1144"/>
      <c r="Z26" s="1144"/>
      <c r="AA26" s="1144"/>
      <c r="AB26" s="1144"/>
      <c r="AC26" s="1144"/>
      <c r="AD26" s="1144"/>
      <c r="AE26" s="1144"/>
      <c r="AF26" s="1144"/>
      <c r="AG26" s="1144"/>
      <c r="AH26" s="1144"/>
      <c r="AI26" s="1144"/>
      <c r="AJ26" s="1144"/>
      <c r="AK26" s="1144"/>
      <c r="AL26" s="1144"/>
      <c r="AM26" s="1144"/>
      <c r="AN26" s="1144"/>
      <c r="AO26" s="1144"/>
      <c r="AP26" s="1144"/>
      <c r="AQ26" s="1144"/>
      <c r="AR26" s="1144"/>
      <c r="AS26" s="1144"/>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3" t="s">
        <v>480</v>
      </c>
      <c r="AP30" s="253"/>
      <c r="AQ30" s="254" t="s">
        <v>481</v>
      </c>
      <c r="AR30" s="255"/>
    </row>
    <row r="31" spans="1:46" ht="13.2" x14ac:dyDescent="0.2">
      <c r="A31" s="247"/>
      <c r="AK31" s="256"/>
      <c r="AL31" s="257"/>
      <c r="AM31" s="257"/>
      <c r="AN31" s="258"/>
      <c r="AO31" s="1134"/>
      <c r="AP31" s="259" t="s">
        <v>482</v>
      </c>
      <c r="AQ31" s="260" t="s">
        <v>483</v>
      </c>
      <c r="AR31" s="261" t="s">
        <v>484</v>
      </c>
    </row>
    <row r="32" spans="1:46" ht="27" customHeight="1" x14ac:dyDescent="0.2">
      <c r="A32" s="247"/>
      <c r="AK32" s="1135" t="s">
        <v>502</v>
      </c>
      <c r="AL32" s="1136"/>
      <c r="AM32" s="1136"/>
      <c r="AN32" s="1137"/>
      <c r="AO32" s="291">
        <v>654891</v>
      </c>
      <c r="AP32" s="291">
        <v>129374</v>
      </c>
      <c r="AQ32" s="292">
        <v>124581</v>
      </c>
      <c r="AR32" s="293">
        <v>3.8</v>
      </c>
    </row>
    <row r="33" spans="1:46" ht="13.5" customHeight="1" x14ac:dyDescent="0.2">
      <c r="A33" s="247"/>
      <c r="AK33" s="1135" t="s">
        <v>503</v>
      </c>
      <c r="AL33" s="1136"/>
      <c r="AM33" s="1136"/>
      <c r="AN33" s="1137"/>
      <c r="AO33" s="291" t="s">
        <v>489</v>
      </c>
      <c r="AP33" s="291" t="s">
        <v>489</v>
      </c>
      <c r="AQ33" s="292">
        <v>76</v>
      </c>
      <c r="AR33" s="293" t="s">
        <v>489</v>
      </c>
    </row>
    <row r="34" spans="1:46" ht="27" customHeight="1" x14ac:dyDescent="0.2">
      <c r="A34" s="247"/>
      <c r="AK34" s="1135" t="s">
        <v>504</v>
      </c>
      <c r="AL34" s="1136"/>
      <c r="AM34" s="1136"/>
      <c r="AN34" s="1137"/>
      <c r="AO34" s="291" t="s">
        <v>489</v>
      </c>
      <c r="AP34" s="291" t="s">
        <v>489</v>
      </c>
      <c r="AQ34" s="292">
        <v>163</v>
      </c>
      <c r="AR34" s="293" t="s">
        <v>489</v>
      </c>
    </row>
    <row r="35" spans="1:46" ht="27" customHeight="1" x14ac:dyDescent="0.2">
      <c r="A35" s="247"/>
      <c r="AK35" s="1135" t="s">
        <v>505</v>
      </c>
      <c r="AL35" s="1136"/>
      <c r="AM35" s="1136"/>
      <c r="AN35" s="1137"/>
      <c r="AO35" s="291">
        <v>576</v>
      </c>
      <c r="AP35" s="291">
        <v>114</v>
      </c>
      <c r="AQ35" s="292">
        <v>24428</v>
      </c>
      <c r="AR35" s="293">
        <v>-99.5</v>
      </c>
    </row>
    <row r="36" spans="1:46" ht="27" customHeight="1" x14ac:dyDescent="0.2">
      <c r="A36" s="247"/>
      <c r="AK36" s="1135" t="s">
        <v>506</v>
      </c>
      <c r="AL36" s="1136"/>
      <c r="AM36" s="1136"/>
      <c r="AN36" s="1137"/>
      <c r="AO36" s="291">
        <v>2403</v>
      </c>
      <c r="AP36" s="291">
        <v>475</v>
      </c>
      <c r="AQ36" s="292">
        <v>4294</v>
      </c>
      <c r="AR36" s="293">
        <v>-88.9</v>
      </c>
    </row>
    <row r="37" spans="1:46" ht="13.5" customHeight="1" x14ac:dyDescent="0.2">
      <c r="A37" s="247"/>
      <c r="AK37" s="1135" t="s">
        <v>507</v>
      </c>
      <c r="AL37" s="1136"/>
      <c r="AM37" s="1136"/>
      <c r="AN37" s="1137"/>
      <c r="AO37" s="291">
        <v>790</v>
      </c>
      <c r="AP37" s="291">
        <v>156</v>
      </c>
      <c r="AQ37" s="292">
        <v>880</v>
      </c>
      <c r="AR37" s="293">
        <v>-82.3</v>
      </c>
    </row>
    <row r="38" spans="1:46" ht="27" customHeight="1" x14ac:dyDescent="0.2">
      <c r="A38" s="247"/>
      <c r="AK38" s="1138" t="s">
        <v>508</v>
      </c>
      <c r="AL38" s="1139"/>
      <c r="AM38" s="1139"/>
      <c r="AN38" s="1140"/>
      <c r="AO38" s="294">
        <v>218</v>
      </c>
      <c r="AP38" s="294">
        <v>43</v>
      </c>
      <c r="AQ38" s="295">
        <v>22</v>
      </c>
      <c r="AR38" s="283">
        <v>95.5</v>
      </c>
      <c r="AS38" s="290"/>
    </row>
    <row r="39" spans="1:46" ht="13.2" x14ac:dyDescent="0.2">
      <c r="A39" s="247"/>
      <c r="AK39" s="1138" t="s">
        <v>509</v>
      </c>
      <c r="AL39" s="1139"/>
      <c r="AM39" s="1139"/>
      <c r="AN39" s="1140"/>
      <c r="AO39" s="291">
        <v>-4494</v>
      </c>
      <c r="AP39" s="291">
        <v>-888</v>
      </c>
      <c r="AQ39" s="292">
        <v>-5293</v>
      </c>
      <c r="AR39" s="293">
        <v>-83.2</v>
      </c>
      <c r="AS39" s="290"/>
    </row>
    <row r="40" spans="1:46" ht="27" customHeight="1" x14ac:dyDescent="0.2">
      <c r="A40" s="247"/>
      <c r="AK40" s="1135" t="s">
        <v>510</v>
      </c>
      <c r="AL40" s="1136"/>
      <c r="AM40" s="1136"/>
      <c r="AN40" s="1137"/>
      <c r="AO40" s="291">
        <v>-399677</v>
      </c>
      <c r="AP40" s="291">
        <v>-78956</v>
      </c>
      <c r="AQ40" s="292">
        <v>-99375</v>
      </c>
      <c r="AR40" s="293">
        <v>-20.5</v>
      </c>
      <c r="AS40" s="290"/>
    </row>
    <row r="41" spans="1:46" ht="13.2" x14ac:dyDescent="0.2">
      <c r="A41" s="247"/>
      <c r="AK41" s="1141" t="s">
        <v>288</v>
      </c>
      <c r="AL41" s="1142"/>
      <c r="AM41" s="1142"/>
      <c r="AN41" s="1143"/>
      <c r="AO41" s="291">
        <v>254707</v>
      </c>
      <c r="AP41" s="291">
        <v>50317</v>
      </c>
      <c r="AQ41" s="292">
        <v>49775</v>
      </c>
      <c r="AR41" s="293">
        <v>1.1000000000000001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8" t="s">
        <v>480</v>
      </c>
      <c r="AN49" s="1130" t="s">
        <v>513</v>
      </c>
      <c r="AO49" s="1131"/>
      <c r="AP49" s="1131"/>
      <c r="AQ49" s="1131"/>
      <c r="AR49" s="1132"/>
    </row>
    <row r="50" spans="1:44" ht="13.2" x14ac:dyDescent="0.2">
      <c r="A50" s="247"/>
      <c r="AK50" s="305"/>
      <c r="AL50" s="306"/>
      <c r="AM50" s="1129"/>
      <c r="AN50" s="307" t="s">
        <v>514</v>
      </c>
      <c r="AO50" s="308" t="s">
        <v>515</v>
      </c>
      <c r="AP50" s="309" t="s">
        <v>516</v>
      </c>
      <c r="AQ50" s="310" t="s">
        <v>517</v>
      </c>
      <c r="AR50" s="311" t="s">
        <v>518</v>
      </c>
    </row>
    <row r="51" spans="1:44" ht="13.2" x14ac:dyDescent="0.2">
      <c r="A51" s="247"/>
      <c r="AK51" s="303" t="s">
        <v>519</v>
      </c>
      <c r="AL51" s="304"/>
      <c r="AM51" s="312">
        <v>901864</v>
      </c>
      <c r="AN51" s="313">
        <v>172804</v>
      </c>
      <c r="AO51" s="314">
        <v>-43.4</v>
      </c>
      <c r="AP51" s="315">
        <v>200194</v>
      </c>
      <c r="AQ51" s="316">
        <v>5.2</v>
      </c>
      <c r="AR51" s="317">
        <v>-48.6</v>
      </c>
    </row>
    <row r="52" spans="1:44" ht="13.2" x14ac:dyDescent="0.2">
      <c r="A52" s="247"/>
      <c r="AK52" s="318"/>
      <c r="AL52" s="319" t="s">
        <v>520</v>
      </c>
      <c r="AM52" s="320">
        <v>310703</v>
      </c>
      <c r="AN52" s="321">
        <v>59533</v>
      </c>
      <c r="AO52" s="322">
        <v>-71.900000000000006</v>
      </c>
      <c r="AP52" s="323">
        <v>106422</v>
      </c>
      <c r="AQ52" s="324">
        <v>20.100000000000001</v>
      </c>
      <c r="AR52" s="325">
        <v>-92</v>
      </c>
    </row>
    <row r="53" spans="1:44" ht="13.2" x14ac:dyDescent="0.2">
      <c r="A53" s="247"/>
      <c r="AK53" s="303" t="s">
        <v>521</v>
      </c>
      <c r="AL53" s="304"/>
      <c r="AM53" s="312">
        <v>986413</v>
      </c>
      <c r="AN53" s="313">
        <v>191537</v>
      </c>
      <c r="AO53" s="314">
        <v>10.8</v>
      </c>
      <c r="AP53" s="315">
        <v>196914</v>
      </c>
      <c r="AQ53" s="316">
        <v>-1.6</v>
      </c>
      <c r="AR53" s="317">
        <v>12.4</v>
      </c>
    </row>
    <row r="54" spans="1:44" ht="13.2" x14ac:dyDescent="0.2">
      <c r="A54" s="247"/>
      <c r="AK54" s="318"/>
      <c r="AL54" s="319" t="s">
        <v>520</v>
      </c>
      <c r="AM54" s="320">
        <v>189675</v>
      </c>
      <c r="AN54" s="321">
        <v>36830</v>
      </c>
      <c r="AO54" s="322">
        <v>-38.1</v>
      </c>
      <c r="AP54" s="323">
        <v>98966</v>
      </c>
      <c r="AQ54" s="324">
        <v>-7</v>
      </c>
      <c r="AR54" s="325">
        <v>-31.1</v>
      </c>
    </row>
    <row r="55" spans="1:44" ht="13.2" x14ac:dyDescent="0.2">
      <c r="A55" s="247"/>
      <c r="AK55" s="303" t="s">
        <v>522</v>
      </c>
      <c r="AL55" s="304"/>
      <c r="AM55" s="312">
        <v>1325147</v>
      </c>
      <c r="AN55" s="313">
        <v>260958</v>
      </c>
      <c r="AO55" s="314">
        <v>36.200000000000003</v>
      </c>
      <c r="AP55" s="315">
        <v>204757</v>
      </c>
      <c r="AQ55" s="316">
        <v>4</v>
      </c>
      <c r="AR55" s="317">
        <v>32.200000000000003</v>
      </c>
    </row>
    <row r="56" spans="1:44" ht="13.2" x14ac:dyDescent="0.2">
      <c r="A56" s="247"/>
      <c r="AK56" s="318"/>
      <c r="AL56" s="319" t="s">
        <v>520</v>
      </c>
      <c r="AM56" s="320">
        <v>206009</v>
      </c>
      <c r="AN56" s="321">
        <v>40569</v>
      </c>
      <c r="AO56" s="322">
        <v>10.199999999999999</v>
      </c>
      <c r="AP56" s="323">
        <v>106071</v>
      </c>
      <c r="AQ56" s="324">
        <v>7.2</v>
      </c>
      <c r="AR56" s="325">
        <v>3</v>
      </c>
    </row>
    <row r="57" spans="1:44" ht="13.2" x14ac:dyDescent="0.2">
      <c r="A57" s="247"/>
      <c r="AK57" s="303" t="s">
        <v>523</v>
      </c>
      <c r="AL57" s="304"/>
      <c r="AM57" s="312">
        <v>769468</v>
      </c>
      <c r="AN57" s="313">
        <v>151589</v>
      </c>
      <c r="AO57" s="314">
        <v>-41.9</v>
      </c>
      <c r="AP57" s="315">
        <v>194971</v>
      </c>
      <c r="AQ57" s="316">
        <v>-4.8</v>
      </c>
      <c r="AR57" s="317">
        <v>-37.1</v>
      </c>
    </row>
    <row r="58" spans="1:44" ht="13.2" x14ac:dyDescent="0.2">
      <c r="A58" s="247"/>
      <c r="AK58" s="318"/>
      <c r="AL58" s="319" t="s">
        <v>520</v>
      </c>
      <c r="AM58" s="320">
        <v>425303</v>
      </c>
      <c r="AN58" s="321">
        <v>83787</v>
      </c>
      <c r="AO58" s="322">
        <v>106.5</v>
      </c>
      <c r="AP58" s="323">
        <v>105966</v>
      </c>
      <c r="AQ58" s="324">
        <v>-0.1</v>
      </c>
      <c r="AR58" s="325">
        <v>106.6</v>
      </c>
    </row>
    <row r="59" spans="1:44" ht="13.2" x14ac:dyDescent="0.2">
      <c r="A59" s="247"/>
      <c r="AK59" s="303" t="s">
        <v>524</v>
      </c>
      <c r="AL59" s="304"/>
      <c r="AM59" s="312">
        <v>589805</v>
      </c>
      <c r="AN59" s="313">
        <v>116516</v>
      </c>
      <c r="AO59" s="314">
        <v>-23.1</v>
      </c>
      <c r="AP59" s="315">
        <v>224172</v>
      </c>
      <c r="AQ59" s="316">
        <v>15</v>
      </c>
      <c r="AR59" s="317">
        <v>-38.1</v>
      </c>
    </row>
    <row r="60" spans="1:44" ht="13.2" x14ac:dyDescent="0.2">
      <c r="A60" s="247"/>
      <c r="AK60" s="318"/>
      <c r="AL60" s="319" t="s">
        <v>520</v>
      </c>
      <c r="AM60" s="320">
        <v>283437</v>
      </c>
      <c r="AN60" s="321">
        <v>55993</v>
      </c>
      <c r="AO60" s="322">
        <v>-33.200000000000003</v>
      </c>
      <c r="AP60" s="323">
        <v>117611</v>
      </c>
      <c r="AQ60" s="324">
        <v>11</v>
      </c>
      <c r="AR60" s="325">
        <v>-44.2</v>
      </c>
    </row>
    <row r="61" spans="1:44" ht="13.2" x14ac:dyDescent="0.2">
      <c r="A61" s="247"/>
      <c r="AK61" s="303" t="s">
        <v>525</v>
      </c>
      <c r="AL61" s="326"/>
      <c r="AM61" s="312">
        <v>914539</v>
      </c>
      <c r="AN61" s="313">
        <v>178681</v>
      </c>
      <c r="AO61" s="314">
        <v>-12.3</v>
      </c>
      <c r="AP61" s="315">
        <v>204202</v>
      </c>
      <c r="AQ61" s="327">
        <v>3.6</v>
      </c>
      <c r="AR61" s="317">
        <v>-15.9</v>
      </c>
    </row>
    <row r="62" spans="1:44" ht="13.2" x14ac:dyDescent="0.2">
      <c r="A62" s="247"/>
      <c r="AK62" s="318"/>
      <c r="AL62" s="319" t="s">
        <v>520</v>
      </c>
      <c r="AM62" s="320">
        <v>283025</v>
      </c>
      <c r="AN62" s="321">
        <v>55342</v>
      </c>
      <c r="AO62" s="322">
        <v>-5.3</v>
      </c>
      <c r="AP62" s="323">
        <v>107007</v>
      </c>
      <c r="AQ62" s="324">
        <v>6.2</v>
      </c>
      <c r="AR62" s="325">
        <v>-11.5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JeW8NsJ64MuVyXeH4fEJNLhZTwsJytR5SvUQe91bgM4YB4rsuSQSONcVUDH33zBI1OBU5frYqjrlah737h1PQ==" saltValue="yTvcNNUO12nBHwLav52lj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JZ9U7pbNmYDIc46iTDZCZYOfMFWDXbHPYyRilRugDoRLsZJX4oKPk2honHtD9RfWyqTtVo4b77Yv7nBaxAsR3Q==" saltValue="1sDh52PWb3nshUJHhfY9w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VjH6YiA4d86tQ13mtCP7bPG0pmHAky28SBJKgT/FAj2N7Nugf5IlUMsGX+mN01rT3sT1gWcmXES6oRO3KS8h6w==" saltValue="4FLHPg20TZ37UK4AVk6+T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4" t="s">
        <v>3</v>
      </c>
      <c r="D47" s="1154"/>
      <c r="E47" s="1155"/>
      <c r="F47" s="11">
        <v>39.97</v>
      </c>
      <c r="G47" s="12">
        <v>38.409999999999997</v>
      </c>
      <c r="H47" s="12">
        <v>41.27</v>
      </c>
      <c r="I47" s="12">
        <v>33.43</v>
      </c>
      <c r="J47" s="13">
        <v>23.44</v>
      </c>
    </row>
    <row r="48" spans="2:10" ht="57.75" customHeight="1" x14ac:dyDescent="0.2">
      <c r="B48" s="14"/>
      <c r="C48" s="1156" t="s">
        <v>4</v>
      </c>
      <c r="D48" s="1156"/>
      <c r="E48" s="1157"/>
      <c r="F48" s="15">
        <v>11.97</v>
      </c>
      <c r="G48" s="16">
        <v>6.83</v>
      </c>
      <c r="H48" s="16">
        <v>3.94</v>
      </c>
      <c r="I48" s="16">
        <v>9.27</v>
      </c>
      <c r="J48" s="17">
        <v>11.84</v>
      </c>
    </row>
    <row r="49" spans="2:10" ht="57.75" customHeight="1" thickBot="1" x14ac:dyDescent="0.25">
      <c r="B49" s="18"/>
      <c r="C49" s="1158" t="s">
        <v>5</v>
      </c>
      <c r="D49" s="1158"/>
      <c r="E49" s="1159"/>
      <c r="F49" s="19">
        <v>2.4700000000000002</v>
      </c>
      <c r="G49" s="20" t="s">
        <v>532</v>
      </c>
      <c r="H49" s="20" t="s">
        <v>533</v>
      </c>
      <c r="I49" s="20" t="s">
        <v>534</v>
      </c>
      <c r="J49" s="21" t="s">
        <v>535</v>
      </c>
    </row>
    <row r="50" spans="2:10" ht="13.2" x14ac:dyDescent="0.2"/>
  </sheetData>
  <sheetProtection algorithmName="SHA-512" hashValue="RjUdfu+bNCQXmwg6ZrfRWmIzFHImTgIPf6oPYBxJQ2oy6WxE3CQktlvkbaxw867NqvQZRaN7do3RQc0LyRdOnw==" saltValue="IZ2w1I3Td9/Kwe+hgX5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4" t="s">
        <v>536</v>
      </c>
      <c r="D34" s="1164"/>
      <c r="E34" s="1165"/>
      <c r="F34" s="32">
        <v>11.97</v>
      </c>
      <c r="G34" s="33">
        <v>6.82</v>
      </c>
      <c r="H34" s="33">
        <v>3.93</v>
      </c>
      <c r="I34" s="33">
        <v>9.26</v>
      </c>
      <c r="J34" s="34">
        <v>11.84</v>
      </c>
      <c r="K34" s="22"/>
      <c r="L34" s="22"/>
      <c r="M34" s="22"/>
      <c r="N34" s="22"/>
      <c r="O34" s="22"/>
      <c r="P34" s="22"/>
    </row>
    <row r="35" spans="1:16" ht="39" customHeight="1" x14ac:dyDescent="0.2">
      <c r="A35" s="22"/>
      <c r="B35" s="35"/>
      <c r="C35" s="1160" t="s">
        <v>537</v>
      </c>
      <c r="D35" s="1160"/>
      <c r="E35" s="1161"/>
      <c r="F35" s="36">
        <v>8.56</v>
      </c>
      <c r="G35" s="37">
        <v>7.6</v>
      </c>
      <c r="H35" s="37">
        <v>0</v>
      </c>
      <c r="I35" s="37">
        <v>4.99</v>
      </c>
      <c r="J35" s="38">
        <v>4.0599999999999996</v>
      </c>
      <c r="K35" s="22"/>
      <c r="L35" s="22"/>
      <c r="M35" s="22"/>
      <c r="N35" s="22"/>
      <c r="O35" s="22"/>
      <c r="P35" s="22"/>
    </row>
    <row r="36" spans="1:16" ht="39" customHeight="1" x14ac:dyDescent="0.2">
      <c r="A36" s="22"/>
      <c r="B36" s="35"/>
      <c r="C36" s="1160" t="s">
        <v>538</v>
      </c>
      <c r="D36" s="1160"/>
      <c r="E36" s="1161"/>
      <c r="F36" s="36" t="s">
        <v>489</v>
      </c>
      <c r="G36" s="37" t="s">
        <v>489</v>
      </c>
      <c r="H36" s="37" t="s">
        <v>489</v>
      </c>
      <c r="I36" s="37" t="s">
        <v>489</v>
      </c>
      <c r="J36" s="38">
        <v>1.89</v>
      </c>
      <c r="K36" s="22"/>
      <c r="L36" s="22"/>
      <c r="M36" s="22"/>
      <c r="N36" s="22"/>
      <c r="O36" s="22"/>
      <c r="P36" s="22"/>
    </row>
    <row r="37" spans="1:16" ht="39" customHeight="1" x14ac:dyDescent="0.2">
      <c r="A37" s="22"/>
      <c r="B37" s="35"/>
      <c r="C37" s="1160" t="s">
        <v>539</v>
      </c>
      <c r="D37" s="1160"/>
      <c r="E37" s="1161"/>
      <c r="F37" s="36" t="s">
        <v>540</v>
      </c>
      <c r="G37" s="37">
        <v>0.22</v>
      </c>
      <c r="H37" s="37">
        <v>0.77</v>
      </c>
      <c r="I37" s="37">
        <v>0.59</v>
      </c>
      <c r="J37" s="38">
        <v>0.27</v>
      </c>
      <c r="K37" s="22"/>
      <c r="L37" s="22"/>
      <c r="M37" s="22"/>
      <c r="N37" s="22"/>
      <c r="O37" s="22"/>
      <c r="P37" s="22"/>
    </row>
    <row r="38" spans="1:16" ht="39" customHeight="1" x14ac:dyDescent="0.2">
      <c r="A38" s="22"/>
      <c r="B38" s="35"/>
      <c r="C38" s="1160" t="s">
        <v>541</v>
      </c>
      <c r="D38" s="1160"/>
      <c r="E38" s="1161"/>
      <c r="F38" s="36">
        <v>0</v>
      </c>
      <c r="G38" s="37">
        <v>0.01</v>
      </c>
      <c r="H38" s="37">
        <v>0.01</v>
      </c>
      <c r="I38" s="37">
        <v>0</v>
      </c>
      <c r="J38" s="38">
        <v>0.03</v>
      </c>
      <c r="K38" s="22"/>
      <c r="L38" s="22"/>
      <c r="M38" s="22"/>
      <c r="N38" s="22"/>
      <c r="O38" s="22"/>
      <c r="P38" s="22"/>
    </row>
    <row r="39" spans="1:16" ht="39" customHeight="1" x14ac:dyDescent="0.2">
      <c r="A39" s="22"/>
      <c r="B39" s="35"/>
      <c r="C39" s="1160" t="s">
        <v>542</v>
      </c>
      <c r="D39" s="1160"/>
      <c r="E39" s="1161"/>
      <c r="F39" s="36">
        <v>2.87</v>
      </c>
      <c r="G39" s="37">
        <v>2.0099999999999998</v>
      </c>
      <c r="H39" s="37">
        <v>2.96</v>
      </c>
      <c r="I39" s="37">
        <v>0.23</v>
      </c>
      <c r="J39" s="38">
        <v>0.01</v>
      </c>
      <c r="K39" s="22"/>
      <c r="L39" s="22"/>
      <c r="M39" s="22"/>
      <c r="N39" s="22"/>
      <c r="O39" s="22"/>
      <c r="P39" s="22"/>
    </row>
    <row r="40" spans="1:16" ht="39" customHeight="1" x14ac:dyDescent="0.2">
      <c r="A40" s="22"/>
      <c r="B40" s="35"/>
      <c r="C40" s="1160" t="s">
        <v>543</v>
      </c>
      <c r="D40" s="1160"/>
      <c r="E40" s="1161"/>
      <c r="F40" s="36">
        <v>0</v>
      </c>
      <c r="G40" s="37">
        <v>0</v>
      </c>
      <c r="H40" s="37">
        <v>0</v>
      </c>
      <c r="I40" s="37">
        <v>0</v>
      </c>
      <c r="J40" s="38">
        <v>0</v>
      </c>
      <c r="K40" s="22"/>
      <c r="L40" s="22"/>
      <c r="M40" s="22"/>
      <c r="N40" s="22"/>
      <c r="O40" s="22"/>
      <c r="P40" s="22"/>
    </row>
    <row r="41" spans="1:16" ht="39" customHeight="1" x14ac:dyDescent="0.2">
      <c r="A41" s="22"/>
      <c r="B41" s="35"/>
      <c r="C41" s="1160"/>
      <c r="D41" s="1160"/>
      <c r="E41" s="1161"/>
      <c r="F41" s="36"/>
      <c r="G41" s="37"/>
      <c r="H41" s="37"/>
      <c r="I41" s="37"/>
      <c r="J41" s="38"/>
      <c r="K41" s="22"/>
      <c r="L41" s="22"/>
      <c r="M41" s="22"/>
      <c r="N41" s="22"/>
      <c r="O41" s="22"/>
      <c r="P41" s="22"/>
    </row>
    <row r="42" spans="1:16" ht="39" customHeight="1" x14ac:dyDescent="0.2">
      <c r="A42" s="22"/>
      <c r="B42" s="39"/>
      <c r="C42" s="1160" t="s">
        <v>544</v>
      </c>
      <c r="D42" s="1160"/>
      <c r="E42" s="1161"/>
      <c r="F42" s="36" t="s">
        <v>489</v>
      </c>
      <c r="G42" s="37" t="s">
        <v>489</v>
      </c>
      <c r="H42" s="37" t="s">
        <v>489</v>
      </c>
      <c r="I42" s="37" t="s">
        <v>489</v>
      </c>
      <c r="J42" s="38" t="s">
        <v>489</v>
      </c>
      <c r="K42" s="22"/>
      <c r="L42" s="22"/>
      <c r="M42" s="22"/>
      <c r="N42" s="22"/>
      <c r="O42" s="22"/>
      <c r="P42" s="22"/>
    </row>
    <row r="43" spans="1:16" ht="39" customHeight="1" thickBot="1" x14ac:dyDescent="0.25">
      <c r="A43" s="22"/>
      <c r="B43" s="40"/>
      <c r="C43" s="1162" t="s">
        <v>545</v>
      </c>
      <c r="D43" s="1162"/>
      <c r="E43" s="1163"/>
      <c r="F43" s="41">
        <v>0</v>
      </c>
      <c r="G43" s="42">
        <v>0</v>
      </c>
      <c r="H43" s="42">
        <v>0</v>
      </c>
      <c r="I43" s="42">
        <v>1.07</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p25gHra7hGQqnDWw+YoaYtvaYqSvGiZTuENi/LUI5alWFLKTpH/s8rb74xshU8ZV3ARDp/TGzY3eOJIM4sDlg==" saltValue="/aFhJjsnvBEHxXDbAZUb3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9" t="s">
        <v>9</v>
      </c>
      <c r="C45" s="1190"/>
      <c r="D45" s="56"/>
      <c r="E45" s="1195" t="s">
        <v>10</v>
      </c>
      <c r="F45" s="1195"/>
      <c r="G45" s="1195"/>
      <c r="H45" s="1195"/>
      <c r="I45" s="1195"/>
      <c r="J45" s="1196"/>
      <c r="K45" s="57">
        <v>530</v>
      </c>
      <c r="L45" s="58">
        <v>622</v>
      </c>
      <c r="M45" s="58">
        <v>633</v>
      </c>
      <c r="N45" s="58">
        <v>661</v>
      </c>
      <c r="O45" s="59">
        <v>655</v>
      </c>
      <c r="P45" s="46"/>
      <c r="Q45" s="46"/>
      <c r="R45" s="46"/>
      <c r="S45" s="46"/>
      <c r="T45" s="46"/>
      <c r="U45" s="46"/>
    </row>
    <row r="46" spans="1:21" ht="30.75" customHeight="1" x14ac:dyDescent="0.2">
      <c r="A46" s="46"/>
      <c r="B46" s="1191"/>
      <c r="C46" s="1192"/>
      <c r="D46" s="60"/>
      <c r="E46" s="1168" t="s">
        <v>11</v>
      </c>
      <c r="F46" s="1168"/>
      <c r="G46" s="1168"/>
      <c r="H46" s="1168"/>
      <c r="I46" s="1168"/>
      <c r="J46" s="1169"/>
      <c r="K46" s="61" t="s">
        <v>489</v>
      </c>
      <c r="L46" s="62" t="s">
        <v>489</v>
      </c>
      <c r="M46" s="62" t="s">
        <v>489</v>
      </c>
      <c r="N46" s="62" t="s">
        <v>489</v>
      </c>
      <c r="O46" s="63" t="s">
        <v>489</v>
      </c>
      <c r="P46" s="46"/>
      <c r="Q46" s="46"/>
      <c r="R46" s="46"/>
      <c r="S46" s="46"/>
      <c r="T46" s="46"/>
      <c r="U46" s="46"/>
    </row>
    <row r="47" spans="1:21" ht="30.75" customHeight="1" x14ac:dyDescent="0.2">
      <c r="A47" s="46"/>
      <c r="B47" s="1191"/>
      <c r="C47" s="1192"/>
      <c r="D47" s="60"/>
      <c r="E47" s="1168" t="s">
        <v>12</v>
      </c>
      <c r="F47" s="1168"/>
      <c r="G47" s="1168"/>
      <c r="H47" s="1168"/>
      <c r="I47" s="1168"/>
      <c r="J47" s="1169"/>
      <c r="K47" s="61" t="s">
        <v>489</v>
      </c>
      <c r="L47" s="62" t="s">
        <v>489</v>
      </c>
      <c r="M47" s="62" t="s">
        <v>489</v>
      </c>
      <c r="N47" s="62" t="s">
        <v>489</v>
      </c>
      <c r="O47" s="63" t="s">
        <v>489</v>
      </c>
      <c r="P47" s="46"/>
      <c r="Q47" s="46"/>
      <c r="R47" s="46"/>
      <c r="S47" s="46"/>
      <c r="T47" s="46"/>
      <c r="U47" s="46"/>
    </row>
    <row r="48" spans="1:21" ht="30.75" customHeight="1" x14ac:dyDescent="0.2">
      <c r="A48" s="46"/>
      <c r="B48" s="1191"/>
      <c r="C48" s="1192"/>
      <c r="D48" s="60"/>
      <c r="E48" s="1168" t="s">
        <v>13</v>
      </c>
      <c r="F48" s="1168"/>
      <c r="G48" s="1168"/>
      <c r="H48" s="1168"/>
      <c r="I48" s="1168"/>
      <c r="J48" s="1169"/>
      <c r="K48" s="61">
        <v>7</v>
      </c>
      <c r="L48" s="62">
        <v>17</v>
      </c>
      <c r="M48" s="62">
        <v>4</v>
      </c>
      <c r="N48" s="62">
        <v>1</v>
      </c>
      <c r="O48" s="63">
        <v>1</v>
      </c>
      <c r="P48" s="46"/>
      <c r="Q48" s="46"/>
      <c r="R48" s="46"/>
      <c r="S48" s="46"/>
      <c r="T48" s="46"/>
      <c r="U48" s="46"/>
    </row>
    <row r="49" spans="1:21" ht="30.75" customHeight="1" x14ac:dyDescent="0.2">
      <c r="A49" s="46"/>
      <c r="B49" s="1191"/>
      <c r="C49" s="1192"/>
      <c r="D49" s="60"/>
      <c r="E49" s="1168" t="s">
        <v>14</v>
      </c>
      <c r="F49" s="1168"/>
      <c r="G49" s="1168"/>
      <c r="H49" s="1168"/>
      <c r="I49" s="1168"/>
      <c r="J49" s="1169"/>
      <c r="K49" s="61">
        <v>2</v>
      </c>
      <c r="L49" s="62">
        <v>2</v>
      </c>
      <c r="M49" s="62">
        <v>3</v>
      </c>
      <c r="N49" s="62">
        <v>2</v>
      </c>
      <c r="O49" s="63">
        <v>2</v>
      </c>
      <c r="P49" s="46"/>
      <c r="Q49" s="46"/>
      <c r="R49" s="46"/>
      <c r="S49" s="46"/>
      <c r="T49" s="46"/>
      <c r="U49" s="46"/>
    </row>
    <row r="50" spans="1:21" ht="30.75" customHeight="1" x14ac:dyDescent="0.2">
      <c r="A50" s="46"/>
      <c r="B50" s="1191"/>
      <c r="C50" s="1192"/>
      <c r="D50" s="60"/>
      <c r="E50" s="1168" t="s">
        <v>15</v>
      </c>
      <c r="F50" s="1168"/>
      <c r="G50" s="1168"/>
      <c r="H50" s="1168"/>
      <c r="I50" s="1168"/>
      <c r="J50" s="1169"/>
      <c r="K50" s="61">
        <v>40</v>
      </c>
      <c r="L50" s="62">
        <v>86</v>
      </c>
      <c r="M50" s="62">
        <v>19</v>
      </c>
      <c r="N50" s="62">
        <v>1</v>
      </c>
      <c r="O50" s="63">
        <v>1</v>
      </c>
      <c r="P50" s="46"/>
      <c r="Q50" s="46"/>
      <c r="R50" s="46"/>
      <c r="S50" s="46"/>
      <c r="T50" s="46"/>
      <c r="U50" s="46"/>
    </row>
    <row r="51" spans="1:21" ht="30.75" customHeight="1" x14ac:dyDescent="0.2">
      <c r="A51" s="46"/>
      <c r="B51" s="1193"/>
      <c r="C51" s="1194"/>
      <c r="D51" s="64"/>
      <c r="E51" s="1168" t="s">
        <v>16</v>
      </c>
      <c r="F51" s="1168"/>
      <c r="G51" s="1168"/>
      <c r="H51" s="1168"/>
      <c r="I51" s="1168"/>
      <c r="J51" s="1169"/>
      <c r="K51" s="61">
        <v>0</v>
      </c>
      <c r="L51" s="62">
        <v>0</v>
      </c>
      <c r="M51" s="62">
        <v>0</v>
      </c>
      <c r="N51" s="62">
        <v>0</v>
      </c>
      <c r="O51" s="63">
        <v>0</v>
      </c>
      <c r="P51" s="46"/>
      <c r="Q51" s="46"/>
      <c r="R51" s="46"/>
      <c r="S51" s="46"/>
      <c r="T51" s="46"/>
      <c r="U51" s="46"/>
    </row>
    <row r="52" spans="1:21" ht="30.75" customHeight="1" x14ac:dyDescent="0.2">
      <c r="A52" s="46"/>
      <c r="B52" s="1166" t="s">
        <v>17</v>
      </c>
      <c r="C52" s="1167"/>
      <c r="D52" s="64"/>
      <c r="E52" s="1168" t="s">
        <v>18</v>
      </c>
      <c r="F52" s="1168"/>
      <c r="G52" s="1168"/>
      <c r="H52" s="1168"/>
      <c r="I52" s="1168"/>
      <c r="J52" s="1169"/>
      <c r="K52" s="61">
        <v>366</v>
      </c>
      <c r="L52" s="62">
        <v>432</v>
      </c>
      <c r="M52" s="62">
        <v>411</v>
      </c>
      <c r="N52" s="62">
        <v>406</v>
      </c>
      <c r="O52" s="63">
        <v>404</v>
      </c>
      <c r="P52" s="46"/>
      <c r="Q52" s="46"/>
      <c r="R52" s="46"/>
      <c r="S52" s="46"/>
      <c r="T52" s="46"/>
      <c r="U52" s="46"/>
    </row>
    <row r="53" spans="1:21" ht="30.75" customHeight="1" thickBot="1" x14ac:dyDescent="0.25">
      <c r="A53" s="46"/>
      <c r="B53" s="1170" t="s">
        <v>19</v>
      </c>
      <c r="C53" s="1171"/>
      <c r="D53" s="65"/>
      <c r="E53" s="1172" t="s">
        <v>20</v>
      </c>
      <c r="F53" s="1172"/>
      <c r="G53" s="1172"/>
      <c r="H53" s="1172"/>
      <c r="I53" s="1172"/>
      <c r="J53" s="1173"/>
      <c r="K53" s="66">
        <v>213</v>
      </c>
      <c r="L53" s="67">
        <v>295</v>
      </c>
      <c r="M53" s="67">
        <v>248</v>
      </c>
      <c r="N53" s="67">
        <v>259</v>
      </c>
      <c r="O53" s="68">
        <v>255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4" t="s">
        <v>24</v>
      </c>
      <c r="C58" s="1175"/>
      <c r="D58" s="1180" t="s">
        <v>25</v>
      </c>
      <c r="E58" s="1181"/>
      <c r="F58" s="1181"/>
      <c r="G58" s="1181"/>
      <c r="H58" s="1181"/>
      <c r="I58" s="1181"/>
      <c r="J58" s="1182"/>
      <c r="K58" s="81"/>
      <c r="L58" s="82"/>
      <c r="M58" s="82"/>
      <c r="N58" s="82"/>
      <c r="O58" s="83"/>
    </row>
    <row r="59" spans="1:21" ht="31.5" customHeight="1" x14ac:dyDescent="0.2">
      <c r="B59" s="1176"/>
      <c r="C59" s="1177"/>
      <c r="D59" s="1183" t="s">
        <v>26</v>
      </c>
      <c r="E59" s="1184"/>
      <c r="F59" s="1184"/>
      <c r="G59" s="1184"/>
      <c r="H59" s="1184"/>
      <c r="I59" s="1184"/>
      <c r="J59" s="1185"/>
      <c r="K59" s="84"/>
      <c r="L59" s="85"/>
      <c r="M59" s="85"/>
      <c r="N59" s="85"/>
      <c r="O59" s="86"/>
    </row>
    <row r="60" spans="1:21" ht="31.5" customHeight="1" thickBot="1" x14ac:dyDescent="0.25">
      <c r="B60" s="1178"/>
      <c r="C60" s="1179"/>
      <c r="D60" s="1186" t="s">
        <v>27</v>
      </c>
      <c r="E60" s="1187"/>
      <c r="F60" s="1187"/>
      <c r="G60" s="1187"/>
      <c r="H60" s="1187"/>
      <c r="I60" s="1187"/>
      <c r="J60" s="118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Wh0M6/8/xmSYC29TGgVWKb+03JNVeqh4xFAujMtrn95W8lL/JsNUKaC97kht1gCqIAnHTaMphnaxlywfdrNiQ==" saltValue="VCvpfHYbxXTHbbv8CpdvZ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9" t="s">
        <v>30</v>
      </c>
      <c r="C41" s="1210"/>
      <c r="D41" s="103"/>
      <c r="E41" s="1211" t="s">
        <v>31</v>
      </c>
      <c r="F41" s="1211"/>
      <c r="G41" s="1211"/>
      <c r="H41" s="1212"/>
      <c r="I41" s="330">
        <v>6153</v>
      </c>
      <c r="J41" s="331">
        <v>6211</v>
      </c>
      <c r="K41" s="331">
        <v>6404</v>
      </c>
      <c r="L41" s="331">
        <v>6318</v>
      </c>
      <c r="M41" s="332">
        <v>6106</v>
      </c>
    </row>
    <row r="42" spans="2:13" ht="27.75" customHeight="1" x14ac:dyDescent="0.2">
      <c r="B42" s="1199"/>
      <c r="C42" s="1200"/>
      <c r="D42" s="104"/>
      <c r="E42" s="1203" t="s">
        <v>32</v>
      </c>
      <c r="F42" s="1203"/>
      <c r="G42" s="1203"/>
      <c r="H42" s="1204"/>
      <c r="I42" s="333" t="s">
        <v>489</v>
      </c>
      <c r="J42" s="334" t="s">
        <v>489</v>
      </c>
      <c r="K42" s="334" t="s">
        <v>489</v>
      </c>
      <c r="L42" s="334" t="s">
        <v>489</v>
      </c>
      <c r="M42" s="335" t="s">
        <v>489</v>
      </c>
    </row>
    <row r="43" spans="2:13" ht="27.75" customHeight="1" x14ac:dyDescent="0.2">
      <c r="B43" s="1199"/>
      <c r="C43" s="1200"/>
      <c r="D43" s="104"/>
      <c r="E43" s="1203" t="s">
        <v>33</v>
      </c>
      <c r="F43" s="1203"/>
      <c r="G43" s="1203"/>
      <c r="H43" s="1204"/>
      <c r="I43" s="333">
        <v>14</v>
      </c>
      <c r="J43" s="334">
        <v>15</v>
      </c>
      <c r="K43" s="334">
        <v>19</v>
      </c>
      <c r="L43" s="334">
        <v>18</v>
      </c>
      <c r="M43" s="335">
        <v>2</v>
      </c>
    </row>
    <row r="44" spans="2:13" ht="27.75" customHeight="1" x14ac:dyDescent="0.2">
      <c r="B44" s="1199"/>
      <c r="C44" s="1200"/>
      <c r="D44" s="104"/>
      <c r="E44" s="1203" t="s">
        <v>34</v>
      </c>
      <c r="F44" s="1203"/>
      <c r="G44" s="1203"/>
      <c r="H44" s="1204"/>
      <c r="I44" s="333">
        <v>15</v>
      </c>
      <c r="J44" s="334">
        <v>13</v>
      </c>
      <c r="K44" s="334">
        <v>11</v>
      </c>
      <c r="L44" s="334">
        <v>9</v>
      </c>
      <c r="M44" s="335">
        <v>7</v>
      </c>
    </row>
    <row r="45" spans="2:13" ht="27.75" customHeight="1" x14ac:dyDescent="0.2">
      <c r="B45" s="1199"/>
      <c r="C45" s="1200"/>
      <c r="D45" s="104"/>
      <c r="E45" s="1203" t="s">
        <v>35</v>
      </c>
      <c r="F45" s="1203"/>
      <c r="G45" s="1203"/>
      <c r="H45" s="1204"/>
      <c r="I45" s="333">
        <v>106</v>
      </c>
      <c r="J45" s="334">
        <v>46</v>
      </c>
      <c r="K45" s="334">
        <v>380</v>
      </c>
      <c r="L45" s="334" t="s">
        <v>489</v>
      </c>
      <c r="M45" s="335" t="s">
        <v>489</v>
      </c>
    </row>
    <row r="46" spans="2:13" ht="27.75" customHeight="1" x14ac:dyDescent="0.2">
      <c r="B46" s="1199"/>
      <c r="C46" s="1200"/>
      <c r="D46" s="105"/>
      <c r="E46" s="1203" t="s">
        <v>36</v>
      </c>
      <c r="F46" s="1203"/>
      <c r="G46" s="1203"/>
      <c r="H46" s="1204"/>
      <c r="I46" s="333" t="s">
        <v>489</v>
      </c>
      <c r="J46" s="334" t="s">
        <v>489</v>
      </c>
      <c r="K46" s="334" t="s">
        <v>489</v>
      </c>
      <c r="L46" s="334" t="s">
        <v>489</v>
      </c>
      <c r="M46" s="335" t="s">
        <v>489</v>
      </c>
    </row>
    <row r="47" spans="2:13" ht="27.75" customHeight="1" x14ac:dyDescent="0.2">
      <c r="B47" s="1199"/>
      <c r="C47" s="1200"/>
      <c r="D47" s="106"/>
      <c r="E47" s="1213" t="s">
        <v>37</v>
      </c>
      <c r="F47" s="1214"/>
      <c r="G47" s="1214"/>
      <c r="H47" s="1215"/>
      <c r="I47" s="333" t="s">
        <v>489</v>
      </c>
      <c r="J47" s="334" t="s">
        <v>489</v>
      </c>
      <c r="K47" s="334" t="s">
        <v>489</v>
      </c>
      <c r="L47" s="334" t="s">
        <v>489</v>
      </c>
      <c r="M47" s="335" t="s">
        <v>489</v>
      </c>
    </row>
    <row r="48" spans="2:13" ht="27.75" customHeight="1" x14ac:dyDescent="0.2">
      <c r="B48" s="1199"/>
      <c r="C48" s="1200"/>
      <c r="D48" s="104"/>
      <c r="E48" s="1203" t="s">
        <v>38</v>
      </c>
      <c r="F48" s="1203"/>
      <c r="G48" s="1203"/>
      <c r="H48" s="1204"/>
      <c r="I48" s="333" t="s">
        <v>489</v>
      </c>
      <c r="J48" s="334" t="s">
        <v>489</v>
      </c>
      <c r="K48" s="334" t="s">
        <v>489</v>
      </c>
      <c r="L48" s="334" t="s">
        <v>489</v>
      </c>
      <c r="M48" s="335" t="s">
        <v>489</v>
      </c>
    </row>
    <row r="49" spans="2:13" ht="27.75" customHeight="1" x14ac:dyDescent="0.2">
      <c r="B49" s="1201"/>
      <c r="C49" s="1202"/>
      <c r="D49" s="104"/>
      <c r="E49" s="1203" t="s">
        <v>39</v>
      </c>
      <c r="F49" s="1203"/>
      <c r="G49" s="1203"/>
      <c r="H49" s="1204"/>
      <c r="I49" s="333" t="s">
        <v>489</v>
      </c>
      <c r="J49" s="334" t="s">
        <v>489</v>
      </c>
      <c r="K49" s="334" t="s">
        <v>489</v>
      </c>
      <c r="L49" s="334" t="s">
        <v>489</v>
      </c>
      <c r="M49" s="335" t="s">
        <v>489</v>
      </c>
    </row>
    <row r="50" spans="2:13" ht="27.75" customHeight="1" x14ac:dyDescent="0.2">
      <c r="B50" s="1197" t="s">
        <v>40</v>
      </c>
      <c r="C50" s="1198"/>
      <c r="D50" s="107"/>
      <c r="E50" s="1203" t="s">
        <v>41</v>
      </c>
      <c r="F50" s="1203"/>
      <c r="G50" s="1203"/>
      <c r="H50" s="1204"/>
      <c r="I50" s="333">
        <v>1667</v>
      </c>
      <c r="J50" s="334">
        <v>2112</v>
      </c>
      <c r="K50" s="334">
        <v>2302</v>
      </c>
      <c r="L50" s="334">
        <v>2540</v>
      </c>
      <c r="M50" s="335">
        <v>2534</v>
      </c>
    </row>
    <row r="51" spans="2:13" ht="27.75" customHeight="1" x14ac:dyDescent="0.2">
      <c r="B51" s="1199"/>
      <c r="C51" s="1200"/>
      <c r="D51" s="104"/>
      <c r="E51" s="1203" t="s">
        <v>42</v>
      </c>
      <c r="F51" s="1203"/>
      <c r="G51" s="1203"/>
      <c r="H51" s="1204"/>
      <c r="I51" s="333">
        <v>292</v>
      </c>
      <c r="J51" s="334">
        <v>366</v>
      </c>
      <c r="K51" s="334" t="s">
        <v>489</v>
      </c>
      <c r="L51" s="334" t="s">
        <v>489</v>
      </c>
      <c r="M51" s="335">
        <v>110</v>
      </c>
    </row>
    <row r="52" spans="2:13" ht="27.75" customHeight="1" x14ac:dyDescent="0.2">
      <c r="B52" s="1201"/>
      <c r="C52" s="1202"/>
      <c r="D52" s="104"/>
      <c r="E52" s="1203" t="s">
        <v>43</v>
      </c>
      <c r="F52" s="1203"/>
      <c r="G52" s="1203"/>
      <c r="H52" s="1204"/>
      <c r="I52" s="333">
        <v>3877</v>
      </c>
      <c r="J52" s="334">
        <v>3562</v>
      </c>
      <c r="K52" s="334">
        <v>3677</v>
      </c>
      <c r="L52" s="334">
        <v>3010</v>
      </c>
      <c r="M52" s="335">
        <v>3706</v>
      </c>
    </row>
    <row r="53" spans="2:13" ht="27.75" customHeight="1" thickBot="1" x14ac:dyDescent="0.25">
      <c r="B53" s="1205" t="s">
        <v>19</v>
      </c>
      <c r="C53" s="1206"/>
      <c r="D53" s="108"/>
      <c r="E53" s="1207" t="s">
        <v>44</v>
      </c>
      <c r="F53" s="1207"/>
      <c r="G53" s="1207"/>
      <c r="H53" s="1208"/>
      <c r="I53" s="336">
        <v>451</v>
      </c>
      <c r="J53" s="337">
        <v>246</v>
      </c>
      <c r="K53" s="337">
        <v>835</v>
      </c>
      <c r="L53" s="337">
        <v>796</v>
      </c>
      <c r="M53" s="338">
        <v>-234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PxuvEb6NodcuLgMwb/qQqSFEtUkHNR4z++pscYLWS3sTUq98S2glt9A7mwx6EQbc/2TObpAJ8rMamzUM0Ecuzw==" saltValue="GcsIh/WZAUsxn/3LfuaVr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4" t="s">
        <v>46</v>
      </c>
      <c r="D55" s="1224"/>
      <c r="E55" s="1225"/>
      <c r="F55" s="339">
        <v>1260</v>
      </c>
      <c r="G55" s="339">
        <v>1046</v>
      </c>
      <c r="H55" s="340">
        <v>757</v>
      </c>
    </row>
    <row r="56" spans="2:8" ht="52.5" customHeight="1" x14ac:dyDescent="0.2">
      <c r="B56" s="120"/>
      <c r="C56" s="1226" t="s">
        <v>47</v>
      </c>
      <c r="D56" s="1226"/>
      <c r="E56" s="1227"/>
      <c r="F56" s="341">
        <v>200</v>
      </c>
      <c r="G56" s="341">
        <v>315</v>
      </c>
      <c r="H56" s="342">
        <v>329</v>
      </c>
    </row>
    <row r="57" spans="2:8" ht="53.25" customHeight="1" x14ac:dyDescent="0.2">
      <c r="B57" s="120"/>
      <c r="C57" s="1228" t="s">
        <v>48</v>
      </c>
      <c r="D57" s="1228"/>
      <c r="E57" s="1229"/>
      <c r="F57" s="343">
        <v>684</v>
      </c>
      <c r="G57" s="343">
        <v>890</v>
      </c>
      <c r="H57" s="344">
        <v>1138</v>
      </c>
    </row>
    <row r="58" spans="2:8" ht="45.75" customHeight="1" x14ac:dyDescent="0.2">
      <c r="B58" s="121"/>
      <c r="C58" s="1216" t="s">
        <v>551</v>
      </c>
      <c r="D58" s="1217"/>
      <c r="E58" s="1218"/>
      <c r="F58" s="345">
        <v>70</v>
      </c>
      <c r="G58" s="345">
        <v>130</v>
      </c>
      <c r="H58" s="346">
        <v>324</v>
      </c>
    </row>
    <row r="59" spans="2:8" ht="45.75" customHeight="1" x14ac:dyDescent="0.2">
      <c r="B59" s="121"/>
      <c r="C59" s="1216" t="s">
        <v>552</v>
      </c>
      <c r="D59" s="1217"/>
      <c r="E59" s="1218"/>
      <c r="F59" s="345">
        <v>200</v>
      </c>
      <c r="G59" s="345">
        <v>240</v>
      </c>
      <c r="H59" s="346">
        <v>250</v>
      </c>
    </row>
    <row r="60" spans="2:8" ht="45.75" customHeight="1" x14ac:dyDescent="0.2">
      <c r="B60" s="121"/>
      <c r="C60" s="1216" t="s">
        <v>553</v>
      </c>
      <c r="D60" s="1217"/>
      <c r="E60" s="1218"/>
      <c r="F60" s="345">
        <v>190</v>
      </c>
      <c r="G60" s="345">
        <v>190</v>
      </c>
      <c r="H60" s="346">
        <v>200</v>
      </c>
    </row>
    <row r="61" spans="2:8" ht="45.75" customHeight="1" x14ac:dyDescent="0.2">
      <c r="B61" s="121"/>
      <c r="C61" s="1216" t="s">
        <v>554</v>
      </c>
      <c r="D61" s="1217"/>
      <c r="E61" s="1218"/>
      <c r="F61" s="345">
        <v>161</v>
      </c>
      <c r="G61" s="345">
        <v>154</v>
      </c>
      <c r="H61" s="346">
        <v>169</v>
      </c>
    </row>
    <row r="62" spans="2:8" ht="45.75" customHeight="1" thickBot="1" x14ac:dyDescent="0.25">
      <c r="B62" s="122"/>
      <c r="C62" s="1219" t="s">
        <v>555</v>
      </c>
      <c r="D62" s="1220"/>
      <c r="E62" s="1221"/>
      <c r="F62" s="347">
        <v>12</v>
      </c>
      <c r="G62" s="347">
        <v>122</v>
      </c>
      <c r="H62" s="348">
        <v>92</v>
      </c>
    </row>
    <row r="63" spans="2:8" ht="52.5" customHeight="1" thickBot="1" x14ac:dyDescent="0.25">
      <c r="B63" s="123"/>
      <c r="C63" s="1222" t="s">
        <v>49</v>
      </c>
      <c r="D63" s="1222"/>
      <c r="E63" s="1223"/>
      <c r="F63" s="349">
        <v>2143</v>
      </c>
      <c r="G63" s="349">
        <v>2251</v>
      </c>
      <c r="H63" s="350">
        <v>2223</v>
      </c>
    </row>
    <row r="64" spans="2:8" ht="13.2" x14ac:dyDescent="0.2"/>
  </sheetData>
  <sheetProtection algorithmName="SHA-512" hashValue="+0mlBz7tAqP857tJrfmed9vGAgDQupP3HqFxho03DjE3v/4W2SweCQalzKFpyctTLDF/GZSVcQpVhLDdPtUAeQ==" saltValue="DCPMjVvKQnfij7fCDea7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A32FE-1313-4CC8-B78B-99A5A79434E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0" t="s">
        <v>572</v>
      </c>
      <c r="AO43" s="1231"/>
      <c r="AP43" s="1231"/>
      <c r="AQ43" s="1231"/>
      <c r="AR43" s="1231"/>
      <c r="AS43" s="1231"/>
      <c r="AT43" s="1231"/>
      <c r="AU43" s="1231"/>
      <c r="AV43" s="1231"/>
      <c r="AW43" s="1231"/>
      <c r="AX43" s="1231"/>
      <c r="AY43" s="1231"/>
      <c r="AZ43" s="1231"/>
      <c r="BA43" s="1231"/>
      <c r="BB43" s="1231"/>
      <c r="BC43" s="1231"/>
      <c r="BD43" s="1231"/>
      <c r="BE43" s="1231"/>
      <c r="BF43" s="1231"/>
      <c r="BG43" s="1231"/>
      <c r="BH43" s="1231"/>
      <c r="BI43" s="1231"/>
      <c r="BJ43" s="1231"/>
      <c r="BK43" s="1231"/>
      <c r="BL43" s="1231"/>
      <c r="BM43" s="1231"/>
      <c r="BN43" s="1231"/>
      <c r="BO43" s="1231"/>
      <c r="BP43" s="1231"/>
      <c r="BQ43" s="1231"/>
      <c r="BR43" s="1231"/>
      <c r="BS43" s="1231"/>
      <c r="BT43" s="1231"/>
      <c r="BU43" s="1231"/>
      <c r="BV43" s="1231"/>
      <c r="BW43" s="1231"/>
      <c r="BX43" s="1231"/>
      <c r="BY43" s="1231"/>
      <c r="BZ43" s="1231"/>
      <c r="CA43" s="1231"/>
      <c r="CB43" s="1231"/>
      <c r="CC43" s="1231"/>
      <c r="CD43" s="1231"/>
      <c r="CE43" s="1231"/>
      <c r="CF43" s="1231"/>
      <c r="CG43" s="1231"/>
      <c r="CH43" s="1231"/>
      <c r="CI43" s="1231"/>
      <c r="CJ43" s="1231"/>
      <c r="CK43" s="1231"/>
      <c r="CL43" s="1231"/>
      <c r="CM43" s="1231"/>
      <c r="CN43" s="1231"/>
      <c r="CO43" s="1231"/>
      <c r="CP43" s="1231"/>
      <c r="CQ43" s="1231"/>
      <c r="CR43" s="1231"/>
      <c r="CS43" s="1231"/>
      <c r="CT43" s="1231"/>
      <c r="CU43" s="1231"/>
      <c r="CV43" s="1231"/>
      <c r="CW43" s="1231"/>
      <c r="CX43" s="1231"/>
      <c r="CY43" s="1231"/>
      <c r="CZ43" s="1231"/>
      <c r="DA43" s="1231"/>
      <c r="DB43" s="1231"/>
      <c r="DC43" s="1232"/>
    </row>
    <row r="44" spans="2:109" ht="13.2" x14ac:dyDescent="0.2">
      <c r="B44" s="247"/>
      <c r="AN44" s="1233"/>
      <c r="AO44" s="1234"/>
      <c r="AP44" s="1234"/>
      <c r="AQ44" s="1234"/>
      <c r="AR44" s="1234"/>
      <c r="AS44" s="1234"/>
      <c r="AT44" s="1234"/>
      <c r="AU44" s="1234"/>
      <c r="AV44" s="1234"/>
      <c r="AW44" s="1234"/>
      <c r="AX44" s="1234"/>
      <c r="AY44" s="1234"/>
      <c r="AZ44" s="1234"/>
      <c r="BA44" s="1234"/>
      <c r="BB44" s="1234"/>
      <c r="BC44" s="1234"/>
      <c r="BD44" s="1234"/>
      <c r="BE44" s="1234"/>
      <c r="BF44" s="1234"/>
      <c r="BG44" s="1234"/>
      <c r="BH44" s="1234"/>
      <c r="BI44" s="1234"/>
      <c r="BJ44" s="1234"/>
      <c r="BK44" s="1234"/>
      <c r="BL44" s="1234"/>
      <c r="BM44" s="1234"/>
      <c r="BN44" s="1234"/>
      <c r="BO44" s="1234"/>
      <c r="BP44" s="1234"/>
      <c r="BQ44" s="1234"/>
      <c r="BR44" s="1234"/>
      <c r="BS44" s="1234"/>
      <c r="BT44" s="1234"/>
      <c r="BU44" s="1234"/>
      <c r="BV44" s="1234"/>
      <c r="BW44" s="1234"/>
      <c r="BX44" s="1234"/>
      <c r="BY44" s="1234"/>
      <c r="BZ44" s="1234"/>
      <c r="CA44" s="1234"/>
      <c r="CB44" s="1234"/>
      <c r="CC44" s="1234"/>
      <c r="CD44" s="1234"/>
      <c r="CE44" s="1234"/>
      <c r="CF44" s="1234"/>
      <c r="CG44" s="1234"/>
      <c r="CH44" s="1234"/>
      <c r="CI44" s="1234"/>
      <c r="CJ44" s="1234"/>
      <c r="CK44" s="1234"/>
      <c r="CL44" s="1234"/>
      <c r="CM44" s="1234"/>
      <c r="CN44" s="1234"/>
      <c r="CO44" s="1234"/>
      <c r="CP44" s="1234"/>
      <c r="CQ44" s="1234"/>
      <c r="CR44" s="1234"/>
      <c r="CS44" s="1234"/>
      <c r="CT44" s="1234"/>
      <c r="CU44" s="1234"/>
      <c r="CV44" s="1234"/>
      <c r="CW44" s="1234"/>
      <c r="CX44" s="1234"/>
      <c r="CY44" s="1234"/>
      <c r="CZ44" s="1234"/>
      <c r="DA44" s="1234"/>
      <c r="DB44" s="1234"/>
      <c r="DC44" s="1235"/>
    </row>
    <row r="45" spans="2:109" ht="13.2" x14ac:dyDescent="0.2">
      <c r="B45" s="247"/>
      <c r="AN45" s="1233"/>
      <c r="AO45" s="1234"/>
      <c r="AP45" s="1234"/>
      <c r="AQ45" s="1234"/>
      <c r="AR45" s="1234"/>
      <c r="AS45" s="1234"/>
      <c r="AT45" s="1234"/>
      <c r="AU45" s="1234"/>
      <c r="AV45" s="1234"/>
      <c r="AW45" s="1234"/>
      <c r="AX45" s="1234"/>
      <c r="AY45" s="1234"/>
      <c r="AZ45" s="1234"/>
      <c r="BA45" s="1234"/>
      <c r="BB45" s="1234"/>
      <c r="BC45" s="1234"/>
      <c r="BD45" s="1234"/>
      <c r="BE45" s="1234"/>
      <c r="BF45" s="1234"/>
      <c r="BG45" s="1234"/>
      <c r="BH45" s="1234"/>
      <c r="BI45" s="1234"/>
      <c r="BJ45" s="1234"/>
      <c r="BK45" s="1234"/>
      <c r="BL45" s="1234"/>
      <c r="BM45" s="1234"/>
      <c r="BN45" s="1234"/>
      <c r="BO45" s="1234"/>
      <c r="BP45" s="1234"/>
      <c r="BQ45" s="1234"/>
      <c r="BR45" s="1234"/>
      <c r="BS45" s="1234"/>
      <c r="BT45" s="1234"/>
      <c r="BU45" s="1234"/>
      <c r="BV45" s="1234"/>
      <c r="BW45" s="1234"/>
      <c r="BX45" s="1234"/>
      <c r="BY45" s="1234"/>
      <c r="BZ45" s="1234"/>
      <c r="CA45" s="1234"/>
      <c r="CB45" s="1234"/>
      <c r="CC45" s="1234"/>
      <c r="CD45" s="1234"/>
      <c r="CE45" s="1234"/>
      <c r="CF45" s="1234"/>
      <c r="CG45" s="1234"/>
      <c r="CH45" s="1234"/>
      <c r="CI45" s="1234"/>
      <c r="CJ45" s="1234"/>
      <c r="CK45" s="1234"/>
      <c r="CL45" s="1234"/>
      <c r="CM45" s="1234"/>
      <c r="CN45" s="1234"/>
      <c r="CO45" s="1234"/>
      <c r="CP45" s="1234"/>
      <c r="CQ45" s="1234"/>
      <c r="CR45" s="1234"/>
      <c r="CS45" s="1234"/>
      <c r="CT45" s="1234"/>
      <c r="CU45" s="1234"/>
      <c r="CV45" s="1234"/>
      <c r="CW45" s="1234"/>
      <c r="CX45" s="1234"/>
      <c r="CY45" s="1234"/>
      <c r="CZ45" s="1234"/>
      <c r="DA45" s="1234"/>
      <c r="DB45" s="1234"/>
      <c r="DC45" s="1235"/>
    </row>
    <row r="46" spans="2:109" ht="13.2" x14ac:dyDescent="0.2">
      <c r="B46" s="247"/>
      <c r="AN46" s="1233"/>
      <c r="AO46" s="1234"/>
      <c r="AP46" s="1234"/>
      <c r="AQ46" s="1234"/>
      <c r="AR46" s="1234"/>
      <c r="AS46" s="1234"/>
      <c r="AT46" s="1234"/>
      <c r="AU46" s="1234"/>
      <c r="AV46" s="1234"/>
      <c r="AW46" s="1234"/>
      <c r="AX46" s="1234"/>
      <c r="AY46" s="1234"/>
      <c r="AZ46" s="1234"/>
      <c r="BA46" s="1234"/>
      <c r="BB46" s="1234"/>
      <c r="BC46" s="1234"/>
      <c r="BD46" s="1234"/>
      <c r="BE46" s="1234"/>
      <c r="BF46" s="1234"/>
      <c r="BG46" s="1234"/>
      <c r="BH46" s="1234"/>
      <c r="BI46" s="1234"/>
      <c r="BJ46" s="1234"/>
      <c r="BK46" s="1234"/>
      <c r="BL46" s="1234"/>
      <c r="BM46" s="1234"/>
      <c r="BN46" s="1234"/>
      <c r="BO46" s="1234"/>
      <c r="BP46" s="1234"/>
      <c r="BQ46" s="1234"/>
      <c r="BR46" s="1234"/>
      <c r="BS46" s="1234"/>
      <c r="BT46" s="1234"/>
      <c r="BU46" s="1234"/>
      <c r="BV46" s="1234"/>
      <c r="BW46" s="1234"/>
      <c r="BX46" s="1234"/>
      <c r="BY46" s="1234"/>
      <c r="BZ46" s="1234"/>
      <c r="CA46" s="1234"/>
      <c r="CB46" s="1234"/>
      <c r="CC46" s="1234"/>
      <c r="CD46" s="1234"/>
      <c r="CE46" s="1234"/>
      <c r="CF46" s="1234"/>
      <c r="CG46" s="1234"/>
      <c r="CH46" s="1234"/>
      <c r="CI46" s="1234"/>
      <c r="CJ46" s="1234"/>
      <c r="CK46" s="1234"/>
      <c r="CL46" s="1234"/>
      <c r="CM46" s="1234"/>
      <c r="CN46" s="1234"/>
      <c r="CO46" s="1234"/>
      <c r="CP46" s="1234"/>
      <c r="CQ46" s="1234"/>
      <c r="CR46" s="1234"/>
      <c r="CS46" s="1234"/>
      <c r="CT46" s="1234"/>
      <c r="CU46" s="1234"/>
      <c r="CV46" s="1234"/>
      <c r="CW46" s="1234"/>
      <c r="CX46" s="1234"/>
      <c r="CY46" s="1234"/>
      <c r="CZ46" s="1234"/>
      <c r="DA46" s="1234"/>
      <c r="DB46" s="1234"/>
      <c r="DC46" s="1235"/>
    </row>
    <row r="47" spans="2:109" ht="13.2" x14ac:dyDescent="0.2">
      <c r="B47" s="247"/>
      <c r="AN47" s="1236"/>
      <c r="AO47" s="1237"/>
      <c r="AP47" s="1237"/>
      <c r="AQ47" s="1237"/>
      <c r="AR47" s="1237"/>
      <c r="AS47" s="1237"/>
      <c r="AT47" s="1237"/>
      <c r="AU47" s="1237"/>
      <c r="AV47" s="1237"/>
      <c r="AW47" s="1237"/>
      <c r="AX47" s="1237"/>
      <c r="AY47" s="1237"/>
      <c r="AZ47" s="1237"/>
      <c r="BA47" s="1237"/>
      <c r="BB47" s="1237"/>
      <c r="BC47" s="1237"/>
      <c r="BD47" s="1237"/>
      <c r="BE47" s="1237"/>
      <c r="BF47" s="1237"/>
      <c r="BG47" s="1237"/>
      <c r="BH47" s="1237"/>
      <c r="BI47" s="1237"/>
      <c r="BJ47" s="1237"/>
      <c r="BK47" s="1237"/>
      <c r="BL47" s="1237"/>
      <c r="BM47" s="1237"/>
      <c r="BN47" s="1237"/>
      <c r="BO47" s="1237"/>
      <c r="BP47" s="1237"/>
      <c r="BQ47" s="1237"/>
      <c r="BR47" s="1237"/>
      <c r="BS47" s="1237"/>
      <c r="BT47" s="1237"/>
      <c r="BU47" s="1237"/>
      <c r="BV47" s="1237"/>
      <c r="BW47" s="1237"/>
      <c r="BX47" s="1237"/>
      <c r="BY47" s="1237"/>
      <c r="BZ47" s="1237"/>
      <c r="CA47" s="1237"/>
      <c r="CB47" s="1237"/>
      <c r="CC47" s="1237"/>
      <c r="CD47" s="1237"/>
      <c r="CE47" s="1237"/>
      <c r="CF47" s="1237"/>
      <c r="CG47" s="1237"/>
      <c r="CH47" s="1237"/>
      <c r="CI47" s="1237"/>
      <c r="CJ47" s="1237"/>
      <c r="CK47" s="1237"/>
      <c r="CL47" s="1237"/>
      <c r="CM47" s="1237"/>
      <c r="CN47" s="1237"/>
      <c r="CO47" s="1237"/>
      <c r="CP47" s="1237"/>
      <c r="CQ47" s="1237"/>
      <c r="CR47" s="1237"/>
      <c r="CS47" s="1237"/>
      <c r="CT47" s="1237"/>
      <c r="CU47" s="1237"/>
      <c r="CV47" s="1237"/>
      <c r="CW47" s="1237"/>
      <c r="CX47" s="1237"/>
      <c r="CY47" s="1237"/>
      <c r="CZ47" s="1237"/>
      <c r="DA47" s="1237"/>
      <c r="DB47" s="1237"/>
      <c r="DC47" s="123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1239"/>
      <c r="H50" s="1239"/>
      <c r="I50" s="1239"/>
      <c r="J50" s="1239"/>
      <c r="K50" s="360"/>
      <c r="L50" s="360"/>
      <c r="M50" s="361"/>
      <c r="N50" s="361"/>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43" t="s">
        <v>527</v>
      </c>
      <c r="BQ50" s="1243"/>
      <c r="BR50" s="1243"/>
      <c r="BS50" s="1243"/>
      <c r="BT50" s="1243"/>
      <c r="BU50" s="1243"/>
      <c r="BV50" s="1243"/>
      <c r="BW50" s="1243"/>
      <c r="BX50" s="1243" t="s">
        <v>528</v>
      </c>
      <c r="BY50" s="1243"/>
      <c r="BZ50" s="1243"/>
      <c r="CA50" s="1243"/>
      <c r="CB50" s="1243"/>
      <c r="CC50" s="1243"/>
      <c r="CD50" s="1243"/>
      <c r="CE50" s="1243"/>
      <c r="CF50" s="1243" t="s">
        <v>529</v>
      </c>
      <c r="CG50" s="1243"/>
      <c r="CH50" s="1243"/>
      <c r="CI50" s="1243"/>
      <c r="CJ50" s="1243"/>
      <c r="CK50" s="1243"/>
      <c r="CL50" s="1243"/>
      <c r="CM50" s="1243"/>
      <c r="CN50" s="1243" t="s">
        <v>530</v>
      </c>
      <c r="CO50" s="1243"/>
      <c r="CP50" s="1243"/>
      <c r="CQ50" s="1243"/>
      <c r="CR50" s="1243"/>
      <c r="CS50" s="1243"/>
      <c r="CT50" s="1243"/>
      <c r="CU50" s="1243"/>
      <c r="CV50" s="1243" t="s">
        <v>531</v>
      </c>
      <c r="CW50" s="1243"/>
      <c r="CX50" s="1243"/>
      <c r="CY50" s="1243"/>
      <c r="CZ50" s="1243"/>
      <c r="DA50" s="1243"/>
      <c r="DB50" s="1243"/>
      <c r="DC50" s="1243"/>
    </row>
    <row r="51" spans="1:109" ht="13.5" customHeight="1" x14ac:dyDescent="0.2">
      <c r="B51" s="247"/>
      <c r="G51" s="1249"/>
      <c r="H51" s="1249"/>
      <c r="I51" s="1247"/>
      <c r="J51" s="1247"/>
      <c r="K51" s="1245"/>
      <c r="L51" s="1245"/>
      <c r="M51" s="1245"/>
      <c r="N51" s="1245"/>
      <c r="AM51" s="359"/>
      <c r="AN51" s="1246" t="s">
        <v>565</v>
      </c>
      <c r="AO51" s="1246"/>
      <c r="AP51" s="1246"/>
      <c r="AQ51" s="1246"/>
      <c r="AR51" s="1246"/>
      <c r="AS51" s="1246"/>
      <c r="AT51" s="1246"/>
      <c r="AU51" s="1246"/>
      <c r="AV51" s="1246"/>
      <c r="AW51" s="1246"/>
      <c r="AX51" s="1246"/>
      <c r="AY51" s="1246"/>
      <c r="AZ51" s="1246"/>
      <c r="BA51" s="1246"/>
      <c r="BB51" s="1246" t="s">
        <v>566</v>
      </c>
      <c r="BC51" s="1246"/>
      <c r="BD51" s="1246"/>
      <c r="BE51" s="1246"/>
      <c r="BF51" s="1246"/>
      <c r="BG51" s="1246"/>
      <c r="BH51" s="1246"/>
      <c r="BI51" s="1246"/>
      <c r="BJ51" s="1246"/>
      <c r="BK51" s="1246"/>
      <c r="BL51" s="1246"/>
      <c r="BM51" s="1246"/>
      <c r="BN51" s="1246"/>
      <c r="BO51" s="1246"/>
      <c r="BP51" s="1244">
        <v>18.399999999999999</v>
      </c>
      <c r="BQ51" s="1244"/>
      <c r="BR51" s="1244"/>
      <c r="BS51" s="1244"/>
      <c r="BT51" s="1244"/>
      <c r="BU51" s="1244"/>
      <c r="BV51" s="1244"/>
      <c r="BW51" s="1244"/>
      <c r="BX51" s="1244">
        <v>9.4</v>
      </c>
      <c r="BY51" s="1244"/>
      <c r="BZ51" s="1244"/>
      <c r="CA51" s="1244"/>
      <c r="CB51" s="1244"/>
      <c r="CC51" s="1244"/>
      <c r="CD51" s="1244"/>
      <c r="CE51" s="1244"/>
      <c r="CF51" s="1244">
        <v>31.5</v>
      </c>
      <c r="CG51" s="1244"/>
      <c r="CH51" s="1244"/>
      <c r="CI51" s="1244"/>
      <c r="CJ51" s="1244"/>
      <c r="CK51" s="1244"/>
      <c r="CL51" s="1244"/>
      <c r="CM51" s="1244"/>
      <c r="CN51" s="1244">
        <v>29.1</v>
      </c>
      <c r="CO51" s="1244"/>
      <c r="CP51" s="1244"/>
      <c r="CQ51" s="1244"/>
      <c r="CR51" s="1244"/>
      <c r="CS51" s="1244"/>
      <c r="CT51" s="1244"/>
      <c r="CU51" s="1244"/>
      <c r="CV51" s="1244"/>
      <c r="CW51" s="1244"/>
      <c r="CX51" s="1244"/>
      <c r="CY51" s="1244"/>
      <c r="CZ51" s="1244"/>
      <c r="DA51" s="1244"/>
      <c r="DB51" s="1244"/>
      <c r="DC51" s="1244"/>
    </row>
    <row r="52" spans="1:109" ht="13.2" x14ac:dyDescent="0.2">
      <c r="B52" s="247"/>
      <c r="G52" s="1249"/>
      <c r="H52" s="1249"/>
      <c r="I52" s="1247"/>
      <c r="J52" s="1247"/>
      <c r="K52" s="1245"/>
      <c r="L52" s="1245"/>
      <c r="M52" s="1245"/>
      <c r="N52" s="1245"/>
      <c r="AM52" s="359"/>
      <c r="AN52" s="1246"/>
      <c r="AO52" s="1246"/>
      <c r="AP52" s="1246"/>
      <c r="AQ52" s="1246"/>
      <c r="AR52" s="1246"/>
      <c r="AS52" s="1246"/>
      <c r="AT52" s="1246"/>
      <c r="AU52" s="1246"/>
      <c r="AV52" s="1246"/>
      <c r="AW52" s="1246"/>
      <c r="AX52" s="1246"/>
      <c r="AY52" s="1246"/>
      <c r="AZ52" s="1246"/>
      <c r="BA52" s="1246"/>
      <c r="BB52" s="1246"/>
      <c r="BC52" s="1246"/>
      <c r="BD52" s="1246"/>
      <c r="BE52" s="1246"/>
      <c r="BF52" s="1246"/>
      <c r="BG52" s="1246"/>
      <c r="BH52" s="1246"/>
      <c r="BI52" s="1246"/>
      <c r="BJ52" s="1246"/>
      <c r="BK52" s="1246"/>
      <c r="BL52" s="1246"/>
      <c r="BM52" s="1246"/>
      <c r="BN52" s="1246"/>
      <c r="BO52" s="1246"/>
      <c r="BP52" s="1244"/>
      <c r="BQ52" s="1244"/>
      <c r="BR52" s="1244"/>
      <c r="BS52" s="1244"/>
      <c r="BT52" s="1244"/>
      <c r="BU52" s="1244"/>
      <c r="BV52" s="1244"/>
      <c r="BW52" s="1244"/>
      <c r="BX52" s="1244"/>
      <c r="BY52" s="1244"/>
      <c r="BZ52" s="1244"/>
      <c r="CA52" s="1244"/>
      <c r="CB52" s="1244"/>
      <c r="CC52" s="1244"/>
      <c r="CD52" s="1244"/>
      <c r="CE52" s="1244"/>
      <c r="CF52" s="1244"/>
      <c r="CG52" s="1244"/>
      <c r="CH52" s="1244"/>
      <c r="CI52" s="1244"/>
      <c r="CJ52" s="1244"/>
      <c r="CK52" s="1244"/>
      <c r="CL52" s="1244"/>
      <c r="CM52" s="1244"/>
      <c r="CN52" s="1244"/>
      <c r="CO52" s="1244"/>
      <c r="CP52" s="1244"/>
      <c r="CQ52" s="1244"/>
      <c r="CR52" s="1244"/>
      <c r="CS52" s="1244"/>
      <c r="CT52" s="1244"/>
      <c r="CU52" s="1244"/>
      <c r="CV52" s="1244"/>
      <c r="CW52" s="1244"/>
      <c r="CX52" s="1244"/>
      <c r="CY52" s="1244"/>
      <c r="CZ52" s="1244"/>
      <c r="DA52" s="1244"/>
      <c r="DB52" s="1244"/>
      <c r="DC52" s="1244"/>
    </row>
    <row r="53" spans="1:109" ht="13.2" x14ac:dyDescent="0.2">
      <c r="A53" s="358"/>
      <c r="B53" s="247"/>
      <c r="G53" s="1249"/>
      <c r="H53" s="1249"/>
      <c r="I53" s="1239"/>
      <c r="J53" s="1239"/>
      <c r="K53" s="1245"/>
      <c r="L53" s="1245"/>
      <c r="M53" s="1245"/>
      <c r="N53" s="1245"/>
      <c r="AM53" s="359"/>
      <c r="AN53" s="1246"/>
      <c r="AO53" s="1246"/>
      <c r="AP53" s="1246"/>
      <c r="AQ53" s="1246"/>
      <c r="AR53" s="1246"/>
      <c r="AS53" s="1246"/>
      <c r="AT53" s="1246"/>
      <c r="AU53" s="1246"/>
      <c r="AV53" s="1246"/>
      <c r="AW53" s="1246"/>
      <c r="AX53" s="1246"/>
      <c r="AY53" s="1246"/>
      <c r="AZ53" s="1246"/>
      <c r="BA53" s="1246"/>
      <c r="BB53" s="1246" t="s">
        <v>567</v>
      </c>
      <c r="BC53" s="1246"/>
      <c r="BD53" s="1246"/>
      <c r="BE53" s="1246"/>
      <c r="BF53" s="1246"/>
      <c r="BG53" s="1246"/>
      <c r="BH53" s="1246"/>
      <c r="BI53" s="1246"/>
      <c r="BJ53" s="1246"/>
      <c r="BK53" s="1246"/>
      <c r="BL53" s="1246"/>
      <c r="BM53" s="1246"/>
      <c r="BN53" s="1246"/>
      <c r="BO53" s="1246"/>
      <c r="BP53" s="1244">
        <v>59.9</v>
      </c>
      <c r="BQ53" s="1244"/>
      <c r="BR53" s="1244"/>
      <c r="BS53" s="1244"/>
      <c r="BT53" s="1244"/>
      <c r="BU53" s="1244"/>
      <c r="BV53" s="1244"/>
      <c r="BW53" s="1244"/>
      <c r="BX53" s="1244">
        <v>60.6</v>
      </c>
      <c r="BY53" s="1244"/>
      <c r="BZ53" s="1244"/>
      <c r="CA53" s="1244"/>
      <c r="CB53" s="1244"/>
      <c r="CC53" s="1244"/>
      <c r="CD53" s="1244"/>
      <c r="CE53" s="1244"/>
      <c r="CF53" s="1244">
        <v>59.8</v>
      </c>
      <c r="CG53" s="1244"/>
      <c r="CH53" s="1244"/>
      <c r="CI53" s="1244"/>
      <c r="CJ53" s="1244"/>
      <c r="CK53" s="1244"/>
      <c r="CL53" s="1244"/>
      <c r="CM53" s="1244"/>
      <c r="CN53" s="1244">
        <v>61.2</v>
      </c>
      <c r="CO53" s="1244"/>
      <c r="CP53" s="1244"/>
      <c r="CQ53" s="1244"/>
      <c r="CR53" s="1244"/>
      <c r="CS53" s="1244"/>
      <c r="CT53" s="1244"/>
      <c r="CU53" s="1244"/>
      <c r="CV53" s="1244">
        <v>62.9</v>
      </c>
      <c r="CW53" s="1244"/>
      <c r="CX53" s="1244"/>
      <c r="CY53" s="1244"/>
      <c r="CZ53" s="1244"/>
      <c r="DA53" s="1244"/>
      <c r="DB53" s="1244"/>
      <c r="DC53" s="1244"/>
    </row>
    <row r="54" spans="1:109" ht="13.2" x14ac:dyDescent="0.2">
      <c r="A54" s="358"/>
      <c r="B54" s="247"/>
      <c r="G54" s="1249"/>
      <c r="H54" s="1249"/>
      <c r="I54" s="1239"/>
      <c r="J54" s="1239"/>
      <c r="K54" s="1245"/>
      <c r="L54" s="1245"/>
      <c r="M54" s="1245"/>
      <c r="N54" s="1245"/>
      <c r="AM54" s="359"/>
      <c r="AN54" s="1246"/>
      <c r="AO54" s="1246"/>
      <c r="AP54" s="1246"/>
      <c r="AQ54" s="1246"/>
      <c r="AR54" s="1246"/>
      <c r="AS54" s="1246"/>
      <c r="AT54" s="1246"/>
      <c r="AU54" s="1246"/>
      <c r="AV54" s="1246"/>
      <c r="AW54" s="1246"/>
      <c r="AX54" s="1246"/>
      <c r="AY54" s="1246"/>
      <c r="AZ54" s="1246"/>
      <c r="BA54" s="1246"/>
      <c r="BB54" s="1246"/>
      <c r="BC54" s="1246"/>
      <c r="BD54" s="1246"/>
      <c r="BE54" s="1246"/>
      <c r="BF54" s="1246"/>
      <c r="BG54" s="1246"/>
      <c r="BH54" s="1246"/>
      <c r="BI54" s="1246"/>
      <c r="BJ54" s="1246"/>
      <c r="BK54" s="1246"/>
      <c r="BL54" s="1246"/>
      <c r="BM54" s="1246"/>
      <c r="BN54" s="1246"/>
      <c r="BO54" s="1246"/>
      <c r="BP54" s="1244"/>
      <c r="BQ54" s="1244"/>
      <c r="BR54" s="1244"/>
      <c r="BS54" s="1244"/>
      <c r="BT54" s="1244"/>
      <c r="BU54" s="1244"/>
      <c r="BV54" s="1244"/>
      <c r="BW54" s="1244"/>
      <c r="BX54" s="1244"/>
      <c r="BY54" s="1244"/>
      <c r="BZ54" s="1244"/>
      <c r="CA54" s="1244"/>
      <c r="CB54" s="1244"/>
      <c r="CC54" s="1244"/>
      <c r="CD54" s="1244"/>
      <c r="CE54" s="1244"/>
      <c r="CF54" s="1244"/>
      <c r="CG54" s="1244"/>
      <c r="CH54" s="1244"/>
      <c r="CI54" s="1244"/>
      <c r="CJ54" s="1244"/>
      <c r="CK54" s="1244"/>
      <c r="CL54" s="1244"/>
      <c r="CM54" s="1244"/>
      <c r="CN54" s="1244"/>
      <c r="CO54" s="1244"/>
      <c r="CP54" s="1244"/>
      <c r="CQ54" s="1244"/>
      <c r="CR54" s="1244"/>
      <c r="CS54" s="1244"/>
      <c r="CT54" s="1244"/>
      <c r="CU54" s="1244"/>
      <c r="CV54" s="1244"/>
      <c r="CW54" s="1244"/>
      <c r="CX54" s="1244"/>
      <c r="CY54" s="1244"/>
      <c r="CZ54" s="1244"/>
      <c r="DA54" s="1244"/>
      <c r="DB54" s="1244"/>
      <c r="DC54" s="1244"/>
    </row>
    <row r="55" spans="1:109" ht="13.2" x14ac:dyDescent="0.2">
      <c r="A55" s="358"/>
      <c r="B55" s="247"/>
      <c r="G55" s="1239"/>
      <c r="H55" s="1239"/>
      <c r="I55" s="1239"/>
      <c r="J55" s="1239"/>
      <c r="K55" s="1245"/>
      <c r="L55" s="1245"/>
      <c r="M55" s="1245"/>
      <c r="N55" s="1245"/>
      <c r="AN55" s="1243" t="s">
        <v>568</v>
      </c>
      <c r="AO55" s="1243"/>
      <c r="AP55" s="1243"/>
      <c r="AQ55" s="1243"/>
      <c r="AR55" s="1243"/>
      <c r="AS55" s="1243"/>
      <c r="AT55" s="1243"/>
      <c r="AU55" s="1243"/>
      <c r="AV55" s="1243"/>
      <c r="AW55" s="1243"/>
      <c r="AX55" s="1243"/>
      <c r="AY55" s="1243"/>
      <c r="AZ55" s="1243"/>
      <c r="BA55" s="1243"/>
      <c r="BB55" s="1246" t="s">
        <v>566</v>
      </c>
      <c r="BC55" s="1246"/>
      <c r="BD55" s="1246"/>
      <c r="BE55" s="1246"/>
      <c r="BF55" s="1246"/>
      <c r="BG55" s="1246"/>
      <c r="BH55" s="1246"/>
      <c r="BI55" s="1246"/>
      <c r="BJ55" s="1246"/>
      <c r="BK55" s="1246"/>
      <c r="BL55" s="1246"/>
      <c r="BM55" s="1246"/>
      <c r="BN55" s="1246"/>
      <c r="BO55" s="1246"/>
      <c r="BP55" s="1244">
        <v>0</v>
      </c>
      <c r="BQ55" s="1244"/>
      <c r="BR55" s="1244"/>
      <c r="BS55" s="1244"/>
      <c r="BT55" s="1244"/>
      <c r="BU55" s="1244"/>
      <c r="BV55" s="1244"/>
      <c r="BW55" s="1244"/>
      <c r="BX55" s="1244">
        <v>0</v>
      </c>
      <c r="BY55" s="1244"/>
      <c r="BZ55" s="1244"/>
      <c r="CA55" s="1244"/>
      <c r="CB55" s="1244"/>
      <c r="CC55" s="1244"/>
      <c r="CD55" s="1244"/>
      <c r="CE55" s="1244"/>
      <c r="CF55" s="1244">
        <v>0</v>
      </c>
      <c r="CG55" s="1244"/>
      <c r="CH55" s="1244"/>
      <c r="CI55" s="1244"/>
      <c r="CJ55" s="1244"/>
      <c r="CK55" s="1244"/>
      <c r="CL55" s="1244"/>
      <c r="CM55" s="1244"/>
      <c r="CN55" s="1244">
        <v>0</v>
      </c>
      <c r="CO55" s="1244"/>
      <c r="CP55" s="1244"/>
      <c r="CQ55" s="1244"/>
      <c r="CR55" s="1244"/>
      <c r="CS55" s="1244"/>
      <c r="CT55" s="1244"/>
      <c r="CU55" s="1244"/>
      <c r="CV55" s="1244">
        <v>0</v>
      </c>
      <c r="CW55" s="1244"/>
      <c r="CX55" s="1244"/>
      <c r="CY55" s="1244"/>
      <c r="CZ55" s="1244"/>
      <c r="DA55" s="1244"/>
      <c r="DB55" s="1244"/>
      <c r="DC55" s="1244"/>
    </row>
    <row r="56" spans="1:109" ht="13.2" x14ac:dyDescent="0.2">
      <c r="A56" s="358"/>
      <c r="B56" s="247"/>
      <c r="G56" s="1239"/>
      <c r="H56" s="1239"/>
      <c r="I56" s="1239"/>
      <c r="J56" s="1239"/>
      <c r="K56" s="1245"/>
      <c r="L56" s="1245"/>
      <c r="M56" s="1245"/>
      <c r="N56" s="1245"/>
      <c r="AN56" s="1243"/>
      <c r="AO56" s="1243"/>
      <c r="AP56" s="1243"/>
      <c r="AQ56" s="1243"/>
      <c r="AR56" s="1243"/>
      <c r="AS56" s="1243"/>
      <c r="AT56" s="1243"/>
      <c r="AU56" s="1243"/>
      <c r="AV56" s="1243"/>
      <c r="AW56" s="1243"/>
      <c r="AX56" s="1243"/>
      <c r="AY56" s="1243"/>
      <c r="AZ56" s="1243"/>
      <c r="BA56" s="1243"/>
      <c r="BB56" s="1246"/>
      <c r="BC56" s="1246"/>
      <c r="BD56" s="1246"/>
      <c r="BE56" s="1246"/>
      <c r="BF56" s="1246"/>
      <c r="BG56" s="1246"/>
      <c r="BH56" s="1246"/>
      <c r="BI56" s="1246"/>
      <c r="BJ56" s="1246"/>
      <c r="BK56" s="1246"/>
      <c r="BL56" s="1246"/>
      <c r="BM56" s="1246"/>
      <c r="BN56" s="1246"/>
      <c r="BO56" s="1246"/>
      <c r="BP56" s="1244"/>
      <c r="BQ56" s="1244"/>
      <c r="BR56" s="1244"/>
      <c r="BS56" s="1244"/>
      <c r="BT56" s="1244"/>
      <c r="BU56" s="1244"/>
      <c r="BV56" s="1244"/>
      <c r="BW56" s="1244"/>
      <c r="BX56" s="1244"/>
      <c r="BY56" s="1244"/>
      <c r="BZ56" s="1244"/>
      <c r="CA56" s="1244"/>
      <c r="CB56" s="1244"/>
      <c r="CC56" s="1244"/>
      <c r="CD56" s="1244"/>
      <c r="CE56" s="1244"/>
      <c r="CF56" s="1244"/>
      <c r="CG56" s="1244"/>
      <c r="CH56" s="1244"/>
      <c r="CI56" s="1244"/>
      <c r="CJ56" s="1244"/>
      <c r="CK56" s="1244"/>
      <c r="CL56" s="1244"/>
      <c r="CM56" s="1244"/>
      <c r="CN56" s="1244"/>
      <c r="CO56" s="1244"/>
      <c r="CP56" s="1244"/>
      <c r="CQ56" s="1244"/>
      <c r="CR56" s="1244"/>
      <c r="CS56" s="1244"/>
      <c r="CT56" s="1244"/>
      <c r="CU56" s="1244"/>
      <c r="CV56" s="1244"/>
      <c r="CW56" s="1244"/>
      <c r="CX56" s="1244"/>
      <c r="CY56" s="1244"/>
      <c r="CZ56" s="1244"/>
      <c r="DA56" s="1244"/>
      <c r="DB56" s="1244"/>
      <c r="DC56" s="1244"/>
    </row>
    <row r="57" spans="1:109" s="358" customFormat="1" ht="13.2" x14ac:dyDescent="0.2">
      <c r="B57" s="362"/>
      <c r="G57" s="1239"/>
      <c r="H57" s="1239"/>
      <c r="I57" s="1248"/>
      <c r="J57" s="1248"/>
      <c r="K57" s="1245"/>
      <c r="L57" s="1245"/>
      <c r="M57" s="1245"/>
      <c r="N57" s="1245"/>
      <c r="AM57" s="243"/>
      <c r="AN57" s="1243"/>
      <c r="AO57" s="1243"/>
      <c r="AP57" s="1243"/>
      <c r="AQ57" s="1243"/>
      <c r="AR57" s="1243"/>
      <c r="AS57" s="1243"/>
      <c r="AT57" s="1243"/>
      <c r="AU57" s="1243"/>
      <c r="AV57" s="1243"/>
      <c r="AW57" s="1243"/>
      <c r="AX57" s="1243"/>
      <c r="AY57" s="1243"/>
      <c r="AZ57" s="1243"/>
      <c r="BA57" s="1243"/>
      <c r="BB57" s="1246" t="s">
        <v>567</v>
      </c>
      <c r="BC57" s="1246"/>
      <c r="BD57" s="1246"/>
      <c r="BE57" s="1246"/>
      <c r="BF57" s="1246"/>
      <c r="BG57" s="1246"/>
      <c r="BH57" s="1246"/>
      <c r="BI57" s="1246"/>
      <c r="BJ57" s="1246"/>
      <c r="BK57" s="1246"/>
      <c r="BL57" s="1246"/>
      <c r="BM57" s="1246"/>
      <c r="BN57" s="1246"/>
      <c r="BO57" s="1246"/>
      <c r="BP57" s="1244">
        <v>64.400000000000006</v>
      </c>
      <c r="BQ57" s="1244"/>
      <c r="BR57" s="1244"/>
      <c r="BS57" s="1244"/>
      <c r="BT57" s="1244"/>
      <c r="BU57" s="1244"/>
      <c r="BV57" s="1244"/>
      <c r="BW57" s="1244"/>
      <c r="BX57" s="1244">
        <v>65.3</v>
      </c>
      <c r="BY57" s="1244"/>
      <c r="BZ57" s="1244"/>
      <c r="CA57" s="1244"/>
      <c r="CB57" s="1244"/>
      <c r="CC57" s="1244"/>
      <c r="CD57" s="1244"/>
      <c r="CE57" s="1244"/>
      <c r="CF57" s="1244">
        <v>66.7</v>
      </c>
      <c r="CG57" s="1244"/>
      <c r="CH57" s="1244"/>
      <c r="CI57" s="1244"/>
      <c r="CJ57" s="1244"/>
      <c r="CK57" s="1244"/>
      <c r="CL57" s="1244"/>
      <c r="CM57" s="1244"/>
      <c r="CN57" s="1244">
        <v>67.2</v>
      </c>
      <c r="CO57" s="1244"/>
      <c r="CP57" s="1244"/>
      <c r="CQ57" s="1244"/>
      <c r="CR57" s="1244"/>
      <c r="CS57" s="1244"/>
      <c r="CT57" s="1244"/>
      <c r="CU57" s="1244"/>
      <c r="CV57" s="1244">
        <v>68.3</v>
      </c>
      <c r="CW57" s="1244"/>
      <c r="CX57" s="1244"/>
      <c r="CY57" s="1244"/>
      <c r="CZ57" s="1244"/>
      <c r="DA57" s="1244"/>
      <c r="DB57" s="1244"/>
      <c r="DC57" s="1244"/>
      <c r="DD57" s="363"/>
      <c r="DE57" s="362"/>
    </row>
    <row r="58" spans="1:109" s="358" customFormat="1" ht="13.2" x14ac:dyDescent="0.2">
      <c r="A58" s="243"/>
      <c r="B58" s="362"/>
      <c r="G58" s="1239"/>
      <c r="H58" s="1239"/>
      <c r="I58" s="1248"/>
      <c r="J58" s="1248"/>
      <c r="K58" s="1245"/>
      <c r="L58" s="1245"/>
      <c r="M58" s="1245"/>
      <c r="N58" s="1245"/>
      <c r="AM58" s="243"/>
      <c r="AN58" s="1243"/>
      <c r="AO58" s="1243"/>
      <c r="AP58" s="1243"/>
      <c r="AQ58" s="1243"/>
      <c r="AR58" s="1243"/>
      <c r="AS58" s="1243"/>
      <c r="AT58" s="1243"/>
      <c r="AU58" s="1243"/>
      <c r="AV58" s="1243"/>
      <c r="AW58" s="1243"/>
      <c r="AX58" s="1243"/>
      <c r="AY58" s="1243"/>
      <c r="AZ58" s="1243"/>
      <c r="BA58" s="1243"/>
      <c r="BB58" s="1246"/>
      <c r="BC58" s="1246"/>
      <c r="BD58" s="1246"/>
      <c r="BE58" s="1246"/>
      <c r="BF58" s="1246"/>
      <c r="BG58" s="1246"/>
      <c r="BH58" s="1246"/>
      <c r="BI58" s="1246"/>
      <c r="BJ58" s="1246"/>
      <c r="BK58" s="1246"/>
      <c r="BL58" s="1246"/>
      <c r="BM58" s="1246"/>
      <c r="BN58" s="1246"/>
      <c r="BO58" s="1246"/>
      <c r="BP58" s="1244"/>
      <c r="BQ58" s="1244"/>
      <c r="BR58" s="1244"/>
      <c r="BS58" s="1244"/>
      <c r="BT58" s="1244"/>
      <c r="BU58" s="1244"/>
      <c r="BV58" s="1244"/>
      <c r="BW58" s="1244"/>
      <c r="BX58" s="1244"/>
      <c r="BY58" s="1244"/>
      <c r="BZ58" s="1244"/>
      <c r="CA58" s="1244"/>
      <c r="CB58" s="1244"/>
      <c r="CC58" s="1244"/>
      <c r="CD58" s="1244"/>
      <c r="CE58" s="1244"/>
      <c r="CF58" s="1244"/>
      <c r="CG58" s="1244"/>
      <c r="CH58" s="1244"/>
      <c r="CI58" s="1244"/>
      <c r="CJ58" s="1244"/>
      <c r="CK58" s="1244"/>
      <c r="CL58" s="1244"/>
      <c r="CM58" s="1244"/>
      <c r="CN58" s="1244"/>
      <c r="CO58" s="1244"/>
      <c r="CP58" s="1244"/>
      <c r="CQ58" s="1244"/>
      <c r="CR58" s="1244"/>
      <c r="CS58" s="1244"/>
      <c r="CT58" s="1244"/>
      <c r="CU58" s="1244"/>
      <c r="CV58" s="1244"/>
      <c r="CW58" s="1244"/>
      <c r="CX58" s="1244"/>
      <c r="CY58" s="1244"/>
      <c r="CZ58" s="1244"/>
      <c r="DA58" s="1244"/>
      <c r="DB58" s="1244"/>
      <c r="DC58" s="1244"/>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0" t="s">
        <v>570</v>
      </c>
      <c r="AO65" s="1231"/>
      <c r="AP65" s="1231"/>
      <c r="AQ65" s="1231"/>
      <c r="AR65" s="1231"/>
      <c r="AS65" s="1231"/>
      <c r="AT65" s="1231"/>
      <c r="AU65" s="1231"/>
      <c r="AV65" s="1231"/>
      <c r="AW65" s="1231"/>
      <c r="AX65" s="1231"/>
      <c r="AY65" s="1231"/>
      <c r="AZ65" s="1231"/>
      <c r="BA65" s="1231"/>
      <c r="BB65" s="1231"/>
      <c r="BC65" s="1231"/>
      <c r="BD65" s="1231"/>
      <c r="BE65" s="1231"/>
      <c r="BF65" s="1231"/>
      <c r="BG65" s="1231"/>
      <c r="BH65" s="1231"/>
      <c r="BI65" s="1231"/>
      <c r="BJ65" s="1231"/>
      <c r="BK65" s="1231"/>
      <c r="BL65" s="1231"/>
      <c r="BM65" s="1231"/>
      <c r="BN65" s="1231"/>
      <c r="BO65" s="1231"/>
      <c r="BP65" s="1231"/>
      <c r="BQ65" s="1231"/>
      <c r="BR65" s="1231"/>
      <c r="BS65" s="1231"/>
      <c r="BT65" s="1231"/>
      <c r="BU65" s="1231"/>
      <c r="BV65" s="1231"/>
      <c r="BW65" s="1231"/>
      <c r="BX65" s="1231"/>
      <c r="BY65" s="1231"/>
      <c r="BZ65" s="1231"/>
      <c r="CA65" s="1231"/>
      <c r="CB65" s="1231"/>
      <c r="CC65" s="1231"/>
      <c r="CD65" s="1231"/>
      <c r="CE65" s="1231"/>
      <c r="CF65" s="1231"/>
      <c r="CG65" s="1231"/>
      <c r="CH65" s="1231"/>
      <c r="CI65" s="1231"/>
      <c r="CJ65" s="1231"/>
      <c r="CK65" s="1231"/>
      <c r="CL65" s="1231"/>
      <c r="CM65" s="1231"/>
      <c r="CN65" s="1231"/>
      <c r="CO65" s="1231"/>
      <c r="CP65" s="1231"/>
      <c r="CQ65" s="1231"/>
      <c r="CR65" s="1231"/>
      <c r="CS65" s="1231"/>
      <c r="CT65" s="1231"/>
      <c r="CU65" s="1231"/>
      <c r="CV65" s="1231"/>
      <c r="CW65" s="1231"/>
      <c r="CX65" s="1231"/>
      <c r="CY65" s="1231"/>
      <c r="CZ65" s="1231"/>
      <c r="DA65" s="1231"/>
      <c r="DB65" s="1231"/>
      <c r="DC65" s="1232"/>
    </row>
    <row r="66" spans="2:107" ht="13.2" x14ac:dyDescent="0.2">
      <c r="B66" s="247"/>
      <c r="AN66" s="1233"/>
      <c r="AO66" s="1234"/>
      <c r="AP66" s="1234"/>
      <c r="AQ66" s="1234"/>
      <c r="AR66" s="1234"/>
      <c r="AS66" s="1234"/>
      <c r="AT66" s="1234"/>
      <c r="AU66" s="1234"/>
      <c r="AV66" s="1234"/>
      <c r="AW66" s="1234"/>
      <c r="AX66" s="1234"/>
      <c r="AY66" s="1234"/>
      <c r="AZ66" s="1234"/>
      <c r="BA66" s="1234"/>
      <c r="BB66" s="1234"/>
      <c r="BC66" s="1234"/>
      <c r="BD66" s="1234"/>
      <c r="BE66" s="1234"/>
      <c r="BF66" s="1234"/>
      <c r="BG66" s="1234"/>
      <c r="BH66" s="1234"/>
      <c r="BI66" s="1234"/>
      <c r="BJ66" s="1234"/>
      <c r="BK66" s="1234"/>
      <c r="BL66" s="1234"/>
      <c r="BM66" s="1234"/>
      <c r="BN66" s="1234"/>
      <c r="BO66" s="1234"/>
      <c r="BP66" s="1234"/>
      <c r="BQ66" s="1234"/>
      <c r="BR66" s="1234"/>
      <c r="BS66" s="1234"/>
      <c r="BT66" s="1234"/>
      <c r="BU66" s="1234"/>
      <c r="BV66" s="1234"/>
      <c r="BW66" s="1234"/>
      <c r="BX66" s="1234"/>
      <c r="BY66" s="1234"/>
      <c r="BZ66" s="1234"/>
      <c r="CA66" s="1234"/>
      <c r="CB66" s="1234"/>
      <c r="CC66" s="1234"/>
      <c r="CD66" s="1234"/>
      <c r="CE66" s="1234"/>
      <c r="CF66" s="1234"/>
      <c r="CG66" s="1234"/>
      <c r="CH66" s="1234"/>
      <c r="CI66" s="1234"/>
      <c r="CJ66" s="1234"/>
      <c r="CK66" s="1234"/>
      <c r="CL66" s="1234"/>
      <c r="CM66" s="1234"/>
      <c r="CN66" s="1234"/>
      <c r="CO66" s="1234"/>
      <c r="CP66" s="1234"/>
      <c r="CQ66" s="1234"/>
      <c r="CR66" s="1234"/>
      <c r="CS66" s="1234"/>
      <c r="CT66" s="1234"/>
      <c r="CU66" s="1234"/>
      <c r="CV66" s="1234"/>
      <c r="CW66" s="1234"/>
      <c r="CX66" s="1234"/>
      <c r="CY66" s="1234"/>
      <c r="CZ66" s="1234"/>
      <c r="DA66" s="1234"/>
      <c r="DB66" s="1234"/>
      <c r="DC66" s="1235"/>
    </row>
    <row r="67" spans="2:107" ht="13.2" x14ac:dyDescent="0.2">
      <c r="B67" s="247"/>
      <c r="AN67" s="1233"/>
      <c r="AO67" s="1234"/>
      <c r="AP67" s="1234"/>
      <c r="AQ67" s="1234"/>
      <c r="AR67" s="1234"/>
      <c r="AS67" s="1234"/>
      <c r="AT67" s="1234"/>
      <c r="AU67" s="1234"/>
      <c r="AV67" s="1234"/>
      <c r="AW67" s="1234"/>
      <c r="AX67" s="1234"/>
      <c r="AY67" s="1234"/>
      <c r="AZ67" s="1234"/>
      <c r="BA67" s="1234"/>
      <c r="BB67" s="1234"/>
      <c r="BC67" s="1234"/>
      <c r="BD67" s="1234"/>
      <c r="BE67" s="1234"/>
      <c r="BF67" s="1234"/>
      <c r="BG67" s="1234"/>
      <c r="BH67" s="1234"/>
      <c r="BI67" s="1234"/>
      <c r="BJ67" s="1234"/>
      <c r="BK67" s="1234"/>
      <c r="BL67" s="1234"/>
      <c r="BM67" s="1234"/>
      <c r="BN67" s="1234"/>
      <c r="BO67" s="1234"/>
      <c r="BP67" s="1234"/>
      <c r="BQ67" s="1234"/>
      <c r="BR67" s="1234"/>
      <c r="BS67" s="1234"/>
      <c r="BT67" s="1234"/>
      <c r="BU67" s="1234"/>
      <c r="BV67" s="1234"/>
      <c r="BW67" s="1234"/>
      <c r="BX67" s="1234"/>
      <c r="BY67" s="1234"/>
      <c r="BZ67" s="1234"/>
      <c r="CA67" s="1234"/>
      <c r="CB67" s="1234"/>
      <c r="CC67" s="1234"/>
      <c r="CD67" s="1234"/>
      <c r="CE67" s="1234"/>
      <c r="CF67" s="1234"/>
      <c r="CG67" s="1234"/>
      <c r="CH67" s="1234"/>
      <c r="CI67" s="1234"/>
      <c r="CJ67" s="1234"/>
      <c r="CK67" s="1234"/>
      <c r="CL67" s="1234"/>
      <c r="CM67" s="1234"/>
      <c r="CN67" s="1234"/>
      <c r="CO67" s="1234"/>
      <c r="CP67" s="1234"/>
      <c r="CQ67" s="1234"/>
      <c r="CR67" s="1234"/>
      <c r="CS67" s="1234"/>
      <c r="CT67" s="1234"/>
      <c r="CU67" s="1234"/>
      <c r="CV67" s="1234"/>
      <c r="CW67" s="1234"/>
      <c r="CX67" s="1234"/>
      <c r="CY67" s="1234"/>
      <c r="CZ67" s="1234"/>
      <c r="DA67" s="1234"/>
      <c r="DB67" s="1234"/>
      <c r="DC67" s="1235"/>
    </row>
    <row r="68" spans="2:107" ht="13.2" x14ac:dyDescent="0.2">
      <c r="B68" s="247"/>
      <c r="AN68" s="1233"/>
      <c r="AO68" s="1234"/>
      <c r="AP68" s="1234"/>
      <c r="AQ68" s="1234"/>
      <c r="AR68" s="1234"/>
      <c r="AS68" s="1234"/>
      <c r="AT68" s="1234"/>
      <c r="AU68" s="1234"/>
      <c r="AV68" s="1234"/>
      <c r="AW68" s="1234"/>
      <c r="AX68" s="1234"/>
      <c r="AY68" s="1234"/>
      <c r="AZ68" s="1234"/>
      <c r="BA68" s="1234"/>
      <c r="BB68" s="1234"/>
      <c r="BC68" s="1234"/>
      <c r="BD68" s="1234"/>
      <c r="BE68" s="1234"/>
      <c r="BF68" s="1234"/>
      <c r="BG68" s="1234"/>
      <c r="BH68" s="1234"/>
      <c r="BI68" s="1234"/>
      <c r="BJ68" s="1234"/>
      <c r="BK68" s="1234"/>
      <c r="BL68" s="1234"/>
      <c r="BM68" s="1234"/>
      <c r="BN68" s="1234"/>
      <c r="BO68" s="1234"/>
      <c r="BP68" s="1234"/>
      <c r="BQ68" s="1234"/>
      <c r="BR68" s="1234"/>
      <c r="BS68" s="1234"/>
      <c r="BT68" s="1234"/>
      <c r="BU68" s="1234"/>
      <c r="BV68" s="1234"/>
      <c r="BW68" s="1234"/>
      <c r="BX68" s="1234"/>
      <c r="BY68" s="1234"/>
      <c r="BZ68" s="1234"/>
      <c r="CA68" s="1234"/>
      <c r="CB68" s="1234"/>
      <c r="CC68" s="1234"/>
      <c r="CD68" s="1234"/>
      <c r="CE68" s="1234"/>
      <c r="CF68" s="1234"/>
      <c r="CG68" s="1234"/>
      <c r="CH68" s="1234"/>
      <c r="CI68" s="1234"/>
      <c r="CJ68" s="1234"/>
      <c r="CK68" s="1234"/>
      <c r="CL68" s="1234"/>
      <c r="CM68" s="1234"/>
      <c r="CN68" s="1234"/>
      <c r="CO68" s="1234"/>
      <c r="CP68" s="1234"/>
      <c r="CQ68" s="1234"/>
      <c r="CR68" s="1234"/>
      <c r="CS68" s="1234"/>
      <c r="CT68" s="1234"/>
      <c r="CU68" s="1234"/>
      <c r="CV68" s="1234"/>
      <c r="CW68" s="1234"/>
      <c r="CX68" s="1234"/>
      <c r="CY68" s="1234"/>
      <c r="CZ68" s="1234"/>
      <c r="DA68" s="1234"/>
      <c r="DB68" s="1234"/>
      <c r="DC68" s="1235"/>
    </row>
    <row r="69" spans="2:107" ht="13.2" x14ac:dyDescent="0.2">
      <c r="B69" s="247"/>
      <c r="AN69" s="1236"/>
      <c r="AO69" s="1237"/>
      <c r="AP69" s="1237"/>
      <c r="AQ69" s="1237"/>
      <c r="AR69" s="1237"/>
      <c r="AS69" s="1237"/>
      <c r="AT69" s="1237"/>
      <c r="AU69" s="1237"/>
      <c r="AV69" s="1237"/>
      <c r="AW69" s="1237"/>
      <c r="AX69" s="1237"/>
      <c r="AY69" s="1237"/>
      <c r="AZ69" s="1237"/>
      <c r="BA69" s="1237"/>
      <c r="BB69" s="1237"/>
      <c r="BC69" s="1237"/>
      <c r="BD69" s="1237"/>
      <c r="BE69" s="1237"/>
      <c r="BF69" s="1237"/>
      <c r="BG69" s="1237"/>
      <c r="BH69" s="1237"/>
      <c r="BI69" s="1237"/>
      <c r="BJ69" s="1237"/>
      <c r="BK69" s="1237"/>
      <c r="BL69" s="1237"/>
      <c r="BM69" s="1237"/>
      <c r="BN69" s="1237"/>
      <c r="BO69" s="1237"/>
      <c r="BP69" s="1237"/>
      <c r="BQ69" s="1237"/>
      <c r="BR69" s="1237"/>
      <c r="BS69" s="1237"/>
      <c r="BT69" s="1237"/>
      <c r="BU69" s="1237"/>
      <c r="BV69" s="1237"/>
      <c r="BW69" s="1237"/>
      <c r="BX69" s="1237"/>
      <c r="BY69" s="1237"/>
      <c r="BZ69" s="1237"/>
      <c r="CA69" s="1237"/>
      <c r="CB69" s="1237"/>
      <c r="CC69" s="1237"/>
      <c r="CD69" s="1237"/>
      <c r="CE69" s="1237"/>
      <c r="CF69" s="1237"/>
      <c r="CG69" s="1237"/>
      <c r="CH69" s="1237"/>
      <c r="CI69" s="1237"/>
      <c r="CJ69" s="1237"/>
      <c r="CK69" s="1237"/>
      <c r="CL69" s="1237"/>
      <c r="CM69" s="1237"/>
      <c r="CN69" s="1237"/>
      <c r="CO69" s="1237"/>
      <c r="CP69" s="1237"/>
      <c r="CQ69" s="1237"/>
      <c r="CR69" s="1237"/>
      <c r="CS69" s="1237"/>
      <c r="CT69" s="1237"/>
      <c r="CU69" s="1237"/>
      <c r="CV69" s="1237"/>
      <c r="CW69" s="1237"/>
      <c r="CX69" s="1237"/>
      <c r="CY69" s="1237"/>
      <c r="CZ69" s="1237"/>
      <c r="DA69" s="1237"/>
      <c r="DB69" s="1237"/>
      <c r="DC69" s="123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1239"/>
      <c r="H72" s="1239"/>
      <c r="I72" s="1239"/>
      <c r="J72" s="1239"/>
      <c r="K72" s="360"/>
      <c r="L72" s="360"/>
      <c r="M72" s="361"/>
      <c r="N72" s="361"/>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43" t="s">
        <v>527</v>
      </c>
      <c r="BQ72" s="1243"/>
      <c r="BR72" s="1243"/>
      <c r="BS72" s="1243"/>
      <c r="BT72" s="1243"/>
      <c r="BU72" s="1243"/>
      <c r="BV72" s="1243"/>
      <c r="BW72" s="1243"/>
      <c r="BX72" s="1243" t="s">
        <v>528</v>
      </c>
      <c r="BY72" s="1243"/>
      <c r="BZ72" s="1243"/>
      <c r="CA72" s="1243"/>
      <c r="CB72" s="1243"/>
      <c r="CC72" s="1243"/>
      <c r="CD72" s="1243"/>
      <c r="CE72" s="1243"/>
      <c r="CF72" s="1243" t="s">
        <v>529</v>
      </c>
      <c r="CG72" s="1243"/>
      <c r="CH72" s="1243"/>
      <c r="CI72" s="1243"/>
      <c r="CJ72" s="1243"/>
      <c r="CK72" s="1243"/>
      <c r="CL72" s="1243"/>
      <c r="CM72" s="1243"/>
      <c r="CN72" s="1243" t="s">
        <v>530</v>
      </c>
      <c r="CO72" s="1243"/>
      <c r="CP72" s="1243"/>
      <c r="CQ72" s="1243"/>
      <c r="CR72" s="1243"/>
      <c r="CS72" s="1243"/>
      <c r="CT72" s="1243"/>
      <c r="CU72" s="1243"/>
      <c r="CV72" s="1243" t="s">
        <v>531</v>
      </c>
      <c r="CW72" s="1243"/>
      <c r="CX72" s="1243"/>
      <c r="CY72" s="1243"/>
      <c r="CZ72" s="1243"/>
      <c r="DA72" s="1243"/>
      <c r="DB72" s="1243"/>
      <c r="DC72" s="1243"/>
    </row>
    <row r="73" spans="2:107" ht="13.2" x14ac:dyDescent="0.2">
      <c r="B73" s="247"/>
      <c r="G73" s="1249"/>
      <c r="H73" s="1249"/>
      <c r="I73" s="1249"/>
      <c r="J73" s="1249"/>
      <c r="K73" s="1250"/>
      <c r="L73" s="1250"/>
      <c r="M73" s="1250"/>
      <c r="N73" s="1250"/>
      <c r="AM73" s="359"/>
      <c r="AN73" s="1246" t="s">
        <v>565</v>
      </c>
      <c r="AO73" s="1246"/>
      <c r="AP73" s="1246"/>
      <c r="AQ73" s="1246"/>
      <c r="AR73" s="1246"/>
      <c r="AS73" s="1246"/>
      <c r="AT73" s="1246"/>
      <c r="AU73" s="1246"/>
      <c r="AV73" s="1246"/>
      <c r="AW73" s="1246"/>
      <c r="AX73" s="1246"/>
      <c r="AY73" s="1246"/>
      <c r="AZ73" s="1246"/>
      <c r="BA73" s="1246"/>
      <c r="BB73" s="1246" t="s">
        <v>566</v>
      </c>
      <c r="BC73" s="1246"/>
      <c r="BD73" s="1246"/>
      <c r="BE73" s="1246"/>
      <c r="BF73" s="1246"/>
      <c r="BG73" s="1246"/>
      <c r="BH73" s="1246"/>
      <c r="BI73" s="1246"/>
      <c r="BJ73" s="1246"/>
      <c r="BK73" s="1246"/>
      <c r="BL73" s="1246"/>
      <c r="BM73" s="1246"/>
      <c r="BN73" s="1246"/>
      <c r="BO73" s="1246"/>
      <c r="BP73" s="1244">
        <v>18.399999999999999</v>
      </c>
      <c r="BQ73" s="1244"/>
      <c r="BR73" s="1244"/>
      <c r="BS73" s="1244"/>
      <c r="BT73" s="1244"/>
      <c r="BU73" s="1244"/>
      <c r="BV73" s="1244"/>
      <c r="BW73" s="1244"/>
      <c r="BX73" s="1244">
        <v>9.4</v>
      </c>
      <c r="BY73" s="1244"/>
      <c r="BZ73" s="1244"/>
      <c r="CA73" s="1244"/>
      <c r="CB73" s="1244"/>
      <c r="CC73" s="1244"/>
      <c r="CD73" s="1244"/>
      <c r="CE73" s="1244"/>
      <c r="CF73" s="1244">
        <v>31.5</v>
      </c>
      <c r="CG73" s="1244"/>
      <c r="CH73" s="1244"/>
      <c r="CI73" s="1244"/>
      <c r="CJ73" s="1244"/>
      <c r="CK73" s="1244"/>
      <c r="CL73" s="1244"/>
      <c r="CM73" s="1244"/>
      <c r="CN73" s="1244">
        <v>29.1</v>
      </c>
      <c r="CO73" s="1244"/>
      <c r="CP73" s="1244"/>
      <c r="CQ73" s="1244"/>
      <c r="CR73" s="1244"/>
      <c r="CS73" s="1244"/>
      <c r="CT73" s="1244"/>
      <c r="CU73" s="1244"/>
      <c r="CV73" s="1244"/>
      <c r="CW73" s="1244"/>
      <c r="CX73" s="1244"/>
      <c r="CY73" s="1244"/>
      <c r="CZ73" s="1244"/>
      <c r="DA73" s="1244"/>
      <c r="DB73" s="1244"/>
      <c r="DC73" s="1244"/>
    </row>
    <row r="74" spans="2:107" ht="13.2" x14ac:dyDescent="0.2">
      <c r="B74" s="247"/>
      <c r="G74" s="1249"/>
      <c r="H74" s="1249"/>
      <c r="I74" s="1249"/>
      <c r="J74" s="1249"/>
      <c r="K74" s="1250"/>
      <c r="L74" s="1250"/>
      <c r="M74" s="1250"/>
      <c r="N74" s="1250"/>
      <c r="AM74" s="359"/>
      <c r="AN74" s="1246"/>
      <c r="AO74" s="1246"/>
      <c r="AP74" s="1246"/>
      <c r="AQ74" s="1246"/>
      <c r="AR74" s="1246"/>
      <c r="AS74" s="1246"/>
      <c r="AT74" s="1246"/>
      <c r="AU74" s="1246"/>
      <c r="AV74" s="1246"/>
      <c r="AW74" s="1246"/>
      <c r="AX74" s="1246"/>
      <c r="AY74" s="1246"/>
      <c r="AZ74" s="1246"/>
      <c r="BA74" s="1246"/>
      <c r="BB74" s="1246"/>
      <c r="BC74" s="1246"/>
      <c r="BD74" s="1246"/>
      <c r="BE74" s="1246"/>
      <c r="BF74" s="1246"/>
      <c r="BG74" s="1246"/>
      <c r="BH74" s="1246"/>
      <c r="BI74" s="1246"/>
      <c r="BJ74" s="1246"/>
      <c r="BK74" s="1246"/>
      <c r="BL74" s="1246"/>
      <c r="BM74" s="1246"/>
      <c r="BN74" s="1246"/>
      <c r="BO74" s="1246"/>
      <c r="BP74" s="1244"/>
      <c r="BQ74" s="1244"/>
      <c r="BR74" s="1244"/>
      <c r="BS74" s="1244"/>
      <c r="BT74" s="1244"/>
      <c r="BU74" s="1244"/>
      <c r="BV74" s="1244"/>
      <c r="BW74" s="1244"/>
      <c r="BX74" s="1244"/>
      <c r="BY74" s="1244"/>
      <c r="BZ74" s="1244"/>
      <c r="CA74" s="1244"/>
      <c r="CB74" s="1244"/>
      <c r="CC74" s="1244"/>
      <c r="CD74" s="1244"/>
      <c r="CE74" s="1244"/>
      <c r="CF74" s="1244"/>
      <c r="CG74" s="1244"/>
      <c r="CH74" s="1244"/>
      <c r="CI74" s="1244"/>
      <c r="CJ74" s="1244"/>
      <c r="CK74" s="1244"/>
      <c r="CL74" s="1244"/>
      <c r="CM74" s="1244"/>
      <c r="CN74" s="1244"/>
      <c r="CO74" s="1244"/>
      <c r="CP74" s="1244"/>
      <c r="CQ74" s="1244"/>
      <c r="CR74" s="1244"/>
      <c r="CS74" s="1244"/>
      <c r="CT74" s="1244"/>
      <c r="CU74" s="1244"/>
      <c r="CV74" s="1244"/>
      <c r="CW74" s="1244"/>
      <c r="CX74" s="1244"/>
      <c r="CY74" s="1244"/>
      <c r="CZ74" s="1244"/>
      <c r="DA74" s="1244"/>
      <c r="DB74" s="1244"/>
      <c r="DC74" s="1244"/>
    </row>
    <row r="75" spans="2:107" ht="13.2" x14ac:dyDescent="0.2">
      <c r="B75" s="247"/>
      <c r="G75" s="1249"/>
      <c r="H75" s="1249"/>
      <c r="I75" s="1239"/>
      <c r="J75" s="1239"/>
      <c r="K75" s="1245"/>
      <c r="L75" s="1245"/>
      <c r="M75" s="1245"/>
      <c r="N75" s="1245"/>
      <c r="AM75" s="359"/>
      <c r="AN75" s="1246"/>
      <c r="AO75" s="1246"/>
      <c r="AP75" s="1246"/>
      <c r="AQ75" s="1246"/>
      <c r="AR75" s="1246"/>
      <c r="AS75" s="1246"/>
      <c r="AT75" s="1246"/>
      <c r="AU75" s="1246"/>
      <c r="AV75" s="1246"/>
      <c r="AW75" s="1246"/>
      <c r="AX75" s="1246"/>
      <c r="AY75" s="1246"/>
      <c r="AZ75" s="1246"/>
      <c r="BA75" s="1246"/>
      <c r="BB75" s="1246" t="s">
        <v>571</v>
      </c>
      <c r="BC75" s="1246"/>
      <c r="BD75" s="1246"/>
      <c r="BE75" s="1246"/>
      <c r="BF75" s="1246"/>
      <c r="BG75" s="1246"/>
      <c r="BH75" s="1246"/>
      <c r="BI75" s="1246"/>
      <c r="BJ75" s="1246"/>
      <c r="BK75" s="1246"/>
      <c r="BL75" s="1246"/>
      <c r="BM75" s="1246"/>
      <c r="BN75" s="1246"/>
      <c r="BO75" s="1246"/>
      <c r="BP75" s="1244">
        <v>11.3</v>
      </c>
      <c r="BQ75" s="1244"/>
      <c r="BR75" s="1244"/>
      <c r="BS75" s="1244"/>
      <c r="BT75" s="1244"/>
      <c r="BU75" s="1244"/>
      <c r="BV75" s="1244"/>
      <c r="BW75" s="1244"/>
      <c r="BX75" s="1244">
        <v>9.1</v>
      </c>
      <c r="BY75" s="1244"/>
      <c r="BZ75" s="1244"/>
      <c r="CA75" s="1244"/>
      <c r="CB75" s="1244"/>
      <c r="CC75" s="1244"/>
      <c r="CD75" s="1244"/>
      <c r="CE75" s="1244"/>
      <c r="CF75" s="1244">
        <v>9.6</v>
      </c>
      <c r="CG75" s="1244"/>
      <c r="CH75" s="1244"/>
      <c r="CI75" s="1244"/>
      <c r="CJ75" s="1244"/>
      <c r="CK75" s="1244"/>
      <c r="CL75" s="1244"/>
      <c r="CM75" s="1244"/>
      <c r="CN75" s="1244">
        <v>9.9</v>
      </c>
      <c r="CO75" s="1244"/>
      <c r="CP75" s="1244"/>
      <c r="CQ75" s="1244"/>
      <c r="CR75" s="1244"/>
      <c r="CS75" s="1244"/>
      <c r="CT75" s="1244"/>
      <c r="CU75" s="1244"/>
      <c r="CV75" s="1244">
        <v>9.3000000000000007</v>
      </c>
      <c r="CW75" s="1244"/>
      <c r="CX75" s="1244"/>
      <c r="CY75" s="1244"/>
      <c r="CZ75" s="1244"/>
      <c r="DA75" s="1244"/>
      <c r="DB75" s="1244"/>
      <c r="DC75" s="1244"/>
    </row>
    <row r="76" spans="2:107" ht="13.2" x14ac:dyDescent="0.2">
      <c r="B76" s="247"/>
      <c r="G76" s="1249"/>
      <c r="H76" s="1249"/>
      <c r="I76" s="1239"/>
      <c r="J76" s="1239"/>
      <c r="K76" s="1245"/>
      <c r="L76" s="1245"/>
      <c r="M76" s="1245"/>
      <c r="N76" s="1245"/>
      <c r="AM76" s="359"/>
      <c r="AN76" s="1246"/>
      <c r="AO76" s="1246"/>
      <c r="AP76" s="1246"/>
      <c r="AQ76" s="1246"/>
      <c r="AR76" s="1246"/>
      <c r="AS76" s="1246"/>
      <c r="AT76" s="1246"/>
      <c r="AU76" s="1246"/>
      <c r="AV76" s="1246"/>
      <c r="AW76" s="1246"/>
      <c r="AX76" s="1246"/>
      <c r="AY76" s="1246"/>
      <c r="AZ76" s="1246"/>
      <c r="BA76" s="1246"/>
      <c r="BB76" s="1246"/>
      <c r="BC76" s="1246"/>
      <c r="BD76" s="1246"/>
      <c r="BE76" s="1246"/>
      <c r="BF76" s="1246"/>
      <c r="BG76" s="1246"/>
      <c r="BH76" s="1246"/>
      <c r="BI76" s="1246"/>
      <c r="BJ76" s="1246"/>
      <c r="BK76" s="1246"/>
      <c r="BL76" s="1246"/>
      <c r="BM76" s="1246"/>
      <c r="BN76" s="1246"/>
      <c r="BO76" s="1246"/>
      <c r="BP76" s="1244"/>
      <c r="BQ76" s="1244"/>
      <c r="BR76" s="1244"/>
      <c r="BS76" s="1244"/>
      <c r="BT76" s="1244"/>
      <c r="BU76" s="1244"/>
      <c r="BV76" s="1244"/>
      <c r="BW76" s="1244"/>
      <c r="BX76" s="1244"/>
      <c r="BY76" s="1244"/>
      <c r="BZ76" s="1244"/>
      <c r="CA76" s="1244"/>
      <c r="CB76" s="1244"/>
      <c r="CC76" s="1244"/>
      <c r="CD76" s="1244"/>
      <c r="CE76" s="1244"/>
      <c r="CF76" s="1244"/>
      <c r="CG76" s="1244"/>
      <c r="CH76" s="1244"/>
      <c r="CI76" s="1244"/>
      <c r="CJ76" s="1244"/>
      <c r="CK76" s="1244"/>
      <c r="CL76" s="1244"/>
      <c r="CM76" s="1244"/>
      <c r="CN76" s="1244"/>
      <c r="CO76" s="1244"/>
      <c r="CP76" s="1244"/>
      <c r="CQ76" s="1244"/>
      <c r="CR76" s="1244"/>
      <c r="CS76" s="1244"/>
      <c r="CT76" s="1244"/>
      <c r="CU76" s="1244"/>
      <c r="CV76" s="1244"/>
      <c r="CW76" s="1244"/>
      <c r="CX76" s="1244"/>
      <c r="CY76" s="1244"/>
      <c r="CZ76" s="1244"/>
      <c r="DA76" s="1244"/>
      <c r="DB76" s="1244"/>
      <c r="DC76" s="1244"/>
    </row>
    <row r="77" spans="2:107" ht="13.2" x14ac:dyDescent="0.2">
      <c r="B77" s="247"/>
      <c r="G77" s="1239"/>
      <c r="H77" s="1239"/>
      <c r="I77" s="1239"/>
      <c r="J77" s="1239"/>
      <c r="K77" s="1250"/>
      <c r="L77" s="1250"/>
      <c r="M77" s="1250"/>
      <c r="N77" s="1250"/>
      <c r="AN77" s="1243" t="s">
        <v>568</v>
      </c>
      <c r="AO77" s="1243"/>
      <c r="AP77" s="1243"/>
      <c r="AQ77" s="1243"/>
      <c r="AR77" s="1243"/>
      <c r="AS77" s="1243"/>
      <c r="AT77" s="1243"/>
      <c r="AU77" s="1243"/>
      <c r="AV77" s="1243"/>
      <c r="AW77" s="1243"/>
      <c r="AX77" s="1243"/>
      <c r="AY77" s="1243"/>
      <c r="AZ77" s="1243"/>
      <c r="BA77" s="1243"/>
      <c r="BB77" s="1246" t="s">
        <v>566</v>
      </c>
      <c r="BC77" s="1246"/>
      <c r="BD77" s="1246"/>
      <c r="BE77" s="1246"/>
      <c r="BF77" s="1246"/>
      <c r="BG77" s="1246"/>
      <c r="BH77" s="1246"/>
      <c r="BI77" s="1246"/>
      <c r="BJ77" s="1246"/>
      <c r="BK77" s="1246"/>
      <c r="BL77" s="1246"/>
      <c r="BM77" s="1246"/>
      <c r="BN77" s="1246"/>
      <c r="BO77" s="1246"/>
      <c r="BP77" s="1244">
        <v>0</v>
      </c>
      <c r="BQ77" s="1244"/>
      <c r="BR77" s="1244"/>
      <c r="BS77" s="1244"/>
      <c r="BT77" s="1244"/>
      <c r="BU77" s="1244"/>
      <c r="BV77" s="1244"/>
      <c r="BW77" s="1244"/>
      <c r="BX77" s="1244">
        <v>0</v>
      </c>
      <c r="BY77" s="1244"/>
      <c r="BZ77" s="1244"/>
      <c r="CA77" s="1244"/>
      <c r="CB77" s="1244"/>
      <c r="CC77" s="1244"/>
      <c r="CD77" s="1244"/>
      <c r="CE77" s="1244"/>
      <c r="CF77" s="1244">
        <v>0</v>
      </c>
      <c r="CG77" s="1244"/>
      <c r="CH77" s="1244"/>
      <c r="CI77" s="1244"/>
      <c r="CJ77" s="1244"/>
      <c r="CK77" s="1244"/>
      <c r="CL77" s="1244"/>
      <c r="CM77" s="1244"/>
      <c r="CN77" s="1244">
        <v>0</v>
      </c>
      <c r="CO77" s="1244"/>
      <c r="CP77" s="1244"/>
      <c r="CQ77" s="1244"/>
      <c r="CR77" s="1244"/>
      <c r="CS77" s="1244"/>
      <c r="CT77" s="1244"/>
      <c r="CU77" s="1244"/>
      <c r="CV77" s="1244">
        <v>0</v>
      </c>
      <c r="CW77" s="1244"/>
      <c r="CX77" s="1244"/>
      <c r="CY77" s="1244"/>
      <c r="CZ77" s="1244"/>
      <c r="DA77" s="1244"/>
      <c r="DB77" s="1244"/>
      <c r="DC77" s="1244"/>
    </row>
    <row r="78" spans="2:107" ht="13.2" x14ac:dyDescent="0.2">
      <c r="B78" s="247"/>
      <c r="G78" s="1239"/>
      <c r="H78" s="1239"/>
      <c r="I78" s="1239"/>
      <c r="J78" s="1239"/>
      <c r="K78" s="1250"/>
      <c r="L78" s="1250"/>
      <c r="M78" s="1250"/>
      <c r="N78" s="1250"/>
      <c r="AN78" s="1243"/>
      <c r="AO78" s="1243"/>
      <c r="AP78" s="1243"/>
      <c r="AQ78" s="1243"/>
      <c r="AR78" s="1243"/>
      <c r="AS78" s="1243"/>
      <c r="AT78" s="1243"/>
      <c r="AU78" s="1243"/>
      <c r="AV78" s="1243"/>
      <c r="AW78" s="1243"/>
      <c r="AX78" s="1243"/>
      <c r="AY78" s="1243"/>
      <c r="AZ78" s="1243"/>
      <c r="BA78" s="1243"/>
      <c r="BB78" s="1246"/>
      <c r="BC78" s="1246"/>
      <c r="BD78" s="1246"/>
      <c r="BE78" s="1246"/>
      <c r="BF78" s="1246"/>
      <c r="BG78" s="1246"/>
      <c r="BH78" s="1246"/>
      <c r="BI78" s="1246"/>
      <c r="BJ78" s="1246"/>
      <c r="BK78" s="1246"/>
      <c r="BL78" s="1246"/>
      <c r="BM78" s="1246"/>
      <c r="BN78" s="1246"/>
      <c r="BO78" s="1246"/>
      <c r="BP78" s="1244"/>
      <c r="BQ78" s="1244"/>
      <c r="BR78" s="1244"/>
      <c r="BS78" s="1244"/>
      <c r="BT78" s="1244"/>
      <c r="BU78" s="1244"/>
      <c r="BV78" s="1244"/>
      <c r="BW78" s="1244"/>
      <c r="BX78" s="1244"/>
      <c r="BY78" s="1244"/>
      <c r="BZ78" s="1244"/>
      <c r="CA78" s="1244"/>
      <c r="CB78" s="1244"/>
      <c r="CC78" s="1244"/>
      <c r="CD78" s="1244"/>
      <c r="CE78" s="1244"/>
      <c r="CF78" s="1244"/>
      <c r="CG78" s="1244"/>
      <c r="CH78" s="1244"/>
      <c r="CI78" s="1244"/>
      <c r="CJ78" s="1244"/>
      <c r="CK78" s="1244"/>
      <c r="CL78" s="1244"/>
      <c r="CM78" s="1244"/>
      <c r="CN78" s="1244"/>
      <c r="CO78" s="1244"/>
      <c r="CP78" s="1244"/>
      <c r="CQ78" s="1244"/>
      <c r="CR78" s="1244"/>
      <c r="CS78" s="1244"/>
      <c r="CT78" s="1244"/>
      <c r="CU78" s="1244"/>
      <c r="CV78" s="1244"/>
      <c r="CW78" s="1244"/>
      <c r="CX78" s="1244"/>
      <c r="CY78" s="1244"/>
      <c r="CZ78" s="1244"/>
      <c r="DA78" s="1244"/>
      <c r="DB78" s="1244"/>
      <c r="DC78" s="1244"/>
    </row>
    <row r="79" spans="2:107" ht="13.2" x14ac:dyDescent="0.2">
      <c r="B79" s="247"/>
      <c r="G79" s="1239"/>
      <c r="H79" s="1239"/>
      <c r="I79" s="1248"/>
      <c r="J79" s="1248"/>
      <c r="K79" s="1251"/>
      <c r="L79" s="1251"/>
      <c r="M79" s="1251"/>
      <c r="N79" s="1251"/>
      <c r="AN79" s="1243"/>
      <c r="AO79" s="1243"/>
      <c r="AP79" s="1243"/>
      <c r="AQ79" s="1243"/>
      <c r="AR79" s="1243"/>
      <c r="AS79" s="1243"/>
      <c r="AT79" s="1243"/>
      <c r="AU79" s="1243"/>
      <c r="AV79" s="1243"/>
      <c r="AW79" s="1243"/>
      <c r="AX79" s="1243"/>
      <c r="AY79" s="1243"/>
      <c r="AZ79" s="1243"/>
      <c r="BA79" s="1243"/>
      <c r="BB79" s="1246" t="s">
        <v>571</v>
      </c>
      <c r="BC79" s="1246"/>
      <c r="BD79" s="1246"/>
      <c r="BE79" s="1246"/>
      <c r="BF79" s="1246"/>
      <c r="BG79" s="1246"/>
      <c r="BH79" s="1246"/>
      <c r="BI79" s="1246"/>
      <c r="BJ79" s="1246"/>
      <c r="BK79" s="1246"/>
      <c r="BL79" s="1246"/>
      <c r="BM79" s="1246"/>
      <c r="BN79" s="1246"/>
      <c r="BO79" s="1246"/>
      <c r="BP79" s="1244">
        <v>8.9</v>
      </c>
      <c r="BQ79" s="1244"/>
      <c r="BR79" s="1244"/>
      <c r="BS79" s="1244"/>
      <c r="BT79" s="1244"/>
      <c r="BU79" s="1244"/>
      <c r="BV79" s="1244"/>
      <c r="BW79" s="1244"/>
      <c r="BX79" s="1244">
        <v>8.9</v>
      </c>
      <c r="BY79" s="1244"/>
      <c r="BZ79" s="1244"/>
      <c r="CA79" s="1244"/>
      <c r="CB79" s="1244"/>
      <c r="CC79" s="1244"/>
      <c r="CD79" s="1244"/>
      <c r="CE79" s="1244"/>
      <c r="CF79" s="1244">
        <v>9.1</v>
      </c>
      <c r="CG79" s="1244"/>
      <c r="CH79" s="1244"/>
      <c r="CI79" s="1244"/>
      <c r="CJ79" s="1244"/>
      <c r="CK79" s="1244"/>
      <c r="CL79" s="1244"/>
      <c r="CM79" s="1244"/>
      <c r="CN79" s="1244">
        <v>9.3000000000000007</v>
      </c>
      <c r="CO79" s="1244"/>
      <c r="CP79" s="1244"/>
      <c r="CQ79" s="1244"/>
      <c r="CR79" s="1244"/>
      <c r="CS79" s="1244"/>
      <c r="CT79" s="1244"/>
      <c r="CU79" s="1244"/>
      <c r="CV79" s="1244">
        <v>9.3000000000000007</v>
      </c>
      <c r="CW79" s="1244"/>
      <c r="CX79" s="1244"/>
      <c r="CY79" s="1244"/>
      <c r="CZ79" s="1244"/>
      <c r="DA79" s="1244"/>
      <c r="DB79" s="1244"/>
      <c r="DC79" s="1244"/>
    </row>
    <row r="80" spans="2:107" ht="13.2" x14ac:dyDescent="0.2">
      <c r="B80" s="247"/>
      <c r="G80" s="1239"/>
      <c r="H80" s="1239"/>
      <c r="I80" s="1248"/>
      <c r="J80" s="1248"/>
      <c r="K80" s="1251"/>
      <c r="L80" s="1251"/>
      <c r="M80" s="1251"/>
      <c r="N80" s="1251"/>
      <c r="AN80" s="1243"/>
      <c r="AO80" s="1243"/>
      <c r="AP80" s="1243"/>
      <c r="AQ80" s="1243"/>
      <c r="AR80" s="1243"/>
      <c r="AS80" s="1243"/>
      <c r="AT80" s="1243"/>
      <c r="AU80" s="1243"/>
      <c r="AV80" s="1243"/>
      <c r="AW80" s="1243"/>
      <c r="AX80" s="1243"/>
      <c r="AY80" s="1243"/>
      <c r="AZ80" s="1243"/>
      <c r="BA80" s="1243"/>
      <c r="BB80" s="1246"/>
      <c r="BC80" s="1246"/>
      <c r="BD80" s="1246"/>
      <c r="BE80" s="1246"/>
      <c r="BF80" s="1246"/>
      <c r="BG80" s="1246"/>
      <c r="BH80" s="1246"/>
      <c r="BI80" s="1246"/>
      <c r="BJ80" s="1246"/>
      <c r="BK80" s="1246"/>
      <c r="BL80" s="1246"/>
      <c r="BM80" s="1246"/>
      <c r="BN80" s="1246"/>
      <c r="BO80" s="1246"/>
      <c r="BP80" s="1244"/>
      <c r="BQ80" s="1244"/>
      <c r="BR80" s="1244"/>
      <c r="BS80" s="1244"/>
      <c r="BT80" s="1244"/>
      <c r="BU80" s="1244"/>
      <c r="BV80" s="1244"/>
      <c r="BW80" s="1244"/>
      <c r="BX80" s="1244"/>
      <c r="BY80" s="1244"/>
      <c r="BZ80" s="1244"/>
      <c r="CA80" s="1244"/>
      <c r="CB80" s="1244"/>
      <c r="CC80" s="1244"/>
      <c r="CD80" s="1244"/>
      <c r="CE80" s="1244"/>
      <c r="CF80" s="1244"/>
      <c r="CG80" s="1244"/>
      <c r="CH80" s="1244"/>
      <c r="CI80" s="1244"/>
      <c r="CJ80" s="1244"/>
      <c r="CK80" s="1244"/>
      <c r="CL80" s="1244"/>
      <c r="CM80" s="1244"/>
      <c r="CN80" s="1244"/>
      <c r="CO80" s="1244"/>
      <c r="CP80" s="1244"/>
      <c r="CQ80" s="1244"/>
      <c r="CR80" s="1244"/>
      <c r="CS80" s="1244"/>
      <c r="CT80" s="1244"/>
      <c r="CU80" s="1244"/>
      <c r="CV80" s="1244"/>
      <c r="CW80" s="1244"/>
      <c r="CX80" s="1244"/>
      <c r="CY80" s="1244"/>
      <c r="CZ80" s="1244"/>
      <c r="DA80" s="1244"/>
      <c r="DB80" s="1244"/>
      <c r="DC80" s="1244"/>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LBPOl/Z0SDjPbHihBJTOl784c+72NwxAlB8BCknT834BjeSAzRotG+DBrDl/budMq/h2xiOQ5m/ck/19uFDGow==" saltValue="F6rvSZfkWKjMzo2xEsC+7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8CFE9-309D-464E-BD35-B64F1243D1F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Z30uaNBBmsIO09PDh6MmUzGMQp3ZnUMo+edgkmpnC8rw3JiOK7KUIwjQnNdRpBQbPzsq7S7xkMNEgvCCjVsImw==" saltValue="OMF9cqq07nOCv6gcfEqE7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F15AD-6B54-42B4-9A23-EF22BF23875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d7pgBhcI5K/rlyjAJhbrmYDzdUpeEqMLyFzbGBe+IvQ6616LipJj1KxCQQgW7hGZZUCY4yWFwt4LDZQFgt5A7Q==" saltValue="MK3twN5LYIT0jdR/UvN4J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172804</v>
      </c>
      <c r="E3" s="142"/>
      <c r="F3" s="143">
        <v>200194</v>
      </c>
      <c r="G3" s="144"/>
      <c r="H3" s="145"/>
    </row>
    <row r="4" spans="1:8" x14ac:dyDescent="0.2">
      <c r="A4" s="146"/>
      <c r="B4" s="147"/>
      <c r="C4" s="148"/>
      <c r="D4" s="149">
        <v>59533</v>
      </c>
      <c r="E4" s="150"/>
      <c r="F4" s="151">
        <v>106422</v>
      </c>
      <c r="G4" s="152"/>
      <c r="H4" s="153"/>
    </row>
    <row r="5" spans="1:8" x14ac:dyDescent="0.2">
      <c r="A5" s="134" t="s">
        <v>521</v>
      </c>
      <c r="B5" s="139"/>
      <c r="C5" s="140"/>
      <c r="D5" s="141">
        <v>191537</v>
      </c>
      <c r="E5" s="142"/>
      <c r="F5" s="143">
        <v>196914</v>
      </c>
      <c r="G5" s="144"/>
      <c r="H5" s="145"/>
    </row>
    <row r="6" spans="1:8" x14ac:dyDescent="0.2">
      <c r="A6" s="146"/>
      <c r="B6" s="147"/>
      <c r="C6" s="148"/>
      <c r="D6" s="149">
        <v>36830</v>
      </c>
      <c r="E6" s="150"/>
      <c r="F6" s="151">
        <v>98966</v>
      </c>
      <c r="G6" s="152"/>
      <c r="H6" s="153"/>
    </row>
    <row r="7" spans="1:8" x14ac:dyDescent="0.2">
      <c r="A7" s="134" t="s">
        <v>522</v>
      </c>
      <c r="B7" s="139"/>
      <c r="C7" s="140"/>
      <c r="D7" s="141">
        <v>260958</v>
      </c>
      <c r="E7" s="142"/>
      <c r="F7" s="143">
        <v>204757</v>
      </c>
      <c r="G7" s="144"/>
      <c r="H7" s="145"/>
    </row>
    <row r="8" spans="1:8" x14ac:dyDescent="0.2">
      <c r="A8" s="146"/>
      <c r="B8" s="147"/>
      <c r="C8" s="148"/>
      <c r="D8" s="149">
        <v>40569</v>
      </c>
      <c r="E8" s="150"/>
      <c r="F8" s="151">
        <v>106071</v>
      </c>
      <c r="G8" s="152"/>
      <c r="H8" s="153"/>
    </row>
    <row r="9" spans="1:8" x14ac:dyDescent="0.2">
      <c r="A9" s="134" t="s">
        <v>523</v>
      </c>
      <c r="B9" s="139"/>
      <c r="C9" s="140"/>
      <c r="D9" s="141">
        <v>151589</v>
      </c>
      <c r="E9" s="142"/>
      <c r="F9" s="143">
        <v>194971</v>
      </c>
      <c r="G9" s="144"/>
      <c r="H9" s="145"/>
    </row>
    <row r="10" spans="1:8" x14ac:dyDescent="0.2">
      <c r="A10" s="146"/>
      <c r="B10" s="147"/>
      <c r="C10" s="148"/>
      <c r="D10" s="149">
        <v>83787</v>
      </c>
      <c r="E10" s="150"/>
      <c r="F10" s="151">
        <v>105966</v>
      </c>
      <c r="G10" s="152"/>
      <c r="H10" s="153"/>
    </row>
    <row r="11" spans="1:8" x14ac:dyDescent="0.2">
      <c r="A11" s="134" t="s">
        <v>524</v>
      </c>
      <c r="B11" s="139"/>
      <c r="C11" s="140"/>
      <c r="D11" s="141">
        <v>116516</v>
      </c>
      <c r="E11" s="142"/>
      <c r="F11" s="143">
        <v>224172</v>
      </c>
      <c r="G11" s="144"/>
      <c r="H11" s="145"/>
    </row>
    <row r="12" spans="1:8" x14ac:dyDescent="0.2">
      <c r="A12" s="146"/>
      <c r="B12" s="147"/>
      <c r="C12" s="154"/>
      <c r="D12" s="149">
        <v>55993</v>
      </c>
      <c r="E12" s="150"/>
      <c r="F12" s="151">
        <v>117611</v>
      </c>
      <c r="G12" s="152"/>
      <c r="H12" s="153"/>
    </row>
    <row r="13" spans="1:8" x14ac:dyDescent="0.2">
      <c r="A13" s="134"/>
      <c r="B13" s="139"/>
      <c r="C13" s="140"/>
      <c r="D13" s="141">
        <v>178681</v>
      </c>
      <c r="E13" s="142"/>
      <c r="F13" s="143">
        <v>204202</v>
      </c>
      <c r="G13" s="155"/>
      <c r="H13" s="145"/>
    </row>
    <row r="14" spans="1:8" x14ac:dyDescent="0.2">
      <c r="A14" s="146"/>
      <c r="B14" s="147"/>
      <c r="C14" s="148"/>
      <c r="D14" s="149">
        <v>55342</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11.97</v>
      </c>
      <c r="C19" s="156">
        <f>ROUND(VALUE(SUBSTITUTE(実質収支比率等に係る経年分析!G$48,"▲","-")),2)</f>
        <v>6.83</v>
      </c>
      <c r="D19" s="156">
        <f>ROUND(VALUE(SUBSTITUTE(実質収支比率等に係る経年分析!H$48,"▲","-")),2)</f>
        <v>3.94</v>
      </c>
      <c r="E19" s="156">
        <f>ROUND(VALUE(SUBSTITUTE(実質収支比率等に係る経年分析!I$48,"▲","-")),2)</f>
        <v>9.27</v>
      </c>
      <c r="F19" s="156">
        <f>ROUND(VALUE(SUBSTITUTE(実質収支比率等に係る経年分析!J$48,"▲","-")),2)</f>
        <v>11.84</v>
      </c>
    </row>
    <row r="20" spans="1:11" x14ac:dyDescent="0.2">
      <c r="A20" s="156" t="s">
        <v>53</v>
      </c>
      <c r="B20" s="156">
        <f>ROUND(VALUE(SUBSTITUTE(実質収支比率等に係る経年分析!F$47,"▲","-")),2)</f>
        <v>39.97</v>
      </c>
      <c r="C20" s="156">
        <f>ROUND(VALUE(SUBSTITUTE(実質収支比率等に係る経年分析!G$47,"▲","-")),2)</f>
        <v>38.409999999999997</v>
      </c>
      <c r="D20" s="156">
        <f>ROUND(VALUE(SUBSTITUTE(実質収支比率等に係る経年分析!H$47,"▲","-")),2)</f>
        <v>41.27</v>
      </c>
      <c r="E20" s="156">
        <f>ROUND(VALUE(SUBSTITUTE(実質収支比率等に係る経年分析!I$47,"▲","-")),2)</f>
        <v>33.43</v>
      </c>
      <c r="F20" s="156">
        <f>ROUND(VALUE(SUBSTITUTE(実質収支比率等に係る経年分析!J$47,"▲","-")),2)</f>
        <v>23.44</v>
      </c>
    </row>
    <row r="21" spans="1:11" x14ac:dyDescent="0.2">
      <c r="A21" s="156" t="s">
        <v>54</v>
      </c>
      <c r="B21" s="156">
        <f>IF(ISNUMBER(VALUE(SUBSTITUTE(実質収支比率等に係る経年分析!F$49,"▲","-"))),ROUND(VALUE(SUBSTITUTE(実質収支比率等に係る経年分析!F$49,"▲","-")),2),NA())</f>
        <v>2.4700000000000002</v>
      </c>
      <c r="C21" s="156">
        <f>IF(ISNUMBER(VALUE(SUBSTITUTE(実質収支比率等に係る経年分析!G$49,"▲","-"))),ROUND(VALUE(SUBSTITUTE(実質収支比率等に係る経年分析!G$49,"▲","-")),2),NA())</f>
        <v>-8.59</v>
      </c>
      <c r="D21" s="156">
        <f>IF(ISNUMBER(VALUE(SUBSTITUTE(実質収支比率等に係る経年分析!H$49,"▲","-"))),ROUND(VALUE(SUBSTITUTE(実質収支比率等に係る経年分析!H$49,"▲","-")),2),NA())</f>
        <v>-2.8</v>
      </c>
      <c r="E21" s="156">
        <f>IF(ISNUMBER(VALUE(SUBSTITUTE(実質収支比率等に係る経年分析!I$49,"▲","-"))),ROUND(VALUE(SUBSTITUTE(実質収支比率等に係る経年分析!I$49,"▲","-")),2),NA())</f>
        <v>-3.34</v>
      </c>
      <c r="F21" s="156">
        <f>IF(ISNUMBER(VALUE(SUBSTITUTE(実質収支比率等に係る経年分析!J$49,"▲","-"))),ROUND(VALUE(SUBSTITUTE(実質収支比率等に係る経年分析!J$49,"▲","-")),2),NA())</f>
        <v>-10.62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1.07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与論町と畜場特別会計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与論町介護保険特別会計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2.87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2.0099999999999998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2.96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与論町後期高齢者医療特別会計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2">
      <c r="A33" s="157" t="str">
        <f>IF(連結実質赤字比率に係る赤字・黒字の構成分析!C$37="",NA(),連結実質赤字比率に係る赤字・黒字の構成分析!C$37)</f>
        <v>与論町国民健康保険特別会計（事業勘定）</v>
      </c>
      <c r="B33" s="157">
        <f>IF(ROUND(VALUE(SUBSTITUTE(連結実質赤字比率に係る赤字・黒字の構成分析!F$37,"▲", "-")), 2) &lt; 0, ABS(ROUND(VALUE(SUBSTITUTE(連結実質赤字比率に係る赤字・黒字の構成分析!F$37,"▲", "-")), 2)), NA())</f>
        <v>0.39</v>
      </c>
      <c r="C33" s="157" t="e">
        <f>IF(ROUND(VALUE(SUBSTITUTE(連結実質赤字比率に係る赤字・黒字の構成分析!F$37,"▲", "-")), 2) &gt;= 0, ABS(ROUND(VALUE(SUBSTITUTE(連結実質赤字比率に係る赤字・黒字の構成分析!F$37,"▲", "-")), 2)), NA())</f>
        <v>#N/A</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0.27</v>
      </c>
    </row>
    <row r="34" spans="1:16" x14ac:dyDescent="0.2">
      <c r="A34" s="157" t="str">
        <f>IF(連結実質赤字比率に係る赤字・黒字の構成分析!C$36="",NA(),連結実質赤字比率に係る赤字・黒字の構成分析!C$36)</f>
        <v>与論町下水道事業特別会計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1.89</v>
      </c>
    </row>
    <row r="35" spans="1:16" x14ac:dyDescent="0.2">
      <c r="A35" s="157" t="str">
        <f>IF(連結実質赤字比率に係る赤字・黒字の構成分析!C$35="",NA(),連結実質赤字比率に係る赤字・黒字の構成分析!C$35)</f>
        <v>与論町水道事業特別会計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8.56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4.0599999999999996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6.82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9.26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11.84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366</v>
      </c>
      <c r="E42" s="158"/>
      <c r="F42" s="158"/>
      <c r="G42" s="158">
        <f>'実質公債費比率（分子）の構造'!L$52</f>
        <v>432</v>
      </c>
      <c r="H42" s="158"/>
      <c r="I42" s="158"/>
      <c r="J42" s="158">
        <f>'実質公債費比率（分子）の構造'!M$52</f>
        <v>411</v>
      </c>
      <c r="K42" s="158"/>
      <c r="L42" s="158"/>
      <c r="M42" s="158">
        <f>'実質公債費比率（分子）の構造'!N$52</f>
        <v>406</v>
      </c>
      <c r="N42" s="158"/>
      <c r="O42" s="158"/>
      <c r="P42" s="158">
        <f>'実質公債費比率（分子）の構造'!O$52</f>
        <v>404</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40</v>
      </c>
      <c r="C44" s="158"/>
      <c r="D44" s="158"/>
      <c r="E44" s="158">
        <f>'実質公債費比率（分子）の構造'!L$50</f>
        <v>86</v>
      </c>
      <c r="F44" s="158"/>
      <c r="G44" s="158"/>
      <c r="H44" s="158">
        <f>'実質公債費比率（分子）の構造'!M$50</f>
        <v>19</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2</v>
      </c>
      <c r="C45" s="158"/>
      <c r="D45" s="158"/>
      <c r="E45" s="158">
        <f>'実質公債費比率（分子）の構造'!L$49</f>
        <v>2</v>
      </c>
      <c r="F45" s="158"/>
      <c r="G45" s="158"/>
      <c r="H45" s="158">
        <f>'実質公債費比率（分子）の構造'!M$49</f>
        <v>3</v>
      </c>
      <c r="I45" s="158"/>
      <c r="J45" s="158"/>
      <c r="K45" s="158">
        <f>'実質公債費比率（分子）の構造'!N$49</f>
        <v>2</v>
      </c>
      <c r="L45" s="158"/>
      <c r="M45" s="158"/>
      <c r="N45" s="158">
        <f>'実質公債費比率（分子）の構造'!O$49</f>
        <v>2</v>
      </c>
      <c r="O45" s="158"/>
      <c r="P45" s="158"/>
    </row>
    <row r="46" spans="1:16" x14ac:dyDescent="0.2">
      <c r="A46" s="158" t="s">
        <v>64</v>
      </c>
      <c r="B46" s="158">
        <f>'実質公債費比率（分子）の構造'!K$48</f>
        <v>7</v>
      </c>
      <c r="C46" s="158"/>
      <c r="D46" s="158"/>
      <c r="E46" s="158">
        <f>'実質公債費比率（分子）の構造'!L$48</f>
        <v>17</v>
      </c>
      <c r="F46" s="158"/>
      <c r="G46" s="158"/>
      <c r="H46" s="158">
        <f>'実質公債費比率（分子）の構造'!M$48</f>
        <v>4</v>
      </c>
      <c r="I46" s="158"/>
      <c r="J46" s="158"/>
      <c r="K46" s="158">
        <f>'実質公債費比率（分子）の構造'!N$48</f>
        <v>1</v>
      </c>
      <c r="L46" s="158"/>
      <c r="M46" s="158"/>
      <c r="N46" s="158">
        <f>'実質公債費比率（分子）の構造'!O$48</f>
        <v>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530</v>
      </c>
      <c r="C49" s="158"/>
      <c r="D49" s="158"/>
      <c r="E49" s="158">
        <f>'実質公債費比率（分子）の構造'!L$45</f>
        <v>622</v>
      </c>
      <c r="F49" s="158"/>
      <c r="G49" s="158"/>
      <c r="H49" s="158">
        <f>'実質公債費比率（分子）の構造'!M$45</f>
        <v>633</v>
      </c>
      <c r="I49" s="158"/>
      <c r="J49" s="158"/>
      <c r="K49" s="158">
        <f>'実質公債費比率（分子）の構造'!N$45</f>
        <v>661</v>
      </c>
      <c r="L49" s="158"/>
      <c r="M49" s="158"/>
      <c r="N49" s="158">
        <f>'実質公債費比率（分子）の構造'!O$45</f>
        <v>655</v>
      </c>
      <c r="O49" s="158"/>
      <c r="P49" s="158"/>
    </row>
    <row r="50" spans="1:16" x14ac:dyDescent="0.2">
      <c r="A50" s="158" t="s">
        <v>67</v>
      </c>
      <c r="B50" s="158" t="e">
        <f>NA()</f>
        <v>#N/A</v>
      </c>
      <c r="C50" s="158">
        <f>IF(ISNUMBER('実質公債費比率（分子）の構造'!K$53),'実質公債費比率（分子）の構造'!K$53,NA())</f>
        <v>213</v>
      </c>
      <c r="D50" s="158" t="e">
        <f>NA()</f>
        <v>#N/A</v>
      </c>
      <c r="E50" s="158" t="e">
        <f>NA()</f>
        <v>#N/A</v>
      </c>
      <c r="F50" s="158">
        <f>IF(ISNUMBER('実質公債費比率（分子）の構造'!L$53),'実質公債費比率（分子）の構造'!L$53,NA())</f>
        <v>295</v>
      </c>
      <c r="G50" s="158" t="e">
        <f>NA()</f>
        <v>#N/A</v>
      </c>
      <c r="H50" s="158" t="e">
        <f>NA()</f>
        <v>#N/A</v>
      </c>
      <c r="I50" s="158">
        <f>IF(ISNUMBER('実質公債費比率（分子）の構造'!M$53),'実質公債費比率（分子）の構造'!M$53,NA())</f>
        <v>248</v>
      </c>
      <c r="J50" s="158" t="e">
        <f>NA()</f>
        <v>#N/A</v>
      </c>
      <c r="K50" s="158" t="e">
        <f>NA()</f>
        <v>#N/A</v>
      </c>
      <c r="L50" s="158">
        <f>IF(ISNUMBER('実質公債費比率（分子）の構造'!N$53),'実質公債費比率（分子）の構造'!N$53,NA())</f>
        <v>259</v>
      </c>
      <c r="M50" s="158" t="e">
        <f>NA()</f>
        <v>#N/A</v>
      </c>
      <c r="N50" s="158" t="e">
        <f>NA()</f>
        <v>#N/A</v>
      </c>
      <c r="O50" s="158">
        <f>IF(ISNUMBER('実質公債費比率（分子）の構造'!O$53),'実質公債費比率（分子）の構造'!O$53,NA())</f>
        <v>255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3877</v>
      </c>
      <c r="E56" s="157"/>
      <c r="F56" s="157"/>
      <c r="G56" s="157">
        <f>'将来負担比率（分子）の構造'!J$52</f>
        <v>3562</v>
      </c>
      <c r="H56" s="157"/>
      <c r="I56" s="157"/>
      <c r="J56" s="157">
        <f>'将来負担比率（分子）の構造'!K$52</f>
        <v>3677</v>
      </c>
      <c r="K56" s="157"/>
      <c r="L56" s="157"/>
      <c r="M56" s="157">
        <f>'将来負担比率（分子）の構造'!L$52</f>
        <v>3010</v>
      </c>
      <c r="N56" s="157"/>
      <c r="O56" s="157"/>
      <c r="P56" s="157">
        <f>'将来負担比率（分子）の構造'!M$52</f>
        <v>3706</v>
      </c>
    </row>
    <row r="57" spans="1:16" x14ac:dyDescent="0.2">
      <c r="A57" s="157" t="s">
        <v>42</v>
      </c>
      <c r="B57" s="157"/>
      <c r="C57" s="157"/>
      <c r="D57" s="157">
        <f>'将来負担比率（分子）の構造'!I$51</f>
        <v>292</v>
      </c>
      <c r="E57" s="157"/>
      <c r="F57" s="157"/>
      <c r="G57" s="157">
        <f>'将来負担比率（分子）の構造'!J$51</f>
        <v>366</v>
      </c>
      <c r="H57" s="157"/>
      <c r="I57" s="157"/>
      <c r="J57" s="157" t="str">
        <f>'将来負担比率（分子）の構造'!K$51</f>
        <v>-</v>
      </c>
      <c r="K57" s="157"/>
      <c r="L57" s="157"/>
      <c r="M57" s="157" t="str">
        <f>'将来負担比率（分子）の構造'!L$51</f>
        <v>-</v>
      </c>
      <c r="N57" s="157"/>
      <c r="O57" s="157"/>
      <c r="P57" s="157">
        <f>'将来負担比率（分子）の構造'!M$51</f>
        <v>110</v>
      </c>
    </row>
    <row r="58" spans="1:16" x14ac:dyDescent="0.2">
      <c r="A58" s="157" t="s">
        <v>41</v>
      </c>
      <c r="B58" s="157"/>
      <c r="C58" s="157"/>
      <c r="D58" s="157">
        <f>'将来負担比率（分子）の構造'!I$50</f>
        <v>1667</v>
      </c>
      <c r="E58" s="157"/>
      <c r="F58" s="157"/>
      <c r="G58" s="157">
        <f>'将来負担比率（分子）の構造'!J$50</f>
        <v>2112</v>
      </c>
      <c r="H58" s="157"/>
      <c r="I58" s="157"/>
      <c r="J58" s="157">
        <f>'将来負担比率（分子）の構造'!K$50</f>
        <v>2302</v>
      </c>
      <c r="K58" s="157"/>
      <c r="L58" s="157"/>
      <c r="M58" s="157">
        <f>'将来負担比率（分子）の構造'!L$50</f>
        <v>2540</v>
      </c>
      <c r="N58" s="157"/>
      <c r="O58" s="157"/>
      <c r="P58" s="157">
        <f>'将来負担比率（分子）の構造'!M$50</f>
        <v>2534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106</v>
      </c>
      <c r="C62" s="157"/>
      <c r="D62" s="157"/>
      <c r="E62" s="157">
        <f>'将来負担比率（分子）の構造'!J$45</f>
        <v>46</v>
      </c>
      <c r="F62" s="157"/>
      <c r="G62" s="157"/>
      <c r="H62" s="157">
        <f>'将来負担比率（分子）の構造'!K$45</f>
        <v>380</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15</v>
      </c>
      <c r="C63" s="157"/>
      <c r="D63" s="157"/>
      <c r="E63" s="157">
        <f>'将来負担比率（分子）の構造'!J$44</f>
        <v>13</v>
      </c>
      <c r="F63" s="157"/>
      <c r="G63" s="157"/>
      <c r="H63" s="157">
        <f>'将来負担比率（分子）の構造'!K$44</f>
        <v>11</v>
      </c>
      <c r="I63" s="157"/>
      <c r="J63" s="157"/>
      <c r="K63" s="157">
        <f>'将来負担比率（分子）の構造'!L$44</f>
        <v>9</v>
      </c>
      <c r="L63" s="157"/>
      <c r="M63" s="157"/>
      <c r="N63" s="157">
        <f>'将来負担比率（分子）の構造'!M$44</f>
        <v>7</v>
      </c>
      <c r="O63" s="157"/>
      <c r="P63" s="157"/>
    </row>
    <row r="64" spans="1:16" x14ac:dyDescent="0.2">
      <c r="A64" s="157" t="s">
        <v>33</v>
      </c>
      <c r="B64" s="157">
        <f>'将来負担比率（分子）の構造'!I$43</f>
        <v>14</v>
      </c>
      <c r="C64" s="157"/>
      <c r="D64" s="157"/>
      <c r="E64" s="157">
        <f>'将来負担比率（分子）の構造'!J$43</f>
        <v>15</v>
      </c>
      <c r="F64" s="157"/>
      <c r="G64" s="157"/>
      <c r="H64" s="157">
        <f>'将来負担比率（分子）の構造'!K$43</f>
        <v>19</v>
      </c>
      <c r="I64" s="157"/>
      <c r="J64" s="157"/>
      <c r="K64" s="157">
        <f>'将来負担比率（分子）の構造'!L$43</f>
        <v>18</v>
      </c>
      <c r="L64" s="157"/>
      <c r="M64" s="157"/>
      <c r="N64" s="157">
        <f>'将来負担比率（分子）の構造'!M$43</f>
        <v>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6153</v>
      </c>
      <c r="C66" s="157"/>
      <c r="D66" s="157"/>
      <c r="E66" s="157">
        <f>'将来負担比率（分子）の構造'!J$41</f>
        <v>6211</v>
      </c>
      <c r="F66" s="157"/>
      <c r="G66" s="157"/>
      <c r="H66" s="157">
        <f>'将来負担比率（分子）の構造'!K$41</f>
        <v>6404</v>
      </c>
      <c r="I66" s="157"/>
      <c r="J66" s="157"/>
      <c r="K66" s="157">
        <f>'将来負担比率（分子）の構造'!L$41</f>
        <v>6318</v>
      </c>
      <c r="L66" s="157"/>
      <c r="M66" s="157"/>
      <c r="N66" s="157">
        <f>'将来負担比率（分子）の構造'!M$41</f>
        <v>6106</v>
      </c>
      <c r="O66" s="157"/>
      <c r="P66" s="157"/>
    </row>
    <row r="67" spans="1:16" x14ac:dyDescent="0.2">
      <c r="A67" s="157" t="s">
        <v>71</v>
      </c>
      <c r="B67" s="157" t="e">
        <f>NA()</f>
        <v>#N/A</v>
      </c>
      <c r="C67" s="157">
        <f>IF(ISNUMBER('将来負担比率（分子）の構造'!I$53), IF('将来負担比率（分子）の構造'!I$53 &lt; 0, 0, '将来負担比率（分子）の構造'!I$53), NA())</f>
        <v>451</v>
      </c>
      <c r="D67" s="157" t="e">
        <f>NA()</f>
        <v>#N/A</v>
      </c>
      <c r="E67" s="157" t="e">
        <f>NA()</f>
        <v>#N/A</v>
      </c>
      <c r="F67" s="157">
        <f>IF(ISNUMBER('将来負担比率（分子）の構造'!J$53), IF('将来負担比率（分子）の構造'!J$53 &lt; 0, 0, '将来負担比率（分子）の構造'!J$53), NA())</f>
        <v>246</v>
      </c>
      <c r="G67" s="157" t="e">
        <f>NA()</f>
        <v>#N/A</v>
      </c>
      <c r="H67" s="157" t="e">
        <f>NA()</f>
        <v>#N/A</v>
      </c>
      <c r="I67" s="157">
        <f>IF(ISNUMBER('将来負担比率（分子）の構造'!K$53), IF('将来負担比率（分子）の構造'!K$53 &lt; 0, 0, '将来負担比率（分子）の構造'!K$53), NA())</f>
        <v>835</v>
      </c>
      <c r="J67" s="157" t="e">
        <f>NA()</f>
        <v>#N/A</v>
      </c>
      <c r="K67" s="157" t="e">
        <f>NA()</f>
        <v>#N/A</v>
      </c>
      <c r="L67" s="157">
        <f>IF(ISNUMBER('将来負担比率（分子）の構造'!L$53), IF('将来負担比率（分子）の構造'!L$53 &lt; 0, 0, '将来負担比率（分子）の構造'!L$53), NA())</f>
        <v>796</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1260</v>
      </c>
      <c r="C72" s="161">
        <f>基金残高に係る経年分析!G55</f>
        <v>1046</v>
      </c>
      <c r="D72" s="161">
        <f>基金残高に係る経年分析!H55</f>
        <v>757</v>
      </c>
    </row>
    <row r="73" spans="1:16" x14ac:dyDescent="0.2">
      <c r="A73" s="160" t="s">
        <v>74</v>
      </c>
      <c r="B73" s="161">
        <f>基金残高に係る経年分析!F56</f>
        <v>200</v>
      </c>
      <c r="C73" s="161">
        <f>基金残高に係る経年分析!G56</f>
        <v>315</v>
      </c>
      <c r="D73" s="161">
        <f>基金残高に係る経年分析!H56</f>
        <v>329</v>
      </c>
    </row>
    <row r="74" spans="1:16" x14ac:dyDescent="0.2">
      <c r="A74" s="160" t="s">
        <v>75</v>
      </c>
      <c r="B74" s="161">
        <f>基金残高に係る経年分析!F57</f>
        <v>684</v>
      </c>
      <c r="C74" s="161">
        <f>基金残高に係る経年分析!G57</f>
        <v>890</v>
      </c>
      <c r="D74" s="161">
        <f>基金残高に係る経年分析!H57</f>
        <v>1138</v>
      </c>
    </row>
  </sheetData>
  <sheetProtection algorithmName="SHA-512" hashValue="zKT1PZSM/9CQ0133CcdlUqUkba2NIjgep3ixfkq8DumcZX/px7yUNpaeC/6O2V4Uq8nB/MiFScfjtNOZYGcxAw==" saltValue="pQ9KFLpVoYj8oIZuT4jop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dcterms:created xsi:type="dcterms:W3CDTF">2026-02-23T10:03:37Z</dcterms:created>
  <dcterms:modified xsi:type="dcterms:W3CDTF">2026-09-24T04:52:55Z</dcterms:modified>
  <cp:category/>
</cp:coreProperties>
</file>