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3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BE35" i="9"/>
  <c r="AM35" i="9"/>
  <c r="C35" i="9"/>
  <c r="CO34" i="9"/>
  <c r="BW34" i="9"/>
  <c r="BW35" i="9" s="1"/>
  <c r="BW36" i="9" s="1"/>
  <c r="AM34" i="9"/>
  <c r="U34" i="9"/>
  <c r="U35" i="9" s="1"/>
  <c r="C34" i="9"/>
  <c r="U36" i="9" l="1"/>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<sst xmlns="http://schemas.openxmlformats.org/spreadsheetml/2006/main" count="1129" uniqueCount="551">
  <si>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</si>
  <si>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</si>
  <si>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</si>
  <si>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</si>
  <si>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</si>
  <si>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</si>
  <si>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</si>
  <si>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</si>
  <si>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</si>
  <si>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</si>
  <si>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</si>
  <si>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</si>
  <si>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</si>
  <si>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</si>
  <si>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</si>
  <si>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</si>
  <si>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</si>
  <si>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</si>
  <si>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</si>
  <si>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</si>
  <si>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</si>
  <si>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</si>
  <si>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</si>
  <si>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</si>
  <si>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</si>
  <si>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</si>
  <si>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</si>
  <si>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</si>
  <si>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</si>
  <si>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</si>
  <si>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</si>
  <si>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</si>
  <si>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</si>
  <si>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</si>
  <si>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</si>
  <si>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</si>
  <si>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</si>
  <si>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</si>
  <si>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</si>
  <si>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</si>
  <si>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</si>
  <si>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</si>
  <si>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</si>
  <si>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</si>
  <si>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</si>
  <si>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</si>
  <si>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</si>
  <si>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</si>
  <si>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</si>
  <si>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</si>
  <si>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</si>
  <si>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</si>
  <si>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</si>
  <si>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</si>
  <si>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</si>
  <si>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</si>
  <si>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</si>
  <si>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</si>
  <si>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</si>
  <si>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</si>
  <si>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</si>
  <si>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</si>
  <si>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</si>
  <si>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</si>
  <si>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</si>
  <si>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</si>
  <si>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</si>
  <si>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</si>
  <si>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</si>
  <si>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</si>
  <si>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</si>
  <si>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</si>
  <si>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</si>
  <si>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</si>
  <si>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</si>
  <si>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</si>
  <si>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</si>
  <si>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</si>
  <si>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</si>
  <si>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</si>
  <si>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</si>
  <si>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</si>
  <si>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</si>
  <si>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</si>
  <si>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</si>
  <si>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</si>
  <si>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</si>
  <si>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</si>
  <si>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</si>
  <si>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</si>
  <si>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</si>
  <si>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</si>
  <si>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</si>
  <si>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</si>
  <si>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</si>
  <si>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</si>
  <si>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</si>
  <si>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</si>
  <si>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</si>
  <si>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</si>
  <si>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</si>
  <si>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</si>
  <si>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</si>
  <si>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</si>
  <si>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</si>
  <si>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</si>
  <si>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</si>
  <si>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</si>
  <si>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</si>
  <si>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</si>
  <si>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</si>
  <si>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</si>
  <si>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</si>
  <si>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</si>
  <si>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</si>
  <si>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</si>
  <si>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</si>
  <si>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</si>
  <si>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</si>
  <si>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</si>
  <si>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</si>
  <si>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</si>
  <si>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</si>
  <si>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</si>
  <si>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</si>
  <si>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</si>
  <si>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</si>
  <si>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</si>
  <si>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</si>
  <si>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</si>
  <si>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</si>
  <si>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</si>
  <si>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</si>
  <si>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</si>
  <si>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</si>
  <si>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</si>
  <si>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</si>
  <si>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</si>
  <si>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</si>
  <si>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</si>
  <si>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</si>
  <si>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</si>
  <si>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</si>
  <si>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</si>
  <si>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</si>
  <si>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</si>
  <si>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</si>
  <si>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</si>
  <si>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</si>
  <si>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</si>
  <si>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</si>
  <si>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</si>
  <si>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</si>
  <si>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</si>
  <si>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</si>
  <si>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</si>
  <si>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</si>
  <si>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</si>
  <si>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</si>
  <si>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</si>
  <si>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</si>
  <si>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</si>
  <si>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</si>
  <si>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</si>
  <si>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</si>
  <si>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</si>
  <si>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</si>
  <si>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</si>
  <si>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</si>
  <si>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</si>
  <si>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</si>
  <si>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</si>
  <si>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</si>
  <si>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</si>
  <si>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</si>
  <si>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</si>
  <si>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</si>
  <si>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</si>
  <si>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</si>
  <si>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</si>
  <si>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</si>
  <si>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</si>
  <si>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</si>
  <si>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</si>
  <si>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</si>
  <si>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</si>
  <si>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</si>
  <si>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</si>
  <si>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</si>
  <si>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</si>
  <si>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</si>
  <si>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</si>
  <si>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</si>
  <si>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鹿児島県三島村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</si>
  <si>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</si>
  <si>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</si>
  <si>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</si>
  <si>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</si>
  <si>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</si>
  <si>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</si>
  <si>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</si>
  <si>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</si>
  <si>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</si>
  <si>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</si>
  <si>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</si>
  <si>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</si>
  <si>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</si>
  <si>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</si>
  <si>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</si>
  <si>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</si>
  <si>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</si>
  <si>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</si>
  <si>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</si>
  <si>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</si>
  <si>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</si>
  <si>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</si>
  <si>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</si>
  <si>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</si>
  <si>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</si>
  <si>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</si>
  <si>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</si>
  <si>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</si>
  <si>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</si>
  <si>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</si>
  <si>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</si>
  <si>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</si>
  <si>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</si>
  <si>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</si>
  <si>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</si>
  <si>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</si>
  <si>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</si>
  <si>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</si>
  <si>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</si>
  <si>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</si>
  <si>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</si>
  <si>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</si>
  <si>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</si>
  <si>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</si>
  <si>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</si>
  <si>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</si>
  <si>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</si>
  <si>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</si>
  <si>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</si>
  <si>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</si>
  <si>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</si>
  <si>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</si>
  <si>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</si>
  <si>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</si>
  <si>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</si>
  <si>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</si>
  <si>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</si>
  <si>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</si>
  <si>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</si>
  <si>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</si>
  <si>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</si>
  <si>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</si>
  <si>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</si>
  <si>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</si>
  <si>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</si>
  <si>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</si>
  <si>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</si>
  <si>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</si>
  <si>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</si>
  <si>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</si>
  <si>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</si>
  <si>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</si>
  <si>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</si>
  <si>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</si>
  <si>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</si>
  <si>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</si>
  <si>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</si>
  <si>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</si>
  <si>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</si>
  <si>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</si>
  <si>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</si>
  <si>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</si>
  <si>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</si>
  <si>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</si>
  <si>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</si>
  <si>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</si>
  <si>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</si>
  <si>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</si>
  <si>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</si>
  <si>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</si>
  <si>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</si>
  <si>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</si>
  <si>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</si>
  <si>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</si>
  <si>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</si>
  <si>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</si>
  <si>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</si>
  <si>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</si>
  <si>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</si>
  <si>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</si>
  <si>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</si>
  <si>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</si>
  <si>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</si>
  <si>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</si>
  <si>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</si>
  <si>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</si>
  <si>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</si>
  <si>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</si>
  <si>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</si>
  <si>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</si>
  <si>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</si>
  <si>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</si>
  <si>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</si>
  <si>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</si>
  <si>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</si>
  <si>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</si>
  <si>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</si>
  <si>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</si>
  <si>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</si>
  <si>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</si>
  <si>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</si>
  <si>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</si>
  <si>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</si>
  <si>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</si>
  <si>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</si>
  <si>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</si>
  <si>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</si>
  <si>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</si>
  <si>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</si>
  <si>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</si>
  <si>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</si>
  <si>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</si>
  <si>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</si>
  <si>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</si>
  <si>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</si>
  <si>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</si>
  <si>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</si>
  <si>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</si>
  <si>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</si>
  <si>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</si>
  <si>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</si>
  <si>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</si>
  <si>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</si>
  <si>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</si>
  <si>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</si>
  <si>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</si>
  <si>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</si>
  <si>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鹿児島県三島村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</si>
  <si>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</si>
  <si>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</si>
  <si>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</si>
  <si>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</si>
  <si>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</si>
  <si>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</si>
  <si>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</si>
  <si>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</si>
  <si>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</si>
  <si>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</si>
  <si>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</si>
  <si>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</si>
  <si>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</si>
  <si>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</si>
  <si>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</si>
  <si>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</si>
  <si>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</si>
  <si>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</si>
  <si>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</si>
  <si>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</si>
  <si>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</si>
  <si>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</si>
  <si>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</si>
  <si>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</si>
  <si>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</si>
  <si>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</si>
  <si>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</si>
  <si>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</si>
  <si>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</si>
  <si>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</si>
  <si>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</si>
  <si>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</si>
  <si>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</si>
  <si>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</si>
  <si>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</si>
  <si>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</si>
  <si>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</si>
  <si>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船舶交通事業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</si>
  <si>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</si>
  <si>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</si>
  <si>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</si>
  <si>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</si>
  <si>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</si>
  <si>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</si>
  <si>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</si>
  <si>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</si>
  <si>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</si>
  <si>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</si>
  <si>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</si>
  <si>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</si>
  <si>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</si>
  <si>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</si>
  <si>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</si>
  <si>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</si>
  <si>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</si>
  <si>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</si>
  <si>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</si>
  <si>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</si>
  <si>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</si>
  <si>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</si>
  <si>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</si>
  <si>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</si>
  <si>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</si>
  <si>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</si>
  <si>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</si>
  <si>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</si>
  <si>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</si>
  <si>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</si>
  <si>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</si>
  <si>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</si>
  <si>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</si>
  <si>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</si>
  <si>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</si>
  <si>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</si>
  <si>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</si>
  <si>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</si>
  <si>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</si>
  <si>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</si>
  <si>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</si>
  <si>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</si>
  <si>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</si>
  <si>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</si>
  <si>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</si>
  <si>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</si>
  <si>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</si>
  <si>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</si>
  <si>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</si>
  <si>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</si>
  <si>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</si>
  <si>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</si>
  <si>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</si>
  <si>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</si>
  <si>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</si>
  <si>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</si>
  <si>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</si>
  <si>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</si>
  <si>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</si>
  <si>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</si>
  <si>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</si>
  <si>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</si>
  <si>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</si>
  <si>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</si>
  <si>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</si>
  <si>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</si>
  <si>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</si>
  <si>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</si>
  <si>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</si>
  <si>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</si>
  <si>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</si>
  <si>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</si>
  <si>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</si>
  <si>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</si>
  <si>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</si>
  <si>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</si>
  <si>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</si>
  <si>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</si>
  <si>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</si>
  <si>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</si>
  <si>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</si>
  <si>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</si>
  <si>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</si>
  <si>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</si>
  <si>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</si>
  <si>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</si>
  <si>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</si>
  <si>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</si>
  <si>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</si>
  <si>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</si>
  <si>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</si>
  <si>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</si>
  <si>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</si>
  <si>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</si>
  <si>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</si>
  <si>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</si>
  <si>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</si>
  <si>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</si>
  <si>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</si>
  <si>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</si>
  <si>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</si>
  <si>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</si>
  <si>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</si>
  <si>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</si>
  <si>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</si>
  <si>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</si>
  <si>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</si>
  <si>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</si>
  <si>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</si>
  <si>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</si>
  <si>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</si>
  <si>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</si>
  <si>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</si>
  <si>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</si>
  <si>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</si>
  <si>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</si>
  <si>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</si>
  <si>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</si>
  <si>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</si>
  <si>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</si>
  <si>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</si>
  <si>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</si>
  <si>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</si>
  <si>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</si>
  <si>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</si>
  <si>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</si>
  <si>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</si>
  <si>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</si>
  <si>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</si>
  <si>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</si>
  <si>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</si>
  <si>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</si>
  <si>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</si>
  <si>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</si>
  <si>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</si>
  <si>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</si>
  <si>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</si>
  <si>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</si>
  <si>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</si>
  <si>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</si>
  <si>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</si>
  <si>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</si>
  <si>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</si>
  <si>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5.06</t>
  </si>
  <si>
    <t>一般会計</t>
  </si>
  <si>
    <t>船舶交通事業</t>
  </si>
  <si>
    <t>▲ 2.63</t>
  </si>
  <si>
    <t>国民健康保険特別会計</t>
  </si>
  <si>
    <t>介護保険特別会計</t>
  </si>
  <si>
    <t>後期高齢者医療特別会計</t>
  </si>
  <si>
    <t>介護保険特別会計（介護サービス）</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</si>
  <si>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</si>
  <si>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</si>
  <si>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</si>
  <si>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</si>
  <si>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</si>
  <si>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</si>
  <si>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</si>
  <si>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</si>
  <si>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</si>
  <si>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</si>
  <si>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</si>
  <si>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</si>
  <si>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</si>
  <si>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</si>
  <si>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</si>
  <si>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</si>
  <si>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</si>
  <si>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に関しては、現在のところ、充当可能財源確保に努めており、将来負担比率の発生を抑制しているが、実質公債費比率は類似団体は年々減少傾向にある中、本村は増加傾向にあるため、新規発行債を抑制し、交付税算入で有利な起債の活用に努める。
</t>
    <rPh sb="0" eb="2">
      <t>ショウライ</t>
    </rPh>
    <rPh sb="2" eb="4">
      <t>フタン</t>
    </rPh>
    <rPh sb="4" eb="6">
      <t>ヒリツ</t>
    </rPh>
    <rPh sb="7" eb="8">
      <t>カン</t>
    </rPh>
    <rPh sb="12" eb="14">
      <t>ゲンザイ</t>
    </rPh>
    <rPh sb="28" eb="29">
      <t>ツト</t>
    </rPh>
    <rPh sb="52" eb="54">
      <t>ジッシツ</t>
    </rPh>
    <rPh sb="54" eb="57">
      <t>コウサイヒ</t>
    </rPh>
    <rPh sb="57" eb="59">
      <t>ヒリツ</t>
    </rPh>
    <rPh sb="60" eb="62">
      <t>ルイジ</t>
    </rPh>
    <rPh sb="62" eb="64">
      <t>ダンタイ</t>
    </rPh>
    <rPh sb="65" eb="67">
      <t>ネンネン</t>
    </rPh>
    <rPh sb="67" eb="69">
      <t>ゲンショウ</t>
    </rPh>
    <rPh sb="69" eb="71">
      <t>ケイコウ</t>
    </rPh>
    <rPh sb="74" eb="75">
      <t>ナカ</t>
    </rPh>
    <rPh sb="76" eb="78">
      <t>ホンソン</t>
    </rPh>
    <rPh sb="79" eb="81">
      <t>ゾウカ</t>
    </rPh>
    <rPh sb="81" eb="83">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</si>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</sst>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2075808</c:v>
                </c:pt>
                <c:pt idx="1">
                  <c:v>2331258</c:v>
                </c:pt>
                <c:pt idx="2">
                  <c:v>1448461</c:v>
                </c:pt>
                <c:pt idx="3">
                  <c:v>2283624</c:v>
                </c:pt>
                <c:pt idx="4">
                  <c:v>1500686</c:v>
                </c:pt>
              </c:numCache>
            </c:numRef>
          </c:val>
          <c:smooth val="0"/>
        </c:ser>
        <c:dLbls>
          <c:showLegendKey val="0"/>
          <c:showVal val="0"/>
          <c:showCatName val="0"/>
          <c:showSerName val="0"/>
          <c:showPercent val="0"/>
          <c:showBubbleSize val="0"/>
        </c:dLbls>
        <c:marker val="1"/>
        <c:smooth val="0"/>
        <c:axId val="102429824"/>
        <c:axId val="102448128"/>
      </c:lineChart>
      <c:catAx>
        <c:axId val="10242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48128"/>
        <c:crosses val="autoZero"/>
        <c:auto val="1"/>
        <c:lblAlgn val="ctr"/>
        <c:lblOffset val="100"/>
        <c:tickLblSkip val="1"/>
        <c:tickMarkSkip val="1"/>
        <c:noMultiLvlLbl val="0"/>
      </c:catAx>
      <c:valAx>
        <c:axId val="102448128"/>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2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13.23</c:v>
                </c:pt>
                <c:pt idx="1">
                  <c:v>23.04</c:v>
                </c:pt>
                <c:pt idx="2">
                  <c:v>29.97</c:v>
                </c:pt>
                <c:pt idx="3">
                  <c:v>18.63</c:v>
                </c:pt>
                <c:pt idx="4">
                  <c:v>14.24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63.96</c:v>
                </c:pt>
                <c:pt idx="1">
                  <c:v>61.32</c:v>
                </c:pt>
                <c:pt idx="2">
                  <c:v>71.61</c:v>
                </c:pt>
                <c:pt idx="3">
                  <c:v>94.85</c:v>
                </c:pt>
                <c:pt idx="4">
                  <c:v>95.83</c:v>
                </c:pt>
              </c:numCache>
            </c:numRef>
          </c:val>
        </c:ser>
        <c:dLbls>
          <c:showLegendKey val="0"/>
          <c:showVal val="0"/>
          <c:showCatName val="0"/>
          <c:showSerName val="0"/>
          <c:showPercent val="0"/>
          <c:showBubbleSize val="0"/>
        </c:dLbls>
        <c:gapWidth val="250"/>
        <c:overlap val="100"/>
        <c:axId val="102775040"/>
        <c:axId val="10278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2.13</c:v>
                </c:pt>
                <c:pt idx="1">
                  <c:v>16.09</c:v>
                </c:pt>
                <c:pt idx="2">
                  <c:v>10.14</c:v>
                </c:pt>
                <c:pt idx="3">
                  <c:v>2.71</c:v>
                </c:pt>
                <c:pt idx="4">
                  <c:v>-5.0599999999999996</c:v>
                </c:pt>
              </c:numCache>
            </c:numRef>
          </c:val>
          <c:smooth val="0"/>
        </c:ser>
        <c:dLbls>
          <c:showLegendKey val="0"/>
          <c:showVal val="0"/>
          <c:showCatName val="0"/>
          <c:showSerName val="0"/>
          <c:showPercent val="0"/>
          <c:showBubbleSize val="0"/>
        </c:dLbls>
        <c:marker val="1"/>
        <c:smooth val="0"/>
        <c:axId val="102775040"/>
        <c:axId val="102781312"/>
      </c:lineChart>
      <c:catAx>
        <c:axId val="1027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81312"/>
        <c:crosses val="autoZero"/>
        <c:auto val="1"/>
        <c:lblAlgn val="ctr"/>
        <c:lblOffset val="100"/>
        <c:tickLblSkip val="1"/>
        <c:tickMarkSkip val="1"/>
        <c:noMultiLvlLbl val="0"/>
      </c:catAx>
      <c:valAx>
        <c:axId val="10278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介護保険特別会計（介護サービス）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7.0000000000000007E-2</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0.03</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0.46</c:v>
                </c:pt>
                <c:pt idx="4">
                  <c:v>#N/A</c:v>
                </c:pt>
                <c:pt idx="5">
                  <c:v>0.79</c:v>
                </c:pt>
                <c:pt idx="6">
                  <c:v>#N/A</c:v>
                </c:pt>
                <c:pt idx="7">
                  <c:v>0.5</c:v>
                </c:pt>
                <c:pt idx="8">
                  <c:v>#N/A</c:v>
                </c:pt>
                <c:pt idx="9">
                  <c:v>0.32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1.28</c:v>
                </c:pt>
                <c:pt idx="2">
                  <c:v>#N/A</c:v>
                </c:pt>
                <c:pt idx="3">
                  <c:v>1.07</c:v>
                </c:pt>
                <c:pt idx="4">
                  <c:v>#N/A</c:v>
                </c:pt>
                <c:pt idx="5">
                  <c:v>0.08</c:v>
                </c:pt>
                <c:pt idx="6">
                  <c:v>#N/A</c:v>
                </c:pt>
                <c:pt idx="7">
                  <c:v>0.05</c:v>
                </c:pt>
                <c:pt idx="8">
                  <c:v>#N/A</c:v>
                </c:pt>
                <c:pt idx="9">
                  <c:v>1.1499999999999999</c:v>
                </c:pt>
              </c:numCache>
            </c:numRef>
          </c:val>
        </c:ser>
        <c:ser>
          <c:idx val="8"/>
          <c:order val="8"/>
          <c:tx>
            <c:strRef>
              <c:f>データシート!$A$35</c:f>
              <c:strCache>
                <c:ptCount val="1"/>
                <c:pt idx="0">
                  <c:v>船舶交通事業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c:v>
                </c:pt>
                <c:pt idx="2">
                  <c:v>#N/A</c:v>
                </c:pt>
                <c:pt idx="3">
                  <c:v>3.3</c:v>
                </c:pt>
                <c:pt idx="4">
                  <c:v>2.63</c:v>
                </c:pt>
                <c:pt idx="5">
                  <c:v>#N/A</c:v>
                </c:pt>
                <c:pt idx="6">
                  <c:v>#N/A</c:v>
                </c:pt>
                <c:pt idx="7">
                  <c:v>3.54</c:v>
                </c:pt>
                <c:pt idx="8">
                  <c:v>#N/A</c:v>
                </c:pt>
                <c:pt idx="9">
                  <c:v>3.25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13.23</c:v>
                </c:pt>
                <c:pt idx="2">
                  <c:v>#N/A</c:v>
                </c:pt>
                <c:pt idx="3">
                  <c:v>23.04</c:v>
                </c:pt>
                <c:pt idx="4">
                  <c:v>#N/A</c:v>
                </c:pt>
                <c:pt idx="5">
                  <c:v>29.97</c:v>
                </c:pt>
                <c:pt idx="6">
                  <c:v>#N/A</c:v>
                </c:pt>
                <c:pt idx="7">
                  <c:v>18.62</c:v>
                </c:pt>
                <c:pt idx="8">
                  <c:v>#N/A</c:v>
                </c:pt>
                <c:pt idx="9">
                  <c:v>14.24</c:v>
                </c:pt>
              </c:numCache>
            </c:numRef>
          </c:val>
        </c:ser>
        <c:dLbls>
          <c:showLegendKey val="0"/>
          <c:showVal val="0"/>
          <c:showCatName val="0"/>
          <c:showSerName val="0"/>
          <c:showPercent val="0"/>
          <c:showBubbleSize val="0"/>
        </c:dLbls>
        <c:gapWidth val="150"/>
        <c:overlap val="100"/>
        <c:axId val="103174144"/>
        <c:axId val="103175680"/>
      </c:barChart>
      <c:catAx>
        <c:axId val="10317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75680"/>
        <c:crosses val="autoZero"/>
        <c:auto val="1"/>
        <c:lblAlgn val="ctr"/>
        <c:lblOffset val="100"/>
        <c:tickLblSkip val="1"/>
        <c:tickMarkSkip val="1"/>
        <c:noMultiLvlLbl val="0"/>
      </c:catAx>
      <c:valAx>
        <c:axId val="10317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7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379</c:v>
                </c:pt>
                <c:pt idx="5">
                  <c:v>359</c:v>
                </c:pt>
                <c:pt idx="8">
                  <c:v>303</c:v>
                </c:pt>
                <c:pt idx="11">
                  <c:v>268</c:v>
                </c:pt>
                <c:pt idx="14">
                  <c:v>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c:v>
                </c:pt>
                <c:pt idx="3">
                  <c:v>15</c:v>
                </c:pt>
                <c:pt idx="6">
                  <c:v>4</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398</c:v>
                </c:pt>
                <c:pt idx="3">
                  <c:v>377</c:v>
                </c:pt>
                <c:pt idx="6">
                  <c:v>352</c:v>
                </c:pt>
                <c:pt idx="9">
                  <c:v>342</c:v>
                </c:pt>
                <c:pt idx="12">
                  <c:v>313</c:v>
                </c:pt>
              </c:numCache>
            </c:numRef>
          </c:val>
        </c:ser>
        <c:dLbls>
          <c:showLegendKey val="0"/>
          <c:showVal val="0"/>
          <c:showCatName val="0"/>
          <c:showSerName val="0"/>
          <c:showPercent val="0"/>
          <c:showBubbleSize val="0"/>
        </c:dLbls>
        <c:gapWidth val="100"/>
        <c:overlap val="100"/>
        <c:axId val="103328384"/>
        <c:axId val="10334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c:v>
                </c:pt>
                <c:pt idx="2">
                  <c:v>#N/A</c:v>
                </c:pt>
                <c:pt idx="3">
                  <c:v>#N/A</c:v>
                </c:pt>
                <c:pt idx="4">
                  <c:v>33</c:v>
                </c:pt>
                <c:pt idx="5">
                  <c:v>#N/A</c:v>
                </c:pt>
                <c:pt idx="6">
                  <c:v>#N/A</c:v>
                </c:pt>
                <c:pt idx="7">
                  <c:v>53</c:v>
                </c:pt>
                <c:pt idx="8">
                  <c:v>#N/A</c:v>
                </c:pt>
                <c:pt idx="9">
                  <c:v>#N/A</c:v>
                </c:pt>
                <c:pt idx="10">
                  <c:v>74</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103328384"/>
        <c:axId val="103346944"/>
      </c:lineChart>
      <c:catAx>
        <c:axId val="1033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46944"/>
        <c:crosses val="autoZero"/>
        <c:auto val="1"/>
        <c:lblAlgn val="ctr"/>
        <c:lblOffset val="100"/>
        <c:tickLblSkip val="1"/>
        <c:tickMarkSkip val="1"/>
        <c:noMultiLvlLbl val="0"/>
      </c:catAx>
      <c:valAx>
        <c:axId val="10334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2141</c:v>
                </c:pt>
                <c:pt idx="5">
                  <c:v>2058</c:v>
                </c:pt>
                <c:pt idx="8">
                  <c:v>1835</c:v>
                </c:pt>
                <c:pt idx="11">
                  <c:v>1764</c:v>
                </c:pt>
                <c:pt idx="14">
                  <c:v>1685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1660</c:v>
                </c:pt>
                <c:pt idx="5">
                  <c:v>1847</c:v>
                </c:pt>
                <c:pt idx="8">
                  <c:v>1830</c:v>
                </c:pt>
                <c:pt idx="11">
                  <c:v>2030</c:v>
                </c:pt>
                <c:pt idx="14">
                  <c:v>2007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285</c:v>
                </c:pt>
                <c:pt idx="3">
                  <c:v>256</c:v>
                </c:pt>
                <c:pt idx="6">
                  <c:v>270</c:v>
                </c:pt>
                <c:pt idx="9">
                  <c:v>267</c:v>
                </c:pt>
                <c:pt idx="12">
                  <c:v>237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c:v>
                </c:pt>
                <c:pt idx="3">
                  <c:v>28</c:v>
                </c:pt>
                <c:pt idx="6">
                  <c:v>16</c:v>
                </c:pt>
                <c:pt idx="9">
                  <c:v>7</c:v>
                </c:pt>
                <c:pt idx="12">
                  <c:v>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2781</c:v>
                </c:pt>
                <c:pt idx="3">
                  <c:v>2554</c:v>
                </c:pt>
                <c:pt idx="6">
                  <c:v>2431</c:v>
                </c:pt>
                <c:pt idx="9">
                  <c:v>2324</c:v>
                </c:pt>
                <c:pt idx="12">
                  <c:v>2230</c:v>
                </c:pt>
              </c:numCache>
            </c:numRef>
          </c:val>
        </c:ser>
        <c:dLbls>
          <c:showLegendKey val="0"/>
          <c:showVal val="0"/>
          <c:showCatName val="0"/>
          <c:showSerName val="0"/>
          <c:showPercent val="0"/>
          <c:showBubbleSize val="0"/>
        </c:dLbls>
        <c:gapWidth val="100"/>
        <c:overlap val="100"/>
        <c:axId val="103400192"/>
        <c:axId val="10340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400192"/>
        <c:axId val="103402112"/>
      </c:lineChart>
      <c:catAx>
        <c:axId val="1034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02112"/>
        <c:crosses val="autoZero"/>
        <c:auto val="1"/>
        <c:lblAlgn val="ctr"/>
        <c:lblOffset val="100"/>
        <c:tickLblSkip val="1"/>
        <c:tickMarkSkip val="1"/>
        <c:noMultiLvlLbl val="0"/>
      </c:catAx>
      <c:valAx>
        <c:axId val="1034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539072"/>
        <c:axId val="103540992"/>
      </c:scatterChart>
      <c:valAx>
        <c:axId val="103539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40992"/>
        <c:crosses val="autoZero"/>
        <c:crossBetween val="midCat"/>
      </c:valAx>
      <c:valAx>
        <c:axId val="103540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3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3.6</c:v>
                </c:pt>
                <c:pt idx="1">
                  <c:v>4.2</c:v>
                </c:pt>
                <c:pt idx="2">
                  <c:v>6.1</c:v>
                </c:pt>
                <c:pt idx="3">
                  <c:v>8.1</c:v>
                </c:pt>
                <c:pt idx="4">
                  <c:v>9.9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3574912"/>
        <c:axId val="103577088"/>
      </c:scatterChart>
      <c:valAx>
        <c:axId val="10357491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77088"/>
        <c:crosses val="autoZero"/>
        <c:crossBetween val="midCat"/>
      </c:valAx>
      <c:valAx>
        <c:axId val="103577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74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多額で高利率の起債償還が順次終了していることと、新発債の抑制により元利償還金等は縮減傾向にある。</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普通交付税の増減により数値が大きく変動する要因もあるが、</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今後も新規発行債を抑制し、交付税算入で有利な起債の活用に努める。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多額で高利率の起債償還が順次終了していることと、新規発行債の抑制により地方債残高は減少傾向にある。今後も新規発行債を抑制し、交付税算入で有利な起債の活用に努める。また、充当可能財源の確保にも努め、将来負担比率の発生を抑制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7" name="直線コネクタ 66"/>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0" name="直線コネクタ 69"/>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3" name="直線コネクタ 72"/>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33867</xdr:rowOff>
    </xdr:to>
    <xdr:cxnSp macro="">
      <xdr:nvCxnSpPr>
        <xdr:cNvPr id="76" name="直線コネクタ 75"/>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6" name="円/楕円 85"/>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7"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2" name="円/楕円 91"/>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3" name="テキスト ボックス 92"/>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4" name="円/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港湾改修をはじめとするインフラ整備で多額の起債があり、公債費が高い水準で推移している。多額で高利率の起債償還が、順次終了しているため、公債費は縮減傾向にあるが、今後も交付税算入で有利な起債（過疎債、辺地債等）の活用に努め、新規発行債の抑制を図る。人件費についても、現在、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%）、副村長（5%）、教育長（5%）、議員（</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%）の給与、報酬の一部カットにより約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百万円の削減を行っているが、これについては今後も継続することとし、人件費の抑制を図る。また、実施事業の優先順位を精査し、義務的経費の削減に努める。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508</xdr:rowOff>
    </xdr:from>
    <xdr:to>
      <xdr:col>7</xdr:col>
      <xdr:colOff>152400</xdr:colOff>
      <xdr:row>66</xdr:row>
      <xdr:rowOff>508</xdr:rowOff>
    </xdr:to>
    <xdr:cxnSp macro="">
      <xdr:nvCxnSpPr>
        <xdr:cNvPr id="128" name="直線コネクタ 127"/>
        <xdr:cNvCxnSpPr/>
      </xdr:nvCxnSpPr>
      <xdr:spPr>
        <a:xfrm>
          <a:off x="4114800" y="1131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126238</xdr:rowOff>
    </xdr:from>
    <xdr:to>
      <xdr:col>6</xdr:col>
      <xdr:colOff>0</xdr:colOff>
      <xdr:row>66</xdr:row>
      <xdr:rowOff>508</xdr:rowOff>
    </xdr:to>
    <xdr:cxnSp macro="">
      <xdr:nvCxnSpPr>
        <xdr:cNvPr id="131" name="直線コネクタ 130"/>
        <xdr:cNvCxnSpPr/>
      </xdr:nvCxnSpPr>
      <xdr:spPr>
        <a:xfrm>
          <a:off x="3225800" y="1109903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107061</xdr:rowOff>
    </xdr:from>
    <xdr:to>
      <xdr:col>4</xdr:col>
      <xdr:colOff>482600</xdr:colOff>
      <xdr:row>64</xdr:row>
      <xdr:rowOff>126238</xdr:rowOff>
    </xdr:to>
    <xdr:cxnSp macro="">
      <xdr:nvCxnSpPr>
        <xdr:cNvPr id="134" name="直線コネクタ 133"/>
        <xdr:cNvCxnSpPr/>
      </xdr:nvCxnSpPr>
      <xdr:spPr>
        <a:xfrm>
          <a:off x="2336800" y="1090841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107061</xdr:rowOff>
    </xdr:from>
    <xdr:to>
      <xdr:col>3</xdr:col>
      <xdr:colOff>279400</xdr:colOff>
      <xdr:row>65</xdr:row>
      <xdr:rowOff>34417</xdr:rowOff>
    </xdr:to>
    <xdr:cxnSp macro="">
      <xdr:nvCxnSpPr>
        <xdr:cNvPr id="137" name="直線コネクタ 136"/>
        <xdr:cNvCxnSpPr/>
      </xdr:nvCxnSpPr>
      <xdr:spPr>
        <a:xfrm flipV="1">
          <a:off x="1447800" y="10908411"/>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7" name="円/楕円 146"/>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17035</xdr:rowOff>
    </xdr:from>
    <xdr:ext cx="762000" cy="259045"/>
    <xdr:sp macro="" textlink="">
      <xdr:nvSpPr>
        <xdr:cNvPr id="148" name="財政構造の弾力性該当値テキスト"/>
        <xdr:cNvSpPr txBox="1"/>
      </xdr:nvSpPr>
      <xdr:spPr>
        <a:xfrm>
          <a:off x="5041900" y="11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49" name="円/楕円 148"/>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0" name="テキスト ボックス 149"/>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1" name="円/楕円 150"/>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2" name="テキスト ボックス 151"/>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56261</xdr:rowOff>
    </xdr:from>
    <xdr:to>
      <xdr:col>3</xdr:col>
      <xdr:colOff>330200</xdr:colOff>
      <xdr:row>63</xdr:row>
      <xdr:rowOff>157861</xdr:rowOff>
    </xdr:to>
    <xdr:sp macro="" textlink="">
      <xdr:nvSpPr>
        <xdr:cNvPr id="153" name="円/楕円 152"/>
        <xdr:cNvSpPr/>
      </xdr:nvSpPr>
      <xdr:spPr>
        <a:xfrm>
          <a:off x="2286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168038</xdr:rowOff>
    </xdr:from>
    <xdr:ext cx="762000" cy="259045"/>
    <xdr:sp macro="" textlink="">
      <xdr:nvSpPr>
        <xdr:cNvPr id="154" name="テキスト ボックス 153"/>
        <xdr:cNvSpPr txBox="1"/>
      </xdr:nvSpPr>
      <xdr:spPr>
        <a:xfrm>
          <a:off x="1955800" y="1062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155067</xdr:rowOff>
    </xdr:from>
    <xdr:to>
      <xdr:col>2</xdr:col>
      <xdr:colOff>127000</xdr:colOff>
      <xdr:row>65</xdr:row>
      <xdr:rowOff>85217</xdr:rowOff>
    </xdr:to>
    <xdr:sp macro="" textlink="">
      <xdr:nvSpPr>
        <xdr:cNvPr id="155" name="円/楕円 154"/>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69994</xdr:rowOff>
    </xdr:from>
    <xdr:ext cx="762000" cy="259045"/>
    <xdr:sp macro="" textlink="">
      <xdr:nvSpPr>
        <xdr:cNvPr id="156" name="テキスト ボックス 155"/>
        <xdr:cNvSpPr txBox="1"/>
      </xdr:nvSpPr>
      <xdr:spPr>
        <a:xfrm>
          <a:off x="1066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[1,680,598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規模は小規模であるが、3島4集落から構成されるために多額の財政需要がある。対する人口はやや増加傾向にあるものの、人口1人当たりに換算すると類似団体を大きく上回る。電算化や業務委託等により、事務の効率化等による適切な職員数配置に努め、人件費の抑制を図る。また、緊急に必要な事業を精査し、物件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32251</xdr:rowOff>
    </xdr:from>
    <xdr:to>
      <xdr:col>7</xdr:col>
      <xdr:colOff>152400</xdr:colOff>
      <xdr:row>88</xdr:row>
      <xdr:rowOff>64827</xdr:rowOff>
    </xdr:to>
    <xdr:cxnSp macro="">
      <xdr:nvCxnSpPr>
        <xdr:cNvPr id="190" name="直線コネクタ 189"/>
        <xdr:cNvCxnSpPr/>
      </xdr:nvCxnSpPr>
      <xdr:spPr>
        <a:xfrm>
          <a:off x="4114800" y="15119851"/>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3195</xdr:rowOff>
    </xdr:from>
    <xdr:to>
      <xdr:col>6</xdr:col>
      <xdr:colOff>0</xdr:colOff>
      <xdr:row>88</xdr:row>
      <xdr:rowOff>32251</xdr:rowOff>
    </xdr:to>
    <xdr:cxnSp macro="">
      <xdr:nvCxnSpPr>
        <xdr:cNvPr id="193" name="直線コネクタ 192"/>
        <xdr:cNvCxnSpPr/>
      </xdr:nvCxnSpPr>
      <xdr:spPr>
        <a:xfrm>
          <a:off x="3225800" y="15090795"/>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3195</xdr:rowOff>
    </xdr:from>
    <xdr:to>
      <xdr:col>4</xdr:col>
      <xdr:colOff>482600</xdr:colOff>
      <xdr:row>88</xdr:row>
      <xdr:rowOff>41942</xdr:rowOff>
    </xdr:to>
    <xdr:cxnSp macro="">
      <xdr:nvCxnSpPr>
        <xdr:cNvPr id="196" name="直線コネクタ 195"/>
        <xdr:cNvCxnSpPr/>
      </xdr:nvCxnSpPr>
      <xdr:spPr>
        <a:xfrm flipV="1">
          <a:off x="2336800" y="15090795"/>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5313</xdr:rowOff>
    </xdr:from>
    <xdr:to>
      <xdr:col>3</xdr:col>
      <xdr:colOff>279400</xdr:colOff>
      <xdr:row>88</xdr:row>
      <xdr:rowOff>41942</xdr:rowOff>
    </xdr:to>
    <xdr:cxnSp macro="">
      <xdr:nvCxnSpPr>
        <xdr:cNvPr id="199" name="直線コネクタ 198"/>
        <xdr:cNvCxnSpPr/>
      </xdr:nvCxnSpPr>
      <xdr:spPr>
        <a:xfrm>
          <a:off x="1447800" y="15092913"/>
          <a:ext cx="889000" cy="3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14027</xdr:rowOff>
    </xdr:from>
    <xdr:to>
      <xdr:col>7</xdr:col>
      <xdr:colOff>203200</xdr:colOff>
      <xdr:row>88</xdr:row>
      <xdr:rowOff>115627</xdr:rowOff>
    </xdr:to>
    <xdr:sp macro="" textlink="">
      <xdr:nvSpPr>
        <xdr:cNvPr id="209" name="円/楕円 208"/>
        <xdr:cNvSpPr/>
      </xdr:nvSpPr>
      <xdr:spPr>
        <a:xfrm>
          <a:off x="4902200" y="151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157554</xdr:rowOff>
    </xdr:from>
    <xdr:ext cx="762000" cy="259045"/>
    <xdr:sp macro="" textlink="">
      <xdr:nvSpPr>
        <xdr:cNvPr id="210" name="人件費・物件費等の状況該当値テキスト"/>
        <xdr:cNvSpPr txBox="1"/>
      </xdr:nvSpPr>
      <xdr:spPr>
        <a:xfrm>
          <a:off x="5041900" y="150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1,680,598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152901</xdr:rowOff>
    </xdr:from>
    <xdr:to>
      <xdr:col>6</xdr:col>
      <xdr:colOff>50800</xdr:colOff>
      <xdr:row>88</xdr:row>
      <xdr:rowOff>83051</xdr:rowOff>
    </xdr:to>
    <xdr:sp macro="" textlink="">
      <xdr:nvSpPr>
        <xdr:cNvPr id="211" name="円/楕円 210"/>
        <xdr:cNvSpPr/>
      </xdr:nvSpPr>
      <xdr:spPr>
        <a:xfrm>
          <a:off x="4064000" y="150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67828</xdr:rowOff>
    </xdr:from>
    <xdr:ext cx="736600" cy="259045"/>
    <xdr:sp macro="" textlink="">
      <xdr:nvSpPr>
        <xdr:cNvPr id="212" name="テキスト ボックス 211"/>
        <xdr:cNvSpPr txBox="1"/>
      </xdr:nvSpPr>
      <xdr:spPr>
        <a:xfrm>
          <a:off x="3733800" y="1515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1,640,096</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123845</xdr:rowOff>
    </xdr:from>
    <xdr:to>
      <xdr:col>4</xdr:col>
      <xdr:colOff>533400</xdr:colOff>
      <xdr:row>88</xdr:row>
      <xdr:rowOff>53995</xdr:rowOff>
    </xdr:to>
    <xdr:sp macro="" textlink="">
      <xdr:nvSpPr>
        <xdr:cNvPr id="213" name="円/楕円 212"/>
        <xdr:cNvSpPr/>
      </xdr:nvSpPr>
      <xdr:spPr>
        <a:xfrm>
          <a:off x="3175000" y="150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38772</xdr:rowOff>
    </xdr:from>
    <xdr:ext cx="762000" cy="259045"/>
    <xdr:sp macro="" textlink="">
      <xdr:nvSpPr>
        <xdr:cNvPr id="214" name="テキスト ボックス 213"/>
        <xdr:cNvSpPr txBox="1"/>
      </xdr:nvSpPr>
      <xdr:spPr>
        <a:xfrm>
          <a:off x="2844800" y="1512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1,603,972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162592</xdr:rowOff>
    </xdr:from>
    <xdr:to>
      <xdr:col>3</xdr:col>
      <xdr:colOff>330200</xdr:colOff>
      <xdr:row>88</xdr:row>
      <xdr:rowOff>92742</xdr:rowOff>
    </xdr:to>
    <xdr:sp macro="" textlink="">
      <xdr:nvSpPr>
        <xdr:cNvPr id="215" name="円/楕円 214"/>
        <xdr:cNvSpPr/>
      </xdr:nvSpPr>
      <xdr:spPr>
        <a:xfrm>
          <a:off x="2286000" y="150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77519</xdr:rowOff>
    </xdr:from>
    <xdr:ext cx="762000" cy="259045"/>
    <xdr:sp macro="" textlink="">
      <xdr:nvSpPr>
        <xdr:cNvPr id="216" name="テキスト ボックス 215"/>
        <xdr:cNvSpPr txBox="1"/>
      </xdr:nvSpPr>
      <xdr:spPr>
        <a:xfrm>
          <a:off x="1955800" y="1516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1,652,144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125963</xdr:rowOff>
    </xdr:from>
    <xdr:to>
      <xdr:col>2</xdr:col>
      <xdr:colOff>127000</xdr:colOff>
      <xdr:row>88</xdr:row>
      <xdr:rowOff>56113</xdr:rowOff>
    </xdr:to>
    <xdr:sp macro="" textlink="">
      <xdr:nvSpPr>
        <xdr:cNvPr id="217" name="円/楕円 216"/>
        <xdr:cNvSpPr/>
      </xdr:nvSpPr>
      <xdr:spPr>
        <a:xfrm>
          <a:off x="1397000" y="150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40890</xdr:rowOff>
    </xdr:from>
    <xdr:ext cx="762000" cy="259045"/>
    <xdr:sp macro="" textlink="">
      <xdr:nvSpPr>
        <xdr:cNvPr id="218" name="テキスト ボックス 217"/>
        <xdr:cNvSpPr txBox="1"/>
      </xdr:nvSpPr>
      <xdr:spPr>
        <a:xfrm>
          <a:off x="1066800" y="151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1,606,605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国と比較して、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8.2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ポイント下回っているが、職員の年齢構成によるものである。村長（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%）、副村長（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%）、教育長（5%）、議員（</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%）の給与、報酬の一部カットは継続中であるが、今後の財政状況を見極めながら一般職員の給与カット再開も視野に入れ、給与水準の適正化を図る。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84</xdr:row>
      <xdr:rowOff>168729</xdr:rowOff>
    </xdr:to>
    <xdr:cxnSp macro="">
      <xdr:nvCxnSpPr>
        <xdr:cNvPr id="254" name="直線コネクタ 253"/>
        <xdr:cNvCxnSpPr/>
      </xdr:nvCxnSpPr>
      <xdr:spPr>
        <a:xfrm flipV="1">
          <a:off x="16179800" y="14556739"/>
          <a:ext cx="8382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90913</xdr:rowOff>
    </xdr:from>
    <xdr:ext cx="762000" cy="259045"/>
    <xdr:sp macro="" textlink="">
      <xdr:nvSpPr>
        <xdr:cNvPr id="255"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161834</xdr:rowOff>
    </xdr:from>
    <xdr:to>
      <xdr:col>23</xdr:col>
      <xdr:colOff>406400</xdr:colOff>
      <xdr:row>84</xdr:row>
      <xdr:rowOff>168729</xdr:rowOff>
    </xdr:to>
    <xdr:cxnSp macro="">
      <xdr:nvCxnSpPr>
        <xdr:cNvPr id="257" name="直線コネクタ 256"/>
        <xdr:cNvCxnSpPr/>
      </xdr:nvCxnSpPr>
      <xdr:spPr>
        <a:xfrm>
          <a:off x="15290800" y="1456363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59" name="テキスト ボックス 25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161834</xdr:rowOff>
    </xdr:from>
    <xdr:to>
      <xdr:col>22</xdr:col>
      <xdr:colOff>203200</xdr:colOff>
      <xdr:row>89</xdr:row>
      <xdr:rowOff>21589</xdr:rowOff>
    </xdr:to>
    <xdr:cxnSp macro="">
      <xdr:nvCxnSpPr>
        <xdr:cNvPr id="260" name="直線コネクタ 259"/>
        <xdr:cNvCxnSpPr/>
      </xdr:nvCxnSpPr>
      <xdr:spPr>
        <a:xfrm flipV="1">
          <a:off x="14401800" y="14563634"/>
          <a:ext cx="889000" cy="7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129376</xdr:rowOff>
    </xdr:from>
    <xdr:ext cx="762000" cy="259045"/>
    <xdr:sp macro="" textlink="">
      <xdr:nvSpPr>
        <xdr:cNvPr id="262" name="テキスト ボックス 261"/>
        <xdr:cNvSpPr txBox="1"/>
      </xdr:nvSpPr>
      <xdr:spPr>
        <a:xfrm>
          <a:off x="14909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89</xdr:row>
      <xdr:rowOff>21589</xdr:rowOff>
    </xdr:to>
    <xdr:cxnSp macro="">
      <xdr:nvCxnSpPr>
        <xdr:cNvPr id="263" name="直線コネクタ 262"/>
        <xdr:cNvCxnSpPr/>
      </xdr:nvCxnSpPr>
      <xdr:spPr>
        <a:xfrm>
          <a:off x="13512800" y="15122071"/>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5" name="テキスト ボックス 264"/>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118308</xdr:rowOff>
    </xdr:from>
    <xdr:ext cx="762000" cy="259045"/>
    <xdr:sp macro="" textlink="">
      <xdr:nvSpPr>
        <xdr:cNvPr id="267" name="テキスト ボックス 266"/>
        <xdr:cNvSpPr txBox="1"/>
      </xdr:nvSpPr>
      <xdr:spPr>
        <a:xfrm>
          <a:off x="13131800" y="152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4"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5" name="円/楕円 274"/>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76" name="テキスト ボックス 275"/>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111034</xdr:rowOff>
    </xdr:from>
    <xdr:to>
      <xdr:col>22</xdr:col>
      <xdr:colOff>254000</xdr:colOff>
      <xdr:row>85</xdr:row>
      <xdr:rowOff>41184</xdr:rowOff>
    </xdr:to>
    <xdr:sp macro="" textlink="">
      <xdr:nvSpPr>
        <xdr:cNvPr id="277" name="円/楕円 276"/>
        <xdr:cNvSpPr/>
      </xdr:nvSpPr>
      <xdr:spPr>
        <a:xfrm>
          <a:off x="15240000" y="145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51361</xdr:rowOff>
    </xdr:from>
    <xdr:ext cx="762000" cy="259045"/>
    <xdr:sp macro="" textlink="">
      <xdr:nvSpPr>
        <xdr:cNvPr id="278" name="テキスト ボックス 277"/>
        <xdr:cNvSpPr txBox="1"/>
      </xdr:nvSpPr>
      <xdr:spPr>
        <a:xfrm>
          <a:off x="14909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9" name="円/楕円 278"/>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0" name="テキスト ボックス 279"/>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3島4集落に係る各出先機関職員と本庁職員に加え、村営定期船の船員を有する。やや増加傾向にある人口ではあるが、人口割に換算すると、千人当たり職員数は多く換算される傾向にある。住民サービスの維持・向上を図りながら、多様化かつ複雑化する各種業務に対応しうる最小限の組織づくり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58293</xdr:rowOff>
    </xdr:from>
    <xdr:to>
      <xdr:col>24</xdr:col>
      <xdr:colOff>558800</xdr:colOff>
      <xdr:row>67</xdr:row>
      <xdr:rowOff>165873</xdr:rowOff>
    </xdr:to>
    <xdr:cxnSp macro="">
      <xdr:nvCxnSpPr>
        <xdr:cNvPr id="316" name="直線コネクタ 315"/>
        <xdr:cNvCxnSpPr/>
      </xdr:nvCxnSpPr>
      <xdr:spPr>
        <a:xfrm flipV="1">
          <a:off x="16179800" y="11545443"/>
          <a:ext cx="8382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141542</xdr:rowOff>
    </xdr:from>
    <xdr:to>
      <xdr:col>23</xdr:col>
      <xdr:colOff>406400</xdr:colOff>
      <xdr:row>67</xdr:row>
      <xdr:rowOff>165873</xdr:rowOff>
    </xdr:to>
    <xdr:cxnSp macro="">
      <xdr:nvCxnSpPr>
        <xdr:cNvPr id="319" name="直線コネクタ 318"/>
        <xdr:cNvCxnSpPr/>
      </xdr:nvCxnSpPr>
      <xdr:spPr>
        <a:xfrm>
          <a:off x="15290800" y="11628692"/>
          <a:ext cx="8890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45625</xdr:rowOff>
    </xdr:from>
    <xdr:to>
      <xdr:col>22</xdr:col>
      <xdr:colOff>203200</xdr:colOff>
      <xdr:row>67</xdr:row>
      <xdr:rowOff>141542</xdr:rowOff>
    </xdr:to>
    <xdr:cxnSp macro="">
      <xdr:nvCxnSpPr>
        <xdr:cNvPr id="322" name="直線コネクタ 321"/>
        <xdr:cNvCxnSpPr/>
      </xdr:nvCxnSpPr>
      <xdr:spPr>
        <a:xfrm>
          <a:off x="14401800" y="11532775"/>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45625</xdr:rowOff>
    </xdr:from>
    <xdr:to>
      <xdr:col>21</xdr:col>
      <xdr:colOff>0</xdr:colOff>
      <xdr:row>67</xdr:row>
      <xdr:rowOff>81820</xdr:rowOff>
    </xdr:to>
    <xdr:cxnSp macro="">
      <xdr:nvCxnSpPr>
        <xdr:cNvPr id="325" name="直線コネクタ 324"/>
        <xdr:cNvCxnSpPr/>
      </xdr:nvCxnSpPr>
      <xdr:spPr>
        <a:xfrm flipV="1">
          <a:off x="13512800" y="11532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7493</xdr:rowOff>
    </xdr:from>
    <xdr:to>
      <xdr:col>24</xdr:col>
      <xdr:colOff>609600</xdr:colOff>
      <xdr:row>67</xdr:row>
      <xdr:rowOff>109093</xdr:rowOff>
    </xdr:to>
    <xdr:sp macro="" textlink="">
      <xdr:nvSpPr>
        <xdr:cNvPr id="335" name="円/楕円 334"/>
        <xdr:cNvSpPr/>
      </xdr:nvSpPr>
      <xdr:spPr>
        <a:xfrm>
          <a:off x="16967200" y="114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74820</xdr:rowOff>
    </xdr:from>
    <xdr:ext cx="762000" cy="259045"/>
    <xdr:sp macro="" textlink="">
      <xdr:nvSpPr>
        <xdr:cNvPr id="336" name="定員管理の状況該当値テキスト"/>
        <xdr:cNvSpPr txBox="1"/>
      </xdr:nvSpPr>
      <xdr:spPr>
        <a:xfrm>
          <a:off x="17106900" y="1139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77.32</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115073</xdr:rowOff>
    </xdr:from>
    <xdr:to>
      <xdr:col>23</xdr:col>
      <xdr:colOff>457200</xdr:colOff>
      <xdr:row>68</xdr:row>
      <xdr:rowOff>45223</xdr:rowOff>
    </xdr:to>
    <xdr:sp macro="" textlink="">
      <xdr:nvSpPr>
        <xdr:cNvPr id="337" name="円/楕円 336"/>
        <xdr:cNvSpPr/>
      </xdr:nvSpPr>
      <xdr:spPr>
        <a:xfrm>
          <a:off x="16129000" y="116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30000</xdr:rowOff>
    </xdr:from>
    <xdr:ext cx="736600" cy="259045"/>
    <xdr:sp macro="" textlink="">
      <xdr:nvSpPr>
        <xdr:cNvPr id="338" name="テキスト ボックス 337"/>
        <xdr:cNvSpPr txBox="1"/>
      </xdr:nvSpPr>
      <xdr:spPr>
        <a:xfrm>
          <a:off x="15798800" y="1168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82.67</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90742</xdr:rowOff>
    </xdr:from>
    <xdr:to>
      <xdr:col>22</xdr:col>
      <xdr:colOff>254000</xdr:colOff>
      <xdr:row>68</xdr:row>
      <xdr:rowOff>20892</xdr:rowOff>
    </xdr:to>
    <xdr:sp macro="" textlink="">
      <xdr:nvSpPr>
        <xdr:cNvPr id="339" name="円/楕円 338"/>
        <xdr:cNvSpPr/>
      </xdr:nvSpPr>
      <xdr:spPr>
        <a:xfrm>
          <a:off x="15240000" y="115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5669</xdr:rowOff>
    </xdr:from>
    <xdr:ext cx="762000" cy="259045"/>
    <xdr:sp macro="" textlink="">
      <xdr:nvSpPr>
        <xdr:cNvPr id="340" name="テキスト ボックス 339"/>
        <xdr:cNvSpPr txBox="1"/>
      </xdr:nvSpPr>
      <xdr:spPr>
        <a:xfrm>
          <a:off x="14909800" y="1166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166275</xdr:rowOff>
    </xdr:from>
    <xdr:to>
      <xdr:col>21</xdr:col>
      <xdr:colOff>50800</xdr:colOff>
      <xdr:row>67</xdr:row>
      <xdr:rowOff>96425</xdr:rowOff>
    </xdr:to>
    <xdr:sp macro="" textlink="">
      <xdr:nvSpPr>
        <xdr:cNvPr id="341" name="円/楕円 340"/>
        <xdr:cNvSpPr/>
      </xdr:nvSpPr>
      <xdr:spPr>
        <a:xfrm>
          <a:off x="14351000" y="114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81202</xdr:rowOff>
    </xdr:from>
    <xdr:ext cx="762000" cy="259045"/>
    <xdr:sp macro="" textlink="">
      <xdr:nvSpPr>
        <xdr:cNvPr id="342" name="テキスト ボックス 341"/>
        <xdr:cNvSpPr txBox="1"/>
      </xdr:nvSpPr>
      <xdr:spPr>
        <a:xfrm>
          <a:off x="14020800" y="1156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31020</xdr:rowOff>
    </xdr:from>
    <xdr:to>
      <xdr:col>19</xdr:col>
      <xdr:colOff>533400</xdr:colOff>
      <xdr:row>67</xdr:row>
      <xdr:rowOff>132620</xdr:rowOff>
    </xdr:to>
    <xdr:sp macro="" textlink="">
      <xdr:nvSpPr>
        <xdr:cNvPr id="343" name="円/楕円 342"/>
        <xdr:cNvSpPr/>
      </xdr:nvSpPr>
      <xdr:spPr>
        <a:xfrm>
          <a:off x="13462000" y="11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117397</xdr:rowOff>
    </xdr:from>
    <xdr:ext cx="762000" cy="259045"/>
    <xdr:sp macro="" textlink="">
      <xdr:nvSpPr>
        <xdr:cNvPr id="344" name="テキスト ボックス 343"/>
        <xdr:cNvSpPr txBox="1"/>
      </xdr:nvSpPr>
      <xdr:spPr>
        <a:xfrm>
          <a:off x="13131800" y="1160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新規発行債の抑制や、交付税措置で有利な起債の活用等など努力しているが、類似団体平均を若干上回る。普通交付税の増減により数値が大きく変動する要因もあるが、今後も緊急性、住民ニーズを的確に把握し、新規発行債の抑制に努める。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168366</xdr:rowOff>
    </xdr:from>
    <xdr:to>
      <xdr:col>24</xdr:col>
      <xdr:colOff>558800</xdr:colOff>
      <xdr:row>41</xdr:row>
      <xdr:rowOff>121013</xdr:rowOff>
    </xdr:to>
    <xdr:cxnSp macro="">
      <xdr:nvCxnSpPr>
        <xdr:cNvPr id="379" name="直線コネクタ 378"/>
        <xdr:cNvCxnSpPr/>
      </xdr:nvCxnSpPr>
      <xdr:spPr>
        <a:xfrm>
          <a:off x="16179800" y="702636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80"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168366</xdr:rowOff>
    </xdr:to>
    <xdr:cxnSp macro="">
      <xdr:nvCxnSpPr>
        <xdr:cNvPr id="382" name="直線コネクタ 381"/>
        <xdr:cNvCxnSpPr/>
      </xdr:nvCxnSpPr>
      <xdr:spPr>
        <a:xfrm>
          <a:off x="15290800" y="688848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4" name="テキスト ボックス 38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70938</xdr:rowOff>
    </xdr:from>
    <xdr:to>
      <xdr:col>22</xdr:col>
      <xdr:colOff>203200</xdr:colOff>
      <xdr:row>40</xdr:row>
      <xdr:rowOff>30480</xdr:rowOff>
    </xdr:to>
    <xdr:cxnSp macro="">
      <xdr:nvCxnSpPr>
        <xdr:cNvPr id="385" name="直線コネクタ 384"/>
        <xdr:cNvCxnSpPr/>
      </xdr:nvCxnSpPr>
      <xdr:spPr>
        <a:xfrm>
          <a:off x="14401800" y="6757488"/>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7" name="テキスト ボックス 386"/>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29573</xdr:rowOff>
    </xdr:from>
    <xdr:to>
      <xdr:col>21</xdr:col>
      <xdr:colOff>0</xdr:colOff>
      <xdr:row>39</xdr:row>
      <xdr:rowOff>70938</xdr:rowOff>
    </xdr:to>
    <xdr:cxnSp macro="">
      <xdr:nvCxnSpPr>
        <xdr:cNvPr id="388" name="直線コネクタ 387"/>
        <xdr:cNvCxnSpPr/>
      </xdr:nvCxnSpPr>
      <xdr:spPr>
        <a:xfrm>
          <a:off x="13512800" y="67161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90" name="テキスト ボックス 389"/>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2" name="テキスト ボックス 391"/>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70213</xdr:rowOff>
    </xdr:from>
    <xdr:to>
      <xdr:col>24</xdr:col>
      <xdr:colOff>609600</xdr:colOff>
      <xdr:row>42</xdr:row>
      <xdr:rowOff>363</xdr:rowOff>
    </xdr:to>
    <xdr:sp macro="" textlink="">
      <xdr:nvSpPr>
        <xdr:cNvPr id="398" name="円/楕円 397"/>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42290</xdr:rowOff>
    </xdr:from>
    <xdr:ext cx="762000" cy="259045"/>
    <xdr:sp macro="" textlink="">
      <xdr:nvSpPr>
        <xdr:cNvPr id="399"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400" name="円/楕円 399"/>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32493</xdr:rowOff>
    </xdr:from>
    <xdr:ext cx="736600" cy="259045"/>
    <xdr:sp macro="" textlink="">
      <xdr:nvSpPr>
        <xdr:cNvPr id="401" name="テキスト ボックス 400"/>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2" name="円/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20138</xdr:rowOff>
    </xdr:from>
    <xdr:to>
      <xdr:col>21</xdr:col>
      <xdr:colOff>50800</xdr:colOff>
      <xdr:row>39</xdr:row>
      <xdr:rowOff>121738</xdr:rowOff>
    </xdr:to>
    <xdr:sp macro="" textlink="">
      <xdr:nvSpPr>
        <xdr:cNvPr id="404" name="円/楕円 403"/>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131915</xdr:rowOff>
    </xdr:from>
    <xdr:ext cx="762000" cy="259045"/>
    <xdr:sp macro="" textlink="">
      <xdr:nvSpPr>
        <xdr:cNvPr id="405" name="テキスト ボックス 404"/>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150223</xdr:rowOff>
    </xdr:from>
    <xdr:to>
      <xdr:col>19</xdr:col>
      <xdr:colOff>533400</xdr:colOff>
      <xdr:row>39</xdr:row>
      <xdr:rowOff>80373</xdr:rowOff>
    </xdr:to>
    <xdr:sp macro="" textlink="">
      <xdr:nvSpPr>
        <xdr:cNvPr id="406" name="円/楕円 405"/>
        <xdr:cNvSpPr/>
      </xdr:nvSpPr>
      <xdr:spPr>
        <a:xfrm>
          <a:off x="13462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90550</xdr:rowOff>
    </xdr:from>
    <xdr:ext cx="762000" cy="259045"/>
    <xdr:sp macro="" textlink="">
      <xdr:nvSpPr>
        <xdr:cNvPr id="407" name="テキスト ボックス 406"/>
        <xdr:cNvSpPr txBox="1"/>
      </xdr:nvSpPr>
      <xdr:spPr>
        <a:xfrm>
          <a:off x="13131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大きく下回る。要因としては、新規発行債の抑制による地方債残高の減、交付税措置で有利な起債の活用、財政調整基金等の積立による充当可能基金の増額等が考えられる。今後も公債費等義務的経費の削減等によ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類似団体平均と比較すると、人件費に係る経常収支比率は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くなっている。行政規模は小規模ではあるが、3島4集落から構成されるため非効率的な職員配置を行ってきた。そのため各地区の出張所長ならびに学校用務員については退職後の職員補充をせず、嘱託職員で対応している。これにより対象者8人のうち、6人は嘱託職員となっている。今後も事務の効率化等による職員数の抑制を図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76381</xdr:rowOff>
    </xdr:from>
    <xdr:to>
      <xdr:col>7</xdr:col>
      <xdr:colOff>15875</xdr:colOff>
      <xdr:row>37</xdr:row>
      <xdr:rowOff>171087</xdr:rowOff>
    </xdr:to>
    <xdr:cxnSp macro="">
      <xdr:nvCxnSpPr>
        <xdr:cNvPr id="67" name="直線コネクタ 66"/>
        <xdr:cNvCxnSpPr/>
      </xdr:nvCxnSpPr>
      <xdr:spPr>
        <a:xfrm>
          <a:off x="3987800" y="642003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123734</xdr:rowOff>
    </xdr:from>
    <xdr:to>
      <xdr:col>5</xdr:col>
      <xdr:colOff>549275</xdr:colOff>
      <xdr:row>37</xdr:row>
      <xdr:rowOff>76381</xdr:rowOff>
    </xdr:to>
    <xdr:cxnSp macro="">
      <xdr:nvCxnSpPr>
        <xdr:cNvPr id="70" name="直線コネクタ 69"/>
        <xdr:cNvCxnSpPr/>
      </xdr:nvCxnSpPr>
      <xdr:spPr>
        <a:xfrm>
          <a:off x="3098800" y="62959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123734</xdr:rowOff>
    </xdr:to>
    <xdr:cxnSp macro="">
      <xdr:nvCxnSpPr>
        <xdr:cNvPr id="73" name="直線コネクタ 72"/>
        <xdr:cNvCxnSpPr/>
      </xdr:nvCxnSpPr>
      <xdr:spPr>
        <a:xfrm>
          <a:off x="2209800" y="6230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66584</xdr:rowOff>
    </xdr:to>
    <xdr:cxnSp macro="">
      <xdr:nvCxnSpPr>
        <xdr:cNvPr id="76" name="直線コネクタ 75"/>
        <xdr:cNvCxnSpPr/>
      </xdr:nvCxnSpPr>
      <xdr:spPr>
        <a:xfrm flipV="1">
          <a:off x="1320800" y="623062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120287</xdr:rowOff>
    </xdr:from>
    <xdr:to>
      <xdr:col>7</xdr:col>
      <xdr:colOff>66675</xdr:colOff>
      <xdr:row>38</xdr:row>
      <xdr:rowOff>50437</xdr:rowOff>
    </xdr:to>
    <xdr:sp macro="" textlink="">
      <xdr:nvSpPr>
        <xdr:cNvPr id="86" name="円/楕円 85"/>
        <xdr:cNvSpPr/>
      </xdr:nvSpPr>
      <xdr:spPr>
        <a:xfrm>
          <a:off x="4775200" y="64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92364</xdr:rowOff>
    </xdr:from>
    <xdr:ext cx="762000" cy="259045"/>
    <xdr:sp macro="" textlink="">
      <xdr:nvSpPr>
        <xdr:cNvPr id="87" name="人件費該当値テキスト"/>
        <xdr:cNvSpPr txBox="1"/>
      </xdr:nvSpPr>
      <xdr:spPr>
        <a:xfrm>
          <a:off x="49149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25581</xdr:rowOff>
    </xdr:from>
    <xdr:to>
      <xdr:col>5</xdr:col>
      <xdr:colOff>600075</xdr:colOff>
      <xdr:row>37</xdr:row>
      <xdr:rowOff>127181</xdr:rowOff>
    </xdr:to>
    <xdr:sp macro="" textlink="">
      <xdr:nvSpPr>
        <xdr:cNvPr id="88" name="円/楕円 87"/>
        <xdr:cNvSpPr/>
      </xdr:nvSpPr>
      <xdr:spPr>
        <a:xfrm>
          <a:off x="3937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137358</xdr:rowOff>
    </xdr:from>
    <xdr:ext cx="736600" cy="259045"/>
    <xdr:sp macro="" textlink="">
      <xdr:nvSpPr>
        <xdr:cNvPr id="89" name="テキスト ボックス 88"/>
        <xdr:cNvSpPr txBox="1"/>
      </xdr:nvSpPr>
      <xdr:spPr>
        <a:xfrm>
          <a:off x="3606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72934</xdr:rowOff>
    </xdr:from>
    <xdr:to>
      <xdr:col>4</xdr:col>
      <xdr:colOff>396875</xdr:colOff>
      <xdr:row>37</xdr:row>
      <xdr:rowOff>3084</xdr:rowOff>
    </xdr:to>
    <xdr:sp macro="" textlink="">
      <xdr:nvSpPr>
        <xdr:cNvPr id="90" name="円/楕円 89"/>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13261</xdr:rowOff>
    </xdr:from>
    <xdr:ext cx="762000" cy="259045"/>
    <xdr:sp macro="" textlink="">
      <xdr:nvSpPr>
        <xdr:cNvPr id="91" name="テキスト ボックス 90"/>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2" name="円/楕円 91"/>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3" name="テキスト ボックス 92"/>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94" name="円/楕円 93"/>
        <xdr:cNvSpPr/>
      </xdr:nvSpPr>
      <xdr:spPr>
        <a:xfrm>
          <a:off x="1270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127561</xdr:rowOff>
    </xdr:from>
    <xdr:ext cx="762000" cy="259045"/>
    <xdr:sp macro="" textlink="">
      <xdr:nvSpPr>
        <xdr:cNvPr id="95" name="テキスト ボックス 94"/>
        <xdr:cNvSpPr txBox="1"/>
      </xdr:nvSpPr>
      <xdr:spPr>
        <a:xfrm>
          <a:off x="939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大きく上回っているが、財政規模が小規模であるため、選挙や大規模イベントの実施等により大きく増減する傾向がある。また、年々増加する各種業務に係るシステムや電算機器の維持管理に係る経費は増加の一途である。自治体の規模に対し、小離島群から構成されるという特殊性から、公共施設数も多く、物件費等の財政需要が高いが、増減要因を的確に把握し、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10414</xdr:rowOff>
    </xdr:from>
    <xdr:to>
      <xdr:col>24</xdr:col>
      <xdr:colOff>31750</xdr:colOff>
      <xdr:row>19</xdr:row>
      <xdr:rowOff>28702</xdr:rowOff>
    </xdr:to>
    <xdr:cxnSp macro="">
      <xdr:nvCxnSpPr>
        <xdr:cNvPr id="125" name="直線コネクタ 124"/>
        <xdr:cNvCxnSpPr/>
      </xdr:nvCxnSpPr>
      <xdr:spPr>
        <a:xfrm>
          <a:off x="15671800" y="32679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131572</xdr:rowOff>
    </xdr:from>
    <xdr:to>
      <xdr:col>22</xdr:col>
      <xdr:colOff>565150</xdr:colOff>
      <xdr:row>19</xdr:row>
      <xdr:rowOff>10414</xdr:rowOff>
    </xdr:to>
    <xdr:cxnSp macro="">
      <xdr:nvCxnSpPr>
        <xdr:cNvPr id="128" name="直線コネクタ 127"/>
        <xdr:cNvCxnSpPr/>
      </xdr:nvCxnSpPr>
      <xdr:spPr>
        <a:xfrm>
          <a:off x="14782800" y="3217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18</xdr:row>
      <xdr:rowOff>131572</xdr:rowOff>
    </xdr:to>
    <xdr:cxnSp macro="">
      <xdr:nvCxnSpPr>
        <xdr:cNvPr id="131" name="直線コネクタ 130"/>
        <xdr:cNvCxnSpPr/>
      </xdr:nvCxnSpPr>
      <xdr:spPr>
        <a:xfrm>
          <a:off x="13893800" y="29433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143002</xdr:rowOff>
    </xdr:to>
    <xdr:cxnSp macro="">
      <xdr:nvCxnSpPr>
        <xdr:cNvPr id="134" name="直線コネクタ 133"/>
        <xdr:cNvCxnSpPr/>
      </xdr:nvCxnSpPr>
      <xdr:spPr>
        <a:xfrm flipV="1">
          <a:off x="13004800" y="2943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149352</xdr:rowOff>
    </xdr:from>
    <xdr:to>
      <xdr:col>24</xdr:col>
      <xdr:colOff>82550</xdr:colOff>
      <xdr:row>19</xdr:row>
      <xdr:rowOff>79502</xdr:rowOff>
    </xdr:to>
    <xdr:sp macro="" textlink="">
      <xdr:nvSpPr>
        <xdr:cNvPr id="144" name="円/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121429</xdr:rowOff>
    </xdr:from>
    <xdr:ext cx="762000" cy="259045"/>
    <xdr:sp macro="" textlink="">
      <xdr:nvSpPr>
        <xdr:cNvPr id="145"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131064</xdr:rowOff>
    </xdr:from>
    <xdr:to>
      <xdr:col>22</xdr:col>
      <xdr:colOff>615950</xdr:colOff>
      <xdr:row>19</xdr:row>
      <xdr:rowOff>61214</xdr:rowOff>
    </xdr:to>
    <xdr:sp macro="" textlink="">
      <xdr:nvSpPr>
        <xdr:cNvPr id="146" name="円/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80772</xdr:rowOff>
    </xdr:from>
    <xdr:to>
      <xdr:col>21</xdr:col>
      <xdr:colOff>412750</xdr:colOff>
      <xdr:row>19</xdr:row>
      <xdr:rowOff>10922</xdr:rowOff>
    </xdr:to>
    <xdr:sp macro="" textlink="">
      <xdr:nvSpPr>
        <xdr:cNvPr id="148" name="円/楕円 147"/>
        <xdr:cNvSpPr/>
      </xdr:nvSpPr>
      <xdr:spPr>
        <a:xfrm>
          <a:off x="14732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167149</xdr:rowOff>
    </xdr:from>
    <xdr:ext cx="762000" cy="259045"/>
    <xdr:sp macro="" textlink="">
      <xdr:nvSpPr>
        <xdr:cNvPr id="149" name="テキスト ボックス 148"/>
        <xdr:cNvSpPr txBox="1"/>
      </xdr:nvSpPr>
      <xdr:spPr>
        <a:xfrm>
          <a:off x="14401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50" name="円/楕円 149"/>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51" name="テキスト ボックス 150"/>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52" name="円/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と比較して低い水準で推移している。人口に対して、児童生徒数等、扶助費を受給する対象者が少ないことが挙げられる。しかし、今後、定住促進の推進による児童生徒数の増加、高齢化率の上昇による医療扶助者の増加等、比率の上昇が見込まれる。医療、福祉面での行政指導の充実を図り、扶助費の増加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5" name="直線コネクタ 184"/>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88" name="直線コネクタ 187"/>
        <xdr:cNvCxnSpPr/>
      </xdr:nvCxnSpPr>
      <xdr:spPr>
        <a:xfrm>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4" name="直線コネクタ 193"/>
        <xdr:cNvCxnSpPr/>
      </xdr:nvCxnSpPr>
      <xdr:spPr>
        <a:xfrm flipV="1">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8" name="円/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0" name="円/楕円 209"/>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1" name="テキスト ボックス 210"/>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村営定期船の建造費に係る船舶交通事業特別会計繰出金が主なものであるが、平成24年度で過疎債分の償還が終了したことに伴い、減額した。しかし今後、簡易水道事業会計及び下水道事業会計への運転資金及び公債費財源繰出金の増加が見込まれるため、公営企業にあっては経営の健全化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21844</xdr:rowOff>
    </xdr:from>
    <xdr:to>
      <xdr:col>24</xdr:col>
      <xdr:colOff>31750</xdr:colOff>
      <xdr:row>54</xdr:row>
      <xdr:rowOff>30988</xdr:rowOff>
    </xdr:to>
    <xdr:cxnSp macro="">
      <xdr:nvCxnSpPr>
        <xdr:cNvPr id="243" name="直線コネクタ 242"/>
        <xdr:cNvCxnSpPr/>
      </xdr:nvCxnSpPr>
      <xdr:spPr>
        <a:xfrm>
          <a:off x="15671800" y="92801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21844</xdr:rowOff>
    </xdr:from>
    <xdr:to>
      <xdr:col>22</xdr:col>
      <xdr:colOff>565150</xdr:colOff>
      <xdr:row>54</xdr:row>
      <xdr:rowOff>26416</xdr:rowOff>
    </xdr:to>
    <xdr:cxnSp macro="">
      <xdr:nvCxnSpPr>
        <xdr:cNvPr id="246" name="直線コネクタ 245"/>
        <xdr:cNvCxnSpPr/>
      </xdr:nvCxnSpPr>
      <xdr:spPr>
        <a:xfrm flipV="1">
          <a:off x="14782800" y="9280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26416</xdr:rowOff>
    </xdr:from>
    <xdr:to>
      <xdr:col>21</xdr:col>
      <xdr:colOff>361950</xdr:colOff>
      <xdr:row>54</xdr:row>
      <xdr:rowOff>35560</xdr:rowOff>
    </xdr:to>
    <xdr:cxnSp macro="">
      <xdr:nvCxnSpPr>
        <xdr:cNvPr id="249" name="直線コネクタ 248"/>
        <xdr:cNvCxnSpPr/>
      </xdr:nvCxnSpPr>
      <xdr:spPr>
        <a:xfrm flipV="1">
          <a:off x="13893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xdr:rowOff>
    </xdr:from>
    <xdr:to>
      <xdr:col>20</xdr:col>
      <xdr:colOff>158750</xdr:colOff>
      <xdr:row>54</xdr:row>
      <xdr:rowOff>35560</xdr:rowOff>
    </xdr:to>
    <xdr:cxnSp macro="">
      <xdr:nvCxnSpPr>
        <xdr:cNvPr id="252" name="直線コネクタ 251"/>
        <xdr:cNvCxnSpPr/>
      </xdr:nvCxnSpPr>
      <xdr:spPr>
        <a:xfrm>
          <a:off x="13004800" y="92618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151638</xdr:rowOff>
    </xdr:from>
    <xdr:to>
      <xdr:col>24</xdr:col>
      <xdr:colOff>82550</xdr:colOff>
      <xdr:row>54</xdr:row>
      <xdr:rowOff>81788</xdr:rowOff>
    </xdr:to>
    <xdr:sp macro="" textlink="">
      <xdr:nvSpPr>
        <xdr:cNvPr id="262" name="円/楕円 261"/>
        <xdr:cNvSpPr/>
      </xdr:nvSpPr>
      <xdr:spPr>
        <a:xfrm>
          <a:off x="16459200" y="9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168165</xdr:rowOff>
    </xdr:from>
    <xdr:ext cx="762000" cy="259045"/>
    <xdr:sp macro="" textlink="">
      <xdr:nvSpPr>
        <xdr:cNvPr id="263" name="その他該当値テキスト"/>
        <xdr:cNvSpPr txBox="1"/>
      </xdr:nvSpPr>
      <xdr:spPr>
        <a:xfrm>
          <a:off x="16598900" y="90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142494</xdr:rowOff>
    </xdr:from>
    <xdr:to>
      <xdr:col>22</xdr:col>
      <xdr:colOff>615950</xdr:colOff>
      <xdr:row>54</xdr:row>
      <xdr:rowOff>72644</xdr:rowOff>
    </xdr:to>
    <xdr:sp macro="" textlink="">
      <xdr:nvSpPr>
        <xdr:cNvPr id="264" name="円/楕円 263"/>
        <xdr:cNvSpPr/>
      </xdr:nvSpPr>
      <xdr:spPr>
        <a:xfrm>
          <a:off x="15621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82821</xdr:rowOff>
    </xdr:from>
    <xdr:ext cx="736600" cy="259045"/>
    <xdr:sp macro="" textlink="">
      <xdr:nvSpPr>
        <xdr:cNvPr id="265" name="テキスト ボックス 264"/>
        <xdr:cNvSpPr txBox="1"/>
      </xdr:nvSpPr>
      <xdr:spPr>
        <a:xfrm>
          <a:off x="15290800" y="89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147066</xdr:rowOff>
    </xdr:from>
    <xdr:to>
      <xdr:col>21</xdr:col>
      <xdr:colOff>412750</xdr:colOff>
      <xdr:row>54</xdr:row>
      <xdr:rowOff>77216</xdr:rowOff>
    </xdr:to>
    <xdr:sp macro="" textlink="">
      <xdr:nvSpPr>
        <xdr:cNvPr id="266" name="円/楕円 265"/>
        <xdr:cNvSpPr/>
      </xdr:nvSpPr>
      <xdr:spPr>
        <a:xfrm>
          <a:off x="14732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87393</xdr:rowOff>
    </xdr:from>
    <xdr:ext cx="762000" cy="259045"/>
    <xdr:sp macro="" textlink="">
      <xdr:nvSpPr>
        <xdr:cNvPr id="267" name="テキスト ボックス 266"/>
        <xdr:cNvSpPr txBox="1"/>
      </xdr:nvSpPr>
      <xdr:spPr>
        <a:xfrm>
          <a:off x="14401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68" name="円/楕円 267"/>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69" name="テキスト ボックス 268"/>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124206</xdr:rowOff>
    </xdr:from>
    <xdr:to>
      <xdr:col>19</xdr:col>
      <xdr:colOff>6350</xdr:colOff>
      <xdr:row>54</xdr:row>
      <xdr:rowOff>54356</xdr:rowOff>
    </xdr:to>
    <xdr:sp macro="" textlink="">
      <xdr:nvSpPr>
        <xdr:cNvPr id="270" name="円/楕円 269"/>
        <xdr:cNvSpPr/>
      </xdr:nvSpPr>
      <xdr:spPr>
        <a:xfrm>
          <a:off x="12954000" y="92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64533</xdr:rowOff>
    </xdr:from>
    <xdr:ext cx="762000" cy="259045"/>
    <xdr:sp macro="" textlink="">
      <xdr:nvSpPr>
        <xdr:cNvPr id="271" name="テキスト ボックス 270"/>
        <xdr:cNvSpPr txBox="1"/>
      </xdr:nvSpPr>
      <xdr:spPr>
        <a:xfrm>
          <a:off x="12623800" y="897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補助金交付対象団体等が少ないため、例年低い水準で推移している。しかし、今後、定住促進による地域活性化を図っていくため、多額の補助費需要が見込まれる。今後も交付基準を明確にし、社会通念上、適切な交付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94996</xdr:rowOff>
    </xdr:to>
    <xdr:cxnSp macro="">
      <xdr:nvCxnSpPr>
        <xdr:cNvPr id="301" name="直線コネクタ 300"/>
        <xdr:cNvCxnSpPr/>
      </xdr:nvCxnSpPr>
      <xdr:spPr>
        <a:xfrm flipV="1">
          <a:off x="15671800" y="5874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xdr:rowOff>
    </xdr:from>
    <xdr:to>
      <xdr:col>22</xdr:col>
      <xdr:colOff>565150</xdr:colOff>
      <xdr:row>34</xdr:row>
      <xdr:rowOff>94996</xdr:rowOff>
    </xdr:to>
    <xdr:cxnSp macro="">
      <xdr:nvCxnSpPr>
        <xdr:cNvPr id="304" name="直線コネクタ 303"/>
        <xdr:cNvCxnSpPr/>
      </xdr:nvCxnSpPr>
      <xdr:spPr>
        <a:xfrm>
          <a:off x="14782800" y="58328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34</xdr:row>
      <xdr:rowOff>12700</xdr:rowOff>
    </xdr:to>
    <xdr:cxnSp macro="">
      <xdr:nvCxnSpPr>
        <xdr:cNvPr id="307" name="直線コネクタ 306"/>
        <xdr:cNvCxnSpPr/>
      </xdr:nvCxnSpPr>
      <xdr:spPr>
        <a:xfrm flipV="1">
          <a:off x="13893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129286</xdr:rowOff>
    </xdr:from>
    <xdr:to>
      <xdr:col>20</xdr:col>
      <xdr:colOff>158750</xdr:colOff>
      <xdr:row>34</xdr:row>
      <xdr:rowOff>12700</xdr:rowOff>
    </xdr:to>
    <xdr:cxnSp macro="">
      <xdr:nvCxnSpPr>
        <xdr:cNvPr id="310" name="直線コネクタ 309"/>
        <xdr:cNvCxnSpPr/>
      </xdr:nvCxnSpPr>
      <xdr:spPr>
        <a:xfrm>
          <a:off x="13004800" y="5787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165354</xdr:rowOff>
    </xdr:from>
    <xdr:to>
      <xdr:col>24</xdr:col>
      <xdr:colOff>82550</xdr:colOff>
      <xdr:row>34</xdr:row>
      <xdr:rowOff>95504</xdr:rowOff>
    </xdr:to>
    <xdr:sp macro="" textlink="">
      <xdr:nvSpPr>
        <xdr:cNvPr id="320" name="円/楕円 319"/>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73931</xdr:rowOff>
    </xdr:from>
    <xdr:ext cx="762000" cy="259045"/>
    <xdr:sp macro="" textlink="">
      <xdr:nvSpPr>
        <xdr:cNvPr id="321"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22" name="円/楕円 321"/>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23" name="テキスト ボックス 322"/>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124206</xdr:rowOff>
    </xdr:from>
    <xdr:to>
      <xdr:col>21</xdr:col>
      <xdr:colOff>412750</xdr:colOff>
      <xdr:row>34</xdr:row>
      <xdr:rowOff>54356</xdr:rowOff>
    </xdr:to>
    <xdr:sp macro="" textlink="">
      <xdr:nvSpPr>
        <xdr:cNvPr id="324" name="円/楕円 323"/>
        <xdr:cNvSpPr/>
      </xdr:nvSpPr>
      <xdr:spPr>
        <a:xfrm>
          <a:off x="14732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64533</xdr:rowOff>
    </xdr:from>
    <xdr:ext cx="762000" cy="259045"/>
    <xdr:sp macro="" textlink="">
      <xdr:nvSpPr>
        <xdr:cNvPr id="325" name="テキスト ボックス 324"/>
        <xdr:cNvSpPr txBox="1"/>
      </xdr:nvSpPr>
      <xdr:spPr>
        <a:xfrm>
          <a:off x="14401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26" name="円/楕円 325"/>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27" name="テキスト ボックス 326"/>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78486</xdr:rowOff>
    </xdr:from>
    <xdr:to>
      <xdr:col>19</xdr:col>
      <xdr:colOff>6350</xdr:colOff>
      <xdr:row>34</xdr:row>
      <xdr:rowOff>8636</xdr:rowOff>
    </xdr:to>
    <xdr:sp macro="" textlink="">
      <xdr:nvSpPr>
        <xdr:cNvPr id="328" name="円/楕円 327"/>
        <xdr:cNvSpPr/>
      </xdr:nvSpPr>
      <xdr:spPr>
        <a:xfrm>
          <a:off x="12954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18813</xdr:rowOff>
    </xdr:from>
    <xdr:ext cx="762000" cy="259045"/>
    <xdr:sp macro="" textlink="">
      <xdr:nvSpPr>
        <xdr:cNvPr id="329" name="テキスト ボックス 328"/>
        <xdr:cNvSpPr txBox="1"/>
      </xdr:nvSpPr>
      <xdr:spPr>
        <a:xfrm>
          <a:off x="12623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新規発行債の抑制により公債費は縮減傾向にあるが、類似団体平均と比較すると依然として高い水準にある。3港湾に係る港湾改修をはじめとするインフラ整備等で多額の起債を要しているのが主な要因である。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年度には黒島に体育館建設及び高齢者交流施設など、地方債の新規発行を伴う普通建設事業を予定しているため、公債費の増加が懸念されるが、必要性・緊急性を精査しの縮減に努めることとしている。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100330</xdr:rowOff>
    </xdr:from>
    <xdr:to>
      <xdr:col>7</xdr:col>
      <xdr:colOff>15875</xdr:colOff>
      <xdr:row>81</xdr:row>
      <xdr:rowOff>24130</xdr:rowOff>
    </xdr:to>
    <xdr:cxnSp macro="">
      <xdr:nvCxnSpPr>
        <xdr:cNvPr id="361" name="直線コネクタ 360"/>
        <xdr:cNvCxnSpPr/>
      </xdr:nvCxnSpPr>
      <xdr:spPr>
        <a:xfrm flipV="1">
          <a:off x="3987800" y="138163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127000</xdr:rowOff>
    </xdr:from>
    <xdr:to>
      <xdr:col>5</xdr:col>
      <xdr:colOff>549275</xdr:colOff>
      <xdr:row>81</xdr:row>
      <xdr:rowOff>24130</xdr:rowOff>
    </xdr:to>
    <xdr:cxnSp macro="">
      <xdr:nvCxnSpPr>
        <xdr:cNvPr id="364" name="直線コネクタ 363"/>
        <xdr:cNvCxnSpPr/>
      </xdr:nvCxnSpPr>
      <xdr:spPr>
        <a:xfrm>
          <a:off x="3098800" y="1384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111761</xdr:rowOff>
    </xdr:from>
    <xdr:to>
      <xdr:col>4</xdr:col>
      <xdr:colOff>346075</xdr:colOff>
      <xdr:row>80</xdr:row>
      <xdr:rowOff>127000</xdr:rowOff>
    </xdr:to>
    <xdr:cxnSp macro="">
      <xdr:nvCxnSpPr>
        <xdr:cNvPr id="367" name="直線コネクタ 366"/>
        <xdr:cNvCxnSpPr/>
      </xdr:nvCxnSpPr>
      <xdr:spPr>
        <a:xfrm>
          <a:off x="2209800" y="13827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81</xdr:row>
      <xdr:rowOff>127000</xdr:rowOff>
    </xdr:to>
    <xdr:cxnSp macro="">
      <xdr:nvCxnSpPr>
        <xdr:cNvPr id="370" name="直線コネクタ 369"/>
        <xdr:cNvCxnSpPr/>
      </xdr:nvCxnSpPr>
      <xdr:spPr>
        <a:xfrm flipV="1">
          <a:off x="1320800" y="1382776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49530</xdr:rowOff>
    </xdr:from>
    <xdr:to>
      <xdr:col>7</xdr:col>
      <xdr:colOff>66675</xdr:colOff>
      <xdr:row>80</xdr:row>
      <xdr:rowOff>151130</xdr:rowOff>
    </xdr:to>
    <xdr:sp macro="" textlink="">
      <xdr:nvSpPr>
        <xdr:cNvPr id="380" name="円/楕円 379"/>
        <xdr:cNvSpPr/>
      </xdr:nvSpPr>
      <xdr:spPr>
        <a:xfrm>
          <a:off x="4775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129557</xdr:rowOff>
    </xdr:from>
    <xdr:ext cx="762000" cy="259045"/>
    <xdr:sp macro="" textlink="">
      <xdr:nvSpPr>
        <xdr:cNvPr id="381" name="公債費該当値テキスト"/>
        <xdr:cNvSpPr txBox="1"/>
      </xdr:nvSpPr>
      <xdr:spPr>
        <a:xfrm>
          <a:off x="4914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144780</xdr:rowOff>
    </xdr:from>
    <xdr:to>
      <xdr:col>5</xdr:col>
      <xdr:colOff>600075</xdr:colOff>
      <xdr:row>81</xdr:row>
      <xdr:rowOff>74930</xdr:rowOff>
    </xdr:to>
    <xdr:sp macro="" textlink="">
      <xdr:nvSpPr>
        <xdr:cNvPr id="382" name="円/楕円 381"/>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59707</xdr:rowOff>
    </xdr:from>
    <xdr:ext cx="736600" cy="259045"/>
    <xdr:sp macro="" textlink="">
      <xdr:nvSpPr>
        <xdr:cNvPr id="383" name="テキスト ボックス 382"/>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84" name="円/楕円 383"/>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85" name="テキスト ボックス 384"/>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60961</xdr:rowOff>
    </xdr:from>
    <xdr:to>
      <xdr:col>3</xdr:col>
      <xdr:colOff>193675</xdr:colOff>
      <xdr:row>80</xdr:row>
      <xdr:rowOff>162561</xdr:rowOff>
    </xdr:to>
    <xdr:sp macro="" textlink="">
      <xdr:nvSpPr>
        <xdr:cNvPr id="386" name="円/楕円 385"/>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147338</xdr:rowOff>
    </xdr:from>
    <xdr:ext cx="762000" cy="259045"/>
    <xdr:sp macro="" textlink="">
      <xdr:nvSpPr>
        <xdr:cNvPr id="387" name="テキスト ボックス 386"/>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76200</xdr:rowOff>
    </xdr:from>
    <xdr:to>
      <xdr:col>1</xdr:col>
      <xdr:colOff>676275</xdr:colOff>
      <xdr:row>82</xdr:row>
      <xdr:rowOff>6350</xdr:rowOff>
    </xdr:to>
    <xdr:sp macro="" textlink="">
      <xdr:nvSpPr>
        <xdr:cNvPr id="388" name="円/楕円 387"/>
        <xdr:cNvSpPr/>
      </xdr:nvSpPr>
      <xdr:spPr>
        <a:xfrm>
          <a:off x="1270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162577</xdr:rowOff>
    </xdr:from>
    <xdr:ext cx="762000" cy="259045"/>
    <xdr:sp macro="" textlink="">
      <xdr:nvSpPr>
        <xdr:cNvPr id="389" name="テキスト ボックス 388"/>
        <xdr:cNvSpPr txBox="1"/>
      </xdr:nvSpPr>
      <xdr:spPr>
        <a:xfrm>
          <a:off x="939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公債費以外の比率については、いずれも類似団体平均を大きく下回る水準となっている。また、財政規模が小規模なため普通交付税の増減による比率の変動が大きくなる傾向がある。　　　　　　　　　　　　　　　　　　　　　　　　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63319</xdr:rowOff>
    </xdr:from>
    <xdr:to>
      <xdr:col>24</xdr:col>
      <xdr:colOff>31750</xdr:colOff>
      <xdr:row>77</xdr:row>
      <xdr:rowOff>144962</xdr:rowOff>
    </xdr:to>
    <xdr:cxnSp macro="">
      <xdr:nvCxnSpPr>
        <xdr:cNvPr id="424" name="直線コネクタ 423"/>
        <xdr:cNvCxnSpPr/>
      </xdr:nvCxnSpPr>
      <xdr:spPr>
        <a:xfrm>
          <a:off x="15671800" y="1326496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171087</xdr:rowOff>
    </xdr:from>
    <xdr:to>
      <xdr:col>22</xdr:col>
      <xdr:colOff>565150</xdr:colOff>
      <xdr:row>77</xdr:row>
      <xdr:rowOff>63319</xdr:rowOff>
    </xdr:to>
    <xdr:cxnSp macro="">
      <xdr:nvCxnSpPr>
        <xdr:cNvPr id="427" name="直線コネクタ 426"/>
        <xdr:cNvCxnSpPr/>
      </xdr:nvCxnSpPr>
      <xdr:spPr>
        <a:xfrm>
          <a:off x="14782800" y="13029837"/>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97609</xdr:rowOff>
    </xdr:from>
    <xdr:to>
      <xdr:col>21</xdr:col>
      <xdr:colOff>361950</xdr:colOff>
      <xdr:row>75</xdr:row>
      <xdr:rowOff>171087</xdr:rowOff>
    </xdr:to>
    <xdr:cxnSp macro="">
      <xdr:nvCxnSpPr>
        <xdr:cNvPr id="430" name="直線コネクタ 429"/>
        <xdr:cNvCxnSpPr/>
      </xdr:nvCxnSpPr>
      <xdr:spPr>
        <a:xfrm>
          <a:off x="13893800" y="1278490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97609</xdr:rowOff>
    </xdr:from>
    <xdr:to>
      <xdr:col>20</xdr:col>
      <xdr:colOff>158750</xdr:colOff>
      <xdr:row>75</xdr:row>
      <xdr:rowOff>131899</xdr:rowOff>
    </xdr:to>
    <xdr:cxnSp macro="">
      <xdr:nvCxnSpPr>
        <xdr:cNvPr id="433" name="直線コネクタ 432"/>
        <xdr:cNvCxnSpPr/>
      </xdr:nvCxnSpPr>
      <xdr:spPr>
        <a:xfrm flipV="1">
          <a:off x="13004800" y="12784909"/>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94162</xdr:rowOff>
    </xdr:from>
    <xdr:to>
      <xdr:col>24</xdr:col>
      <xdr:colOff>82550</xdr:colOff>
      <xdr:row>78</xdr:row>
      <xdr:rowOff>24312</xdr:rowOff>
    </xdr:to>
    <xdr:sp macro="" textlink="">
      <xdr:nvSpPr>
        <xdr:cNvPr id="443" name="円/楕円 442"/>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110689</xdr:rowOff>
    </xdr:from>
    <xdr:ext cx="762000" cy="259045"/>
    <xdr:sp macro="" textlink="">
      <xdr:nvSpPr>
        <xdr:cNvPr id="444" name="公債費以外該当値テキスト"/>
        <xdr:cNvSpPr txBox="1"/>
      </xdr:nvSpPr>
      <xdr:spPr>
        <a:xfrm>
          <a:off x="16598900" y="1314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12519</xdr:rowOff>
    </xdr:from>
    <xdr:to>
      <xdr:col>22</xdr:col>
      <xdr:colOff>615950</xdr:colOff>
      <xdr:row>77</xdr:row>
      <xdr:rowOff>114119</xdr:rowOff>
    </xdr:to>
    <xdr:sp macro="" textlink="">
      <xdr:nvSpPr>
        <xdr:cNvPr id="445" name="円/楕円 444"/>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124296</xdr:rowOff>
    </xdr:from>
    <xdr:ext cx="736600" cy="259045"/>
    <xdr:sp macro="" textlink="">
      <xdr:nvSpPr>
        <xdr:cNvPr id="446" name="テキスト ボックス 445"/>
        <xdr:cNvSpPr txBox="1"/>
      </xdr:nvSpPr>
      <xdr:spPr>
        <a:xfrm>
          <a:off x="15290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120287</xdr:rowOff>
    </xdr:from>
    <xdr:to>
      <xdr:col>21</xdr:col>
      <xdr:colOff>412750</xdr:colOff>
      <xdr:row>76</xdr:row>
      <xdr:rowOff>50437</xdr:rowOff>
    </xdr:to>
    <xdr:sp macro="" textlink="">
      <xdr:nvSpPr>
        <xdr:cNvPr id="447" name="円/楕円 446"/>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60614</xdr:rowOff>
    </xdr:from>
    <xdr:ext cx="762000" cy="259045"/>
    <xdr:sp macro="" textlink="">
      <xdr:nvSpPr>
        <xdr:cNvPr id="448" name="テキスト ボックス 447"/>
        <xdr:cNvSpPr txBox="1"/>
      </xdr:nvSpPr>
      <xdr:spPr>
        <a:xfrm>
          <a:off x="14401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46809</xdr:rowOff>
    </xdr:from>
    <xdr:to>
      <xdr:col>20</xdr:col>
      <xdr:colOff>209550</xdr:colOff>
      <xdr:row>74</xdr:row>
      <xdr:rowOff>148409</xdr:rowOff>
    </xdr:to>
    <xdr:sp macro="" textlink="">
      <xdr:nvSpPr>
        <xdr:cNvPr id="449" name="円/楕円 448"/>
        <xdr:cNvSpPr/>
      </xdr:nvSpPr>
      <xdr:spPr>
        <a:xfrm>
          <a:off x="13843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158586</xdr:rowOff>
    </xdr:from>
    <xdr:ext cx="762000" cy="259045"/>
    <xdr:sp macro="" textlink="">
      <xdr:nvSpPr>
        <xdr:cNvPr id="450" name="テキスト ボックス 449"/>
        <xdr:cNvSpPr txBox="1"/>
      </xdr:nvSpPr>
      <xdr:spPr>
        <a:xfrm>
          <a:off x="13512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81099</xdr:rowOff>
    </xdr:from>
    <xdr:to>
      <xdr:col>19</xdr:col>
      <xdr:colOff>6350</xdr:colOff>
      <xdr:row>76</xdr:row>
      <xdr:rowOff>11249</xdr:rowOff>
    </xdr:to>
    <xdr:sp macro="" textlink="">
      <xdr:nvSpPr>
        <xdr:cNvPr id="451" name="円/楕円 450"/>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21426</xdr:rowOff>
    </xdr:from>
    <xdr:ext cx="762000" cy="259045"/>
    <xdr:sp macro="" textlink="">
      <xdr:nvSpPr>
        <xdr:cNvPr id="452" name="テキスト ボックス 451"/>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鹿児島県三島村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102489</xdr:rowOff>
    </xdr:from>
    <xdr:to>
      <xdr:col>4</xdr:col>
      <xdr:colOff>1117600</xdr:colOff>
      <xdr:row>19</xdr:row>
      <xdr:rowOff>143372</xdr:rowOff>
    </xdr:to>
    <xdr:cxnSp macro="">
      <xdr:nvCxnSpPr>
        <xdr:cNvPr id="46" name="直線コネクタ 45"/>
        <xdr:cNvCxnSpPr/>
      </xdr:nvCxnSpPr>
      <xdr:spPr bwMode="auto">
        <a:xfrm flipV="1">
          <a:off x="5651500" y="2207514"/>
          <a:ext cx="0" cy="1241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115449</xdr:rowOff>
    </xdr:from>
    <xdr:ext cx="762000" cy="259045"/>
    <xdr:sp macro="" textlink="">
      <xdr:nvSpPr>
        <xdr:cNvPr id="47" name="人口1人当たり決算額の推移最小値テキスト130"/>
        <xdr:cNvSpPr txBox="1"/>
      </xdr:nvSpPr>
      <xdr:spPr>
        <a:xfrm>
          <a:off x="5740400" y="342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143372</xdr:rowOff>
    </xdr:from>
    <xdr:to>
      <xdr:col>5</xdr:col>
      <xdr:colOff>73025</xdr:colOff>
      <xdr:row>19</xdr:row>
      <xdr:rowOff>143372</xdr:rowOff>
    </xdr:to>
    <xdr:cxnSp macro="">
      <xdr:nvCxnSpPr>
        <xdr:cNvPr id="48" name="直線コネクタ 47"/>
        <xdr:cNvCxnSpPr/>
      </xdr:nvCxnSpPr>
      <xdr:spPr bwMode="auto">
        <a:xfrm>
          <a:off x="5562600" y="3448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17416</xdr:rowOff>
    </xdr:from>
    <xdr:ext cx="762000" cy="259045"/>
    <xdr:sp macro="" textlink="">
      <xdr:nvSpPr>
        <xdr:cNvPr id="49" name="人口1人当たり決算額の推移最大値テキスト130"/>
        <xdr:cNvSpPr txBox="1"/>
      </xdr:nvSpPr>
      <xdr:spPr>
        <a:xfrm>
          <a:off x="5740400" y="195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12</xdr:row>
      <xdr:rowOff>102489</xdr:rowOff>
    </xdr:from>
    <xdr:to>
      <xdr:col>5</xdr:col>
      <xdr:colOff>73025</xdr:colOff>
      <xdr:row>12</xdr:row>
      <xdr:rowOff>102489</xdr:rowOff>
    </xdr:to>
    <xdr:cxnSp macro="">
      <xdr:nvCxnSpPr>
        <xdr:cNvPr id="50" name="直線コネクタ 49"/>
        <xdr:cNvCxnSpPr/>
      </xdr:nvCxnSpPr>
      <xdr:spPr bwMode="auto">
        <a:xfrm>
          <a:off x="5562600" y="220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102489</xdr:rowOff>
    </xdr:from>
    <xdr:to>
      <xdr:col>4</xdr:col>
      <xdr:colOff>1117600</xdr:colOff>
      <xdr:row>13</xdr:row>
      <xdr:rowOff>54559</xdr:rowOff>
    </xdr:to>
    <xdr:cxnSp macro="">
      <xdr:nvCxnSpPr>
        <xdr:cNvPr id="51" name="直線コネクタ 50"/>
        <xdr:cNvCxnSpPr/>
      </xdr:nvCxnSpPr>
      <xdr:spPr bwMode="auto">
        <a:xfrm flipV="1">
          <a:off x="5003800" y="2207514"/>
          <a:ext cx="647700" cy="12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2896</xdr:rowOff>
    </xdr:from>
    <xdr:ext cx="762000" cy="259045"/>
    <xdr:sp macro="" textlink="">
      <xdr:nvSpPr>
        <xdr:cNvPr id="52" name="人口1人当たり決算額の推移平均値テキスト130"/>
        <xdr:cNvSpPr txBox="1"/>
      </xdr:nvSpPr>
      <xdr:spPr>
        <a:xfrm>
          <a:off x="5740400" y="313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30819</xdr:rowOff>
    </xdr:from>
    <xdr:to>
      <xdr:col>5</xdr:col>
      <xdr:colOff>34925</xdr:colOff>
      <xdr:row>18</xdr:row>
      <xdr:rowOff>132419</xdr:rowOff>
    </xdr:to>
    <xdr:sp macro="" textlink="">
      <xdr:nvSpPr>
        <xdr:cNvPr id="53" name="フローチャート : 判断 52"/>
        <xdr:cNvSpPr/>
      </xdr:nvSpPr>
      <xdr:spPr bwMode="auto">
        <a:xfrm>
          <a:off x="56007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35865</xdr:rowOff>
    </xdr:from>
    <xdr:to>
      <xdr:col>4</xdr:col>
      <xdr:colOff>469900</xdr:colOff>
      <xdr:row>13</xdr:row>
      <xdr:rowOff>54559</xdr:rowOff>
    </xdr:to>
    <xdr:cxnSp macro="">
      <xdr:nvCxnSpPr>
        <xdr:cNvPr id="54" name="直線コネクタ 53"/>
        <xdr:cNvCxnSpPr/>
      </xdr:nvCxnSpPr>
      <xdr:spPr bwMode="auto">
        <a:xfrm>
          <a:off x="4305300" y="2140890"/>
          <a:ext cx="698500" cy="1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30163</xdr:rowOff>
    </xdr:from>
    <xdr:to>
      <xdr:col>4</xdr:col>
      <xdr:colOff>520700</xdr:colOff>
      <xdr:row>18</xdr:row>
      <xdr:rowOff>131763</xdr:rowOff>
    </xdr:to>
    <xdr:sp macro="" textlink="">
      <xdr:nvSpPr>
        <xdr:cNvPr id="55" name="フローチャート : 判断 54"/>
        <xdr:cNvSpPr/>
      </xdr:nvSpPr>
      <xdr:spPr bwMode="auto">
        <a:xfrm>
          <a:off x="4953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116540</xdr:rowOff>
    </xdr:from>
    <xdr:ext cx="736600" cy="259045"/>
    <xdr:sp macro="" textlink="">
      <xdr:nvSpPr>
        <xdr:cNvPr id="56" name="テキスト ボックス 55"/>
        <xdr:cNvSpPr txBox="1"/>
      </xdr:nvSpPr>
      <xdr:spPr>
        <a:xfrm>
          <a:off x="4622800" y="32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62970</xdr:rowOff>
    </xdr:from>
    <xdr:to>
      <xdr:col>3</xdr:col>
      <xdr:colOff>904875</xdr:colOff>
      <xdr:row>12</xdr:row>
      <xdr:rowOff>35865</xdr:rowOff>
    </xdr:to>
    <xdr:cxnSp macro="">
      <xdr:nvCxnSpPr>
        <xdr:cNvPr id="57" name="直線コネクタ 56"/>
        <xdr:cNvCxnSpPr/>
      </xdr:nvCxnSpPr>
      <xdr:spPr bwMode="auto">
        <a:xfrm>
          <a:off x="3606800" y="1996545"/>
          <a:ext cx="698500" cy="14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45657</xdr:rowOff>
    </xdr:from>
    <xdr:to>
      <xdr:col>3</xdr:col>
      <xdr:colOff>955675</xdr:colOff>
      <xdr:row>18</xdr:row>
      <xdr:rowOff>147257</xdr:rowOff>
    </xdr:to>
    <xdr:sp macro="" textlink="">
      <xdr:nvSpPr>
        <xdr:cNvPr id="58" name="フローチャート : 判断 57"/>
        <xdr:cNvSpPr/>
      </xdr:nvSpPr>
      <xdr:spPr bwMode="auto">
        <a:xfrm>
          <a:off x="4254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132034</xdr:rowOff>
    </xdr:from>
    <xdr:ext cx="762000" cy="259045"/>
    <xdr:sp macro="" textlink="">
      <xdr:nvSpPr>
        <xdr:cNvPr id="59" name="テキスト ボックス 58"/>
        <xdr:cNvSpPr txBox="1"/>
      </xdr:nvSpPr>
      <xdr:spPr>
        <a:xfrm>
          <a:off x="3924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62970</xdr:rowOff>
    </xdr:from>
    <xdr:to>
      <xdr:col>3</xdr:col>
      <xdr:colOff>206375</xdr:colOff>
      <xdr:row>11</xdr:row>
      <xdr:rowOff>110246</xdr:rowOff>
    </xdr:to>
    <xdr:cxnSp macro="">
      <xdr:nvCxnSpPr>
        <xdr:cNvPr id="60" name="直線コネクタ 59"/>
        <xdr:cNvCxnSpPr/>
      </xdr:nvCxnSpPr>
      <xdr:spPr bwMode="auto">
        <a:xfrm flipV="1">
          <a:off x="2908300" y="1996545"/>
          <a:ext cx="698500" cy="47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48178</xdr:rowOff>
    </xdr:from>
    <xdr:to>
      <xdr:col>3</xdr:col>
      <xdr:colOff>257175</xdr:colOff>
      <xdr:row>18</xdr:row>
      <xdr:rowOff>149778</xdr:rowOff>
    </xdr:to>
    <xdr:sp macro="" textlink="">
      <xdr:nvSpPr>
        <xdr:cNvPr id="61" name="フローチャート : 判断 60"/>
        <xdr:cNvSpPr/>
      </xdr:nvSpPr>
      <xdr:spPr bwMode="auto">
        <a:xfrm>
          <a:off x="3556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134555</xdr:rowOff>
    </xdr:from>
    <xdr:ext cx="762000" cy="259045"/>
    <xdr:sp macro="" textlink="">
      <xdr:nvSpPr>
        <xdr:cNvPr id="62" name="テキスト ボックス 61"/>
        <xdr:cNvSpPr txBox="1"/>
      </xdr:nvSpPr>
      <xdr:spPr>
        <a:xfrm>
          <a:off x="32258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48503</xdr:rowOff>
    </xdr:from>
    <xdr:to>
      <xdr:col>2</xdr:col>
      <xdr:colOff>692150</xdr:colOff>
      <xdr:row>18</xdr:row>
      <xdr:rowOff>150103</xdr:rowOff>
    </xdr:to>
    <xdr:sp macro="" textlink="">
      <xdr:nvSpPr>
        <xdr:cNvPr id="63" name="フローチャート : 判断 62"/>
        <xdr:cNvSpPr/>
      </xdr:nvSpPr>
      <xdr:spPr bwMode="auto">
        <a:xfrm>
          <a:off x="2857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134880</xdr:rowOff>
    </xdr:from>
    <xdr:ext cx="762000" cy="259045"/>
    <xdr:sp macro="" textlink="">
      <xdr:nvSpPr>
        <xdr:cNvPr id="64" name="テキスト ボックス 63"/>
        <xdr:cNvSpPr txBox="1"/>
      </xdr:nvSpPr>
      <xdr:spPr>
        <a:xfrm>
          <a:off x="2527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51689</xdr:rowOff>
    </xdr:from>
    <xdr:to>
      <xdr:col>5</xdr:col>
      <xdr:colOff>34925</xdr:colOff>
      <xdr:row>12</xdr:row>
      <xdr:rowOff>153289</xdr:rowOff>
    </xdr:to>
    <xdr:sp macro="" textlink="">
      <xdr:nvSpPr>
        <xdr:cNvPr id="70" name="円/楕円 69"/>
        <xdr:cNvSpPr/>
      </xdr:nvSpPr>
      <xdr:spPr bwMode="auto">
        <a:xfrm>
          <a:off x="5600700" y="21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169816</xdr:rowOff>
    </xdr:from>
    <xdr:ext cx="762000" cy="259045"/>
    <xdr:sp macro="" textlink="">
      <xdr:nvSpPr>
        <xdr:cNvPr id="71" name="人口1人当たり決算額の推移該当値テキスト130"/>
        <xdr:cNvSpPr txBox="1"/>
      </xdr:nvSpPr>
      <xdr:spPr>
        <a:xfrm>
          <a:off x="5740400" y="210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859,178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3759</xdr:rowOff>
    </xdr:from>
    <xdr:to>
      <xdr:col>4</xdr:col>
      <xdr:colOff>520700</xdr:colOff>
      <xdr:row>13</xdr:row>
      <xdr:rowOff>105359</xdr:rowOff>
    </xdr:to>
    <xdr:sp macro="" textlink="">
      <xdr:nvSpPr>
        <xdr:cNvPr id="72" name="円/楕円 71"/>
        <xdr:cNvSpPr/>
      </xdr:nvSpPr>
      <xdr:spPr bwMode="auto">
        <a:xfrm>
          <a:off x="4953000" y="228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115536</xdr:rowOff>
    </xdr:from>
    <xdr:ext cx="736600" cy="259045"/>
    <xdr:sp macro="" textlink="">
      <xdr:nvSpPr>
        <xdr:cNvPr id="73" name="テキスト ボックス 72"/>
        <xdr:cNvSpPr txBox="1"/>
      </xdr:nvSpPr>
      <xdr:spPr>
        <a:xfrm>
          <a:off x="4622800" y="204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783,531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156515</xdr:rowOff>
    </xdr:from>
    <xdr:to>
      <xdr:col>3</xdr:col>
      <xdr:colOff>955675</xdr:colOff>
      <xdr:row>12</xdr:row>
      <xdr:rowOff>86665</xdr:rowOff>
    </xdr:to>
    <xdr:sp macro="" textlink="">
      <xdr:nvSpPr>
        <xdr:cNvPr id="74" name="円/楕円 73"/>
        <xdr:cNvSpPr/>
      </xdr:nvSpPr>
      <xdr:spPr bwMode="auto">
        <a:xfrm>
          <a:off x="4254500" y="209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96842</xdr:rowOff>
    </xdr:from>
    <xdr:ext cx="762000" cy="259045"/>
    <xdr:sp macro="" textlink="">
      <xdr:nvSpPr>
        <xdr:cNvPr id="75" name="テキスト ボックス 74"/>
        <xdr:cNvSpPr txBox="1"/>
      </xdr:nvSpPr>
      <xdr:spPr>
        <a:xfrm>
          <a:off x="3924300" y="18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899,980</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12170</xdr:rowOff>
    </xdr:from>
    <xdr:to>
      <xdr:col>3</xdr:col>
      <xdr:colOff>257175</xdr:colOff>
      <xdr:row>11</xdr:row>
      <xdr:rowOff>113770</xdr:rowOff>
    </xdr:to>
    <xdr:sp macro="" textlink="">
      <xdr:nvSpPr>
        <xdr:cNvPr id="76" name="円/楕円 75"/>
        <xdr:cNvSpPr/>
      </xdr:nvSpPr>
      <xdr:spPr bwMode="auto">
        <a:xfrm>
          <a:off x="3556000" y="194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123947</xdr:rowOff>
    </xdr:from>
    <xdr:ext cx="762000" cy="259045"/>
    <xdr:sp macro="" textlink="">
      <xdr:nvSpPr>
        <xdr:cNvPr id="77" name="テキスト ボックス 76"/>
        <xdr:cNvSpPr txBox="1"/>
      </xdr:nvSpPr>
      <xdr:spPr>
        <a:xfrm>
          <a:off x="3225800" y="17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988,380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59446</xdr:rowOff>
    </xdr:from>
    <xdr:to>
      <xdr:col>2</xdr:col>
      <xdr:colOff>692150</xdr:colOff>
      <xdr:row>11</xdr:row>
      <xdr:rowOff>161046</xdr:rowOff>
    </xdr:to>
    <xdr:sp macro="" textlink="">
      <xdr:nvSpPr>
        <xdr:cNvPr id="78" name="円/楕円 77"/>
        <xdr:cNvSpPr/>
      </xdr:nvSpPr>
      <xdr:spPr bwMode="auto">
        <a:xfrm>
          <a:off x="2857500" y="199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171223</xdr:rowOff>
    </xdr:from>
    <xdr:ext cx="762000" cy="259045"/>
    <xdr:sp macro="" textlink="">
      <xdr:nvSpPr>
        <xdr:cNvPr id="79" name="テキスト ボックス 78"/>
        <xdr:cNvSpPr txBox="1"/>
      </xdr:nvSpPr>
      <xdr:spPr>
        <a:xfrm>
          <a:off x="2527300" y="17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5" name="直線コネクタ 104"/>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6"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7" name="直線コネクタ 106"/>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8"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9" name="直線コネクタ 108"/>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196000</xdr:rowOff>
    </xdr:from>
    <xdr:to>
      <xdr:col>4</xdr:col>
      <xdr:colOff>1117600</xdr:colOff>
      <xdr:row>34</xdr:row>
      <xdr:rowOff>12723</xdr:rowOff>
    </xdr:to>
    <xdr:cxnSp macro="">
      <xdr:nvCxnSpPr>
        <xdr:cNvPr id="110" name="直線コネクタ 109"/>
        <xdr:cNvCxnSpPr/>
      </xdr:nvCxnSpPr>
      <xdr:spPr bwMode="auto">
        <a:xfrm>
          <a:off x="5003800" y="6120550"/>
          <a:ext cx="647700" cy="15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11"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2" name="フローチャート : 判断 111"/>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196000</xdr:rowOff>
    </xdr:from>
    <xdr:to>
      <xdr:col>4</xdr:col>
      <xdr:colOff>469900</xdr:colOff>
      <xdr:row>34</xdr:row>
      <xdr:rowOff>75359</xdr:rowOff>
    </xdr:to>
    <xdr:cxnSp macro="">
      <xdr:nvCxnSpPr>
        <xdr:cNvPr id="113" name="直線コネクタ 112"/>
        <xdr:cNvCxnSpPr/>
      </xdr:nvCxnSpPr>
      <xdr:spPr bwMode="auto">
        <a:xfrm flipV="1">
          <a:off x="4305300" y="6120550"/>
          <a:ext cx="698500" cy="22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4" name="フローチャート : 判断 113"/>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5" name="テキスト ボックス 114"/>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75359</xdr:rowOff>
    </xdr:from>
    <xdr:to>
      <xdr:col>3</xdr:col>
      <xdr:colOff>904875</xdr:colOff>
      <xdr:row>34</xdr:row>
      <xdr:rowOff>295533</xdr:rowOff>
    </xdr:to>
    <xdr:cxnSp macro="">
      <xdr:nvCxnSpPr>
        <xdr:cNvPr id="116" name="直線コネクタ 115"/>
        <xdr:cNvCxnSpPr/>
      </xdr:nvCxnSpPr>
      <xdr:spPr bwMode="auto">
        <a:xfrm flipV="1">
          <a:off x="3606800" y="6342809"/>
          <a:ext cx="698500" cy="2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7" name="フローチャート : 判断 116"/>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8" name="テキスト ボックス 117"/>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295533</xdr:rowOff>
    </xdr:from>
    <xdr:to>
      <xdr:col>3</xdr:col>
      <xdr:colOff>206375</xdr:colOff>
      <xdr:row>34</xdr:row>
      <xdr:rowOff>321959</xdr:rowOff>
    </xdr:to>
    <xdr:cxnSp macro="">
      <xdr:nvCxnSpPr>
        <xdr:cNvPr id="119" name="直線コネクタ 118"/>
        <xdr:cNvCxnSpPr/>
      </xdr:nvCxnSpPr>
      <xdr:spPr bwMode="auto">
        <a:xfrm flipV="1">
          <a:off x="2908300" y="6562983"/>
          <a:ext cx="698500" cy="2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20" name="フローチャート : 判断 119"/>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21" name="テキスト ボックス 120"/>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2" name="フローチャート : 判断 121"/>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3" name="テキスト ボックス 122"/>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304823</xdr:rowOff>
    </xdr:from>
    <xdr:to>
      <xdr:col>5</xdr:col>
      <xdr:colOff>34925</xdr:colOff>
      <xdr:row>34</xdr:row>
      <xdr:rowOff>63523</xdr:rowOff>
    </xdr:to>
    <xdr:sp macro="" textlink="">
      <xdr:nvSpPr>
        <xdr:cNvPr id="129" name="円/楕円 128"/>
        <xdr:cNvSpPr/>
      </xdr:nvSpPr>
      <xdr:spPr bwMode="auto">
        <a:xfrm>
          <a:off x="5600700" y="622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251500</xdr:rowOff>
    </xdr:from>
    <xdr:ext cx="762000" cy="259045"/>
    <xdr:sp macro="" textlink="">
      <xdr:nvSpPr>
        <xdr:cNvPr id="130" name="人口1人当たり決算額の推移該当値テキスト445"/>
        <xdr:cNvSpPr txBox="1"/>
      </xdr:nvSpPr>
      <xdr:spPr>
        <a:xfrm>
          <a:off x="5740400" y="617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162,495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145200</xdr:rowOff>
    </xdr:from>
    <xdr:to>
      <xdr:col>4</xdr:col>
      <xdr:colOff>520700</xdr:colOff>
      <xdr:row>33</xdr:row>
      <xdr:rowOff>246800</xdr:rowOff>
    </xdr:to>
    <xdr:sp macro="" textlink="">
      <xdr:nvSpPr>
        <xdr:cNvPr id="131" name="円/楕円 130"/>
        <xdr:cNvSpPr/>
      </xdr:nvSpPr>
      <xdr:spPr bwMode="auto">
        <a:xfrm>
          <a:off x="4953000" y="606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85527</xdr:rowOff>
    </xdr:from>
    <xdr:ext cx="736600" cy="259045"/>
    <xdr:sp macro="" textlink="">
      <xdr:nvSpPr>
        <xdr:cNvPr id="132" name="テキスト ボックス 131"/>
        <xdr:cNvSpPr txBox="1"/>
      </xdr:nvSpPr>
      <xdr:spPr>
        <a:xfrm>
          <a:off x="4622800" y="583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24559</xdr:rowOff>
    </xdr:from>
    <xdr:to>
      <xdr:col>3</xdr:col>
      <xdr:colOff>955675</xdr:colOff>
      <xdr:row>34</xdr:row>
      <xdr:rowOff>126159</xdr:rowOff>
    </xdr:to>
    <xdr:sp macro="" textlink="">
      <xdr:nvSpPr>
        <xdr:cNvPr id="133" name="円/楕円 132"/>
        <xdr:cNvSpPr/>
      </xdr:nvSpPr>
      <xdr:spPr bwMode="auto">
        <a:xfrm>
          <a:off x="4254500" y="629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136336</xdr:rowOff>
    </xdr:from>
    <xdr:ext cx="762000" cy="259045"/>
    <xdr:sp macro="" textlink="">
      <xdr:nvSpPr>
        <xdr:cNvPr id="134" name="テキスト ボックス 133"/>
        <xdr:cNvSpPr txBox="1"/>
      </xdr:nvSpPr>
      <xdr:spPr>
        <a:xfrm>
          <a:off x="3924300" y="606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244733</xdr:rowOff>
    </xdr:from>
    <xdr:to>
      <xdr:col>3</xdr:col>
      <xdr:colOff>257175</xdr:colOff>
      <xdr:row>35</xdr:row>
      <xdr:rowOff>3433</xdr:rowOff>
    </xdr:to>
    <xdr:sp macro="" textlink="">
      <xdr:nvSpPr>
        <xdr:cNvPr id="135" name="円/楕円 134"/>
        <xdr:cNvSpPr/>
      </xdr:nvSpPr>
      <xdr:spPr bwMode="auto">
        <a:xfrm>
          <a:off x="3556000" y="651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13610</xdr:rowOff>
    </xdr:from>
    <xdr:ext cx="762000" cy="259045"/>
    <xdr:sp macro="" textlink="">
      <xdr:nvSpPr>
        <xdr:cNvPr id="136" name="テキスト ボックス 135"/>
        <xdr:cNvSpPr txBox="1"/>
      </xdr:nvSpPr>
      <xdr:spPr>
        <a:xfrm>
          <a:off x="3225800" y="628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271159</xdr:rowOff>
    </xdr:from>
    <xdr:to>
      <xdr:col>2</xdr:col>
      <xdr:colOff>692150</xdr:colOff>
      <xdr:row>35</xdr:row>
      <xdr:rowOff>29859</xdr:rowOff>
    </xdr:to>
    <xdr:sp macro="" textlink="">
      <xdr:nvSpPr>
        <xdr:cNvPr id="137" name="円/楕円 136"/>
        <xdr:cNvSpPr/>
      </xdr:nvSpPr>
      <xdr:spPr bwMode="auto">
        <a:xfrm>
          <a:off x="2857500" y="653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40036</xdr:rowOff>
    </xdr:from>
    <xdr:ext cx="762000" cy="259045"/>
    <xdr:sp macro="" textlink="">
      <xdr:nvSpPr>
        <xdr:cNvPr id="138" name="テキスト ボックス 137"/>
        <xdr:cNvSpPr txBox="1"/>
      </xdr:nvSpPr>
      <xdr:spPr>
        <a:xfrm>
          <a:off x="2527300" y="630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33256</xdr:rowOff>
    </xdr:from>
    <xdr:to>
      <xdr:col>6</xdr:col>
      <xdr:colOff>511175</xdr:colOff>
      <xdr:row>31</xdr:row>
      <xdr:rowOff>57724</xdr:rowOff>
    </xdr:to>
    <xdr:cxnSp macro="">
      <xdr:nvCxnSpPr>
        <xdr:cNvPr id="60" name="直線コネクタ 59"/>
        <xdr:cNvCxnSpPr/>
      </xdr:nvCxnSpPr>
      <xdr:spPr>
        <a:xfrm flipV="1">
          <a:off x="3797300" y="5348206"/>
          <a:ext cx="8382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57724</xdr:rowOff>
    </xdr:from>
    <xdr:to>
      <xdr:col>5</xdr:col>
      <xdr:colOff>358775</xdr:colOff>
      <xdr:row>31</xdr:row>
      <xdr:rowOff>75102</xdr:rowOff>
    </xdr:to>
    <xdr:cxnSp macro="">
      <xdr:nvCxnSpPr>
        <xdr:cNvPr id="63" name="直線コネクタ 62"/>
        <xdr:cNvCxnSpPr/>
      </xdr:nvCxnSpPr>
      <xdr:spPr>
        <a:xfrm flipV="1">
          <a:off x="2908300" y="5372674"/>
          <a:ext cx="889000" cy="1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128405</xdr:rowOff>
    </xdr:from>
    <xdr:to>
      <xdr:col>4</xdr:col>
      <xdr:colOff>155575</xdr:colOff>
      <xdr:row>31</xdr:row>
      <xdr:rowOff>75102</xdr:rowOff>
    </xdr:to>
    <xdr:cxnSp macro="">
      <xdr:nvCxnSpPr>
        <xdr:cNvPr id="66" name="直線コネクタ 65"/>
        <xdr:cNvCxnSpPr/>
      </xdr:nvCxnSpPr>
      <xdr:spPr>
        <a:xfrm>
          <a:off x="2019300" y="5271905"/>
          <a:ext cx="8890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61069</xdr:rowOff>
    </xdr:from>
    <xdr:to>
      <xdr:col>2</xdr:col>
      <xdr:colOff>638175</xdr:colOff>
      <xdr:row>30</xdr:row>
      <xdr:rowOff>128405</xdr:rowOff>
    </xdr:to>
    <xdr:cxnSp macro="">
      <xdr:nvCxnSpPr>
        <xdr:cNvPr id="69" name="直線コネクタ 68"/>
        <xdr:cNvCxnSpPr/>
      </xdr:nvCxnSpPr>
      <xdr:spPr>
        <a:xfrm>
          <a:off x="1130300" y="5204569"/>
          <a:ext cx="889000" cy="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153906</xdr:rowOff>
    </xdr:from>
    <xdr:to>
      <xdr:col>6</xdr:col>
      <xdr:colOff>561975</xdr:colOff>
      <xdr:row>31</xdr:row>
      <xdr:rowOff>84056</xdr:rowOff>
    </xdr:to>
    <xdr:sp macro="" textlink="">
      <xdr:nvSpPr>
        <xdr:cNvPr id="79" name="円/楕円 78"/>
        <xdr:cNvSpPr/>
      </xdr:nvSpPr>
      <xdr:spPr>
        <a:xfrm>
          <a:off x="4584700" y="52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106933</xdr:rowOff>
    </xdr:from>
    <xdr:ext cx="599010" cy="259045"/>
    <xdr:sp macro="" textlink="">
      <xdr:nvSpPr>
        <xdr:cNvPr id="80" name="人件費該当値テキスト"/>
        <xdr:cNvSpPr txBox="1"/>
      </xdr:nvSpPr>
      <xdr:spPr>
        <a:xfrm>
          <a:off x="4686300" y="525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725,876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6924</xdr:rowOff>
    </xdr:from>
    <xdr:to>
      <xdr:col>5</xdr:col>
      <xdr:colOff>409575</xdr:colOff>
      <xdr:row>31</xdr:row>
      <xdr:rowOff>108524</xdr:rowOff>
    </xdr:to>
    <xdr:sp macro="" textlink="">
      <xdr:nvSpPr>
        <xdr:cNvPr id="81" name="円/楕円 80"/>
        <xdr:cNvSpPr/>
      </xdr:nvSpPr>
      <xdr:spPr>
        <a:xfrm>
          <a:off x="3746500" y="53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125051</xdr:rowOff>
    </xdr:from>
    <xdr:ext cx="599010" cy="259045"/>
    <xdr:sp macro="" textlink="">
      <xdr:nvSpPr>
        <xdr:cNvPr id="82" name="テキスト ボックス 81"/>
        <xdr:cNvSpPr txBox="1"/>
      </xdr:nvSpPr>
      <xdr:spPr>
        <a:xfrm>
          <a:off x="3497794" y="50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24302</xdr:rowOff>
    </xdr:from>
    <xdr:to>
      <xdr:col>4</xdr:col>
      <xdr:colOff>206375</xdr:colOff>
      <xdr:row>31</xdr:row>
      <xdr:rowOff>125902</xdr:rowOff>
    </xdr:to>
    <xdr:sp macro="" textlink="">
      <xdr:nvSpPr>
        <xdr:cNvPr id="83" name="円/楕円 82"/>
        <xdr:cNvSpPr/>
      </xdr:nvSpPr>
      <xdr:spPr>
        <a:xfrm>
          <a:off x="2857500" y="53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142429</xdr:rowOff>
    </xdr:from>
    <xdr:ext cx="599010" cy="259045"/>
    <xdr:sp macro="" textlink="">
      <xdr:nvSpPr>
        <xdr:cNvPr id="84" name="テキスト ボックス 83"/>
        <xdr:cNvSpPr txBox="1"/>
      </xdr:nvSpPr>
      <xdr:spPr>
        <a:xfrm>
          <a:off x="2608794" y="51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703,910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77605</xdr:rowOff>
    </xdr:from>
    <xdr:to>
      <xdr:col>3</xdr:col>
      <xdr:colOff>3175</xdr:colOff>
      <xdr:row>31</xdr:row>
      <xdr:rowOff>7755</xdr:rowOff>
    </xdr:to>
    <xdr:sp macro="" textlink="">
      <xdr:nvSpPr>
        <xdr:cNvPr id="85" name="円/楕円 84"/>
        <xdr:cNvSpPr/>
      </xdr:nvSpPr>
      <xdr:spPr>
        <a:xfrm>
          <a:off x="1968500" y="52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24282</xdr:rowOff>
    </xdr:from>
    <xdr:ext cx="599010" cy="259045"/>
    <xdr:sp macro="" textlink="">
      <xdr:nvSpPr>
        <xdr:cNvPr id="86" name="テキスト ボックス 85"/>
        <xdr:cNvSpPr txBox="1"/>
      </xdr:nvSpPr>
      <xdr:spPr>
        <a:xfrm>
          <a:off x="1719794" y="499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765,929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10269</xdr:rowOff>
    </xdr:from>
    <xdr:to>
      <xdr:col>1</xdr:col>
      <xdr:colOff>485775</xdr:colOff>
      <xdr:row>30</xdr:row>
      <xdr:rowOff>111869</xdr:rowOff>
    </xdr:to>
    <xdr:sp macro="" textlink="">
      <xdr:nvSpPr>
        <xdr:cNvPr id="87" name="円/楕円 86"/>
        <xdr:cNvSpPr/>
      </xdr:nvSpPr>
      <xdr:spPr>
        <a:xfrm>
          <a:off x="1079500" y="51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128396</xdr:rowOff>
    </xdr:from>
    <xdr:ext cx="599010" cy="259045"/>
    <xdr:sp macro="" textlink="">
      <xdr:nvSpPr>
        <xdr:cNvPr id="88" name="テキスト ボックス 87"/>
        <xdr:cNvSpPr txBox="1"/>
      </xdr:nvSpPr>
      <xdr:spPr>
        <a:xfrm>
          <a:off x="830794" y="492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171405</xdr:rowOff>
    </xdr:from>
    <xdr:to>
      <xdr:col>6</xdr:col>
      <xdr:colOff>511175</xdr:colOff>
      <xdr:row>55</xdr:row>
      <xdr:rowOff>16546</xdr:rowOff>
    </xdr:to>
    <xdr:cxnSp macro="">
      <xdr:nvCxnSpPr>
        <xdr:cNvPr id="117" name="直線コネクタ 116"/>
        <xdr:cNvCxnSpPr/>
      </xdr:nvCxnSpPr>
      <xdr:spPr>
        <a:xfrm>
          <a:off x="3797300" y="9429705"/>
          <a:ext cx="838200" cy="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171405</xdr:rowOff>
    </xdr:from>
    <xdr:to>
      <xdr:col>5</xdr:col>
      <xdr:colOff>358775</xdr:colOff>
      <xdr:row>55</xdr:row>
      <xdr:rowOff>38078</xdr:rowOff>
    </xdr:to>
    <xdr:cxnSp macro="">
      <xdr:nvCxnSpPr>
        <xdr:cNvPr id="120" name="直線コネクタ 119"/>
        <xdr:cNvCxnSpPr/>
      </xdr:nvCxnSpPr>
      <xdr:spPr>
        <a:xfrm flipV="1">
          <a:off x="2908300" y="9429705"/>
          <a:ext cx="889000" cy="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38078</xdr:rowOff>
    </xdr:from>
    <xdr:to>
      <xdr:col>4</xdr:col>
      <xdr:colOff>155575</xdr:colOff>
      <xdr:row>55</xdr:row>
      <xdr:rowOff>68331</xdr:rowOff>
    </xdr:to>
    <xdr:cxnSp macro="">
      <xdr:nvCxnSpPr>
        <xdr:cNvPr id="123" name="直線コネクタ 122"/>
        <xdr:cNvCxnSpPr/>
      </xdr:nvCxnSpPr>
      <xdr:spPr>
        <a:xfrm flipV="1">
          <a:off x="2019300" y="9467828"/>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68331</xdr:rowOff>
    </xdr:from>
    <xdr:to>
      <xdr:col>2</xdr:col>
      <xdr:colOff>638175</xdr:colOff>
      <xdr:row>55</xdr:row>
      <xdr:rowOff>114429</xdr:rowOff>
    </xdr:to>
    <xdr:cxnSp macro="">
      <xdr:nvCxnSpPr>
        <xdr:cNvPr id="126" name="直線コネクタ 125"/>
        <xdr:cNvCxnSpPr/>
      </xdr:nvCxnSpPr>
      <xdr:spPr>
        <a:xfrm flipV="1">
          <a:off x="1130300" y="9498081"/>
          <a:ext cx="889000" cy="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137196</xdr:rowOff>
    </xdr:from>
    <xdr:to>
      <xdr:col>6</xdr:col>
      <xdr:colOff>561975</xdr:colOff>
      <xdr:row>55</xdr:row>
      <xdr:rowOff>67346</xdr:rowOff>
    </xdr:to>
    <xdr:sp macro="" textlink="">
      <xdr:nvSpPr>
        <xdr:cNvPr id="136" name="円/楕円 135"/>
        <xdr:cNvSpPr/>
      </xdr:nvSpPr>
      <xdr:spPr>
        <a:xfrm>
          <a:off x="4584700" y="93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160073</xdr:rowOff>
    </xdr:from>
    <xdr:ext cx="599010" cy="259045"/>
    <xdr:sp macro="" textlink="">
      <xdr:nvSpPr>
        <xdr:cNvPr id="137" name="物件費該当値テキスト"/>
        <xdr:cNvSpPr txBox="1"/>
      </xdr:nvSpPr>
      <xdr:spPr>
        <a:xfrm>
          <a:off x="4686300" y="924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936,619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120605</xdr:rowOff>
    </xdr:from>
    <xdr:to>
      <xdr:col>5</xdr:col>
      <xdr:colOff>409575</xdr:colOff>
      <xdr:row>55</xdr:row>
      <xdr:rowOff>50755</xdr:rowOff>
    </xdr:to>
    <xdr:sp macro="" textlink="">
      <xdr:nvSpPr>
        <xdr:cNvPr id="138" name="円/楕円 137"/>
        <xdr:cNvSpPr/>
      </xdr:nvSpPr>
      <xdr:spPr>
        <a:xfrm>
          <a:off x="3746500" y="9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67282</xdr:rowOff>
    </xdr:from>
    <xdr:ext cx="599010" cy="259045"/>
    <xdr:sp macro="" textlink="">
      <xdr:nvSpPr>
        <xdr:cNvPr id="139" name="テキスト ボックス 138"/>
        <xdr:cNvSpPr txBox="1"/>
      </xdr:nvSpPr>
      <xdr:spPr>
        <a:xfrm>
          <a:off x="3497794" y="91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958,392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158728</xdr:rowOff>
    </xdr:from>
    <xdr:to>
      <xdr:col>4</xdr:col>
      <xdr:colOff>206375</xdr:colOff>
      <xdr:row>55</xdr:row>
      <xdr:rowOff>88878</xdr:rowOff>
    </xdr:to>
    <xdr:sp macro="" textlink="">
      <xdr:nvSpPr>
        <xdr:cNvPr id="140" name="円/楕円 139"/>
        <xdr:cNvSpPr/>
      </xdr:nvSpPr>
      <xdr:spPr>
        <a:xfrm>
          <a:off x="2857500" y="94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105405</xdr:rowOff>
    </xdr:from>
    <xdr:ext cx="599010" cy="259045"/>
    <xdr:sp macro="" textlink="">
      <xdr:nvSpPr>
        <xdr:cNvPr id="141" name="テキスト ボックス 140"/>
        <xdr:cNvSpPr txBox="1"/>
      </xdr:nvSpPr>
      <xdr:spPr>
        <a:xfrm>
          <a:off x="2608794" y="919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17531</xdr:rowOff>
    </xdr:from>
    <xdr:to>
      <xdr:col>3</xdr:col>
      <xdr:colOff>3175</xdr:colOff>
      <xdr:row>55</xdr:row>
      <xdr:rowOff>119131</xdr:rowOff>
    </xdr:to>
    <xdr:sp macro="" textlink="">
      <xdr:nvSpPr>
        <xdr:cNvPr id="142" name="円/楕円 141"/>
        <xdr:cNvSpPr/>
      </xdr:nvSpPr>
      <xdr:spPr>
        <a:xfrm>
          <a:off x="1968500" y="94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135658</xdr:rowOff>
    </xdr:from>
    <xdr:ext cx="599010" cy="259045"/>
    <xdr:sp macro="" textlink="">
      <xdr:nvSpPr>
        <xdr:cNvPr id="143" name="テキスト ボックス 142"/>
        <xdr:cNvSpPr txBox="1"/>
      </xdr:nvSpPr>
      <xdr:spPr>
        <a:xfrm>
          <a:off x="1719794" y="922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63629</xdr:rowOff>
    </xdr:from>
    <xdr:to>
      <xdr:col>1</xdr:col>
      <xdr:colOff>485775</xdr:colOff>
      <xdr:row>55</xdr:row>
      <xdr:rowOff>165229</xdr:rowOff>
    </xdr:to>
    <xdr:sp macro="" textlink="">
      <xdr:nvSpPr>
        <xdr:cNvPr id="144" name="円/楕円 143"/>
        <xdr:cNvSpPr/>
      </xdr:nvSpPr>
      <xdr:spPr>
        <a:xfrm>
          <a:off x="1079500" y="94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10306</xdr:rowOff>
    </xdr:from>
    <xdr:ext cx="599010" cy="259045"/>
    <xdr:sp macro="" textlink="">
      <xdr:nvSpPr>
        <xdr:cNvPr id="145" name="テキスト ボックス 144"/>
        <xdr:cNvSpPr txBox="1"/>
      </xdr:nvSpPr>
      <xdr:spPr>
        <a:xfrm>
          <a:off x="830794" y="92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63719</xdr:rowOff>
    </xdr:from>
    <xdr:to>
      <xdr:col>6</xdr:col>
      <xdr:colOff>511175</xdr:colOff>
      <xdr:row>78</xdr:row>
      <xdr:rowOff>78119</xdr:rowOff>
    </xdr:to>
    <xdr:cxnSp macro="">
      <xdr:nvCxnSpPr>
        <xdr:cNvPr id="172" name="直線コネクタ 171"/>
        <xdr:cNvCxnSpPr/>
      </xdr:nvCxnSpPr>
      <xdr:spPr>
        <a:xfrm flipV="1">
          <a:off x="3797300" y="13436819"/>
          <a:ext cx="8382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78119</xdr:rowOff>
    </xdr:from>
    <xdr:to>
      <xdr:col>5</xdr:col>
      <xdr:colOff>358775</xdr:colOff>
      <xdr:row>78</xdr:row>
      <xdr:rowOff>91914</xdr:rowOff>
    </xdr:to>
    <xdr:cxnSp macro="">
      <xdr:nvCxnSpPr>
        <xdr:cNvPr id="175" name="直線コネクタ 174"/>
        <xdr:cNvCxnSpPr/>
      </xdr:nvCxnSpPr>
      <xdr:spPr>
        <a:xfrm flipV="1">
          <a:off x="2908300" y="13451219"/>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170374</xdr:rowOff>
    </xdr:from>
    <xdr:to>
      <xdr:col>4</xdr:col>
      <xdr:colOff>155575</xdr:colOff>
      <xdr:row>78</xdr:row>
      <xdr:rowOff>91914</xdr:rowOff>
    </xdr:to>
    <xdr:cxnSp macro="">
      <xdr:nvCxnSpPr>
        <xdr:cNvPr id="178" name="直線コネクタ 177"/>
        <xdr:cNvCxnSpPr/>
      </xdr:nvCxnSpPr>
      <xdr:spPr>
        <a:xfrm>
          <a:off x="2019300" y="13372024"/>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170374</xdr:rowOff>
    </xdr:from>
    <xdr:to>
      <xdr:col>2</xdr:col>
      <xdr:colOff>638175</xdr:colOff>
      <xdr:row>78</xdr:row>
      <xdr:rowOff>560</xdr:rowOff>
    </xdr:to>
    <xdr:cxnSp macro="">
      <xdr:nvCxnSpPr>
        <xdr:cNvPr id="181" name="直線コネクタ 180"/>
        <xdr:cNvCxnSpPr/>
      </xdr:nvCxnSpPr>
      <xdr:spPr>
        <a:xfrm flipV="1">
          <a:off x="1130300" y="13372024"/>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12919</xdr:rowOff>
    </xdr:from>
    <xdr:to>
      <xdr:col>6</xdr:col>
      <xdr:colOff>561975</xdr:colOff>
      <xdr:row>78</xdr:row>
      <xdr:rowOff>114519</xdr:rowOff>
    </xdr:to>
    <xdr:sp macro="" textlink="">
      <xdr:nvSpPr>
        <xdr:cNvPr id="191" name="円/楕円 190"/>
        <xdr:cNvSpPr/>
      </xdr:nvSpPr>
      <xdr:spPr>
        <a:xfrm>
          <a:off x="4584700" y="13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155527</xdr:rowOff>
    </xdr:from>
    <xdr:ext cx="534377" cy="259045"/>
    <xdr:sp macro="" textlink="">
      <xdr:nvSpPr>
        <xdr:cNvPr id="192" name="維持補修費該当値テキスト"/>
        <xdr:cNvSpPr txBox="1"/>
      </xdr:nvSpPr>
      <xdr:spPr>
        <a:xfrm>
          <a:off x="4686300" y="133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27319</xdr:rowOff>
    </xdr:from>
    <xdr:to>
      <xdr:col>5</xdr:col>
      <xdr:colOff>409575</xdr:colOff>
      <xdr:row>78</xdr:row>
      <xdr:rowOff>128919</xdr:rowOff>
    </xdr:to>
    <xdr:sp macro="" textlink="">
      <xdr:nvSpPr>
        <xdr:cNvPr id="193" name="円/楕円 192"/>
        <xdr:cNvSpPr/>
      </xdr:nvSpPr>
      <xdr:spPr>
        <a:xfrm>
          <a:off x="3746500" y="13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120046</xdr:rowOff>
    </xdr:from>
    <xdr:ext cx="534377" cy="259045"/>
    <xdr:sp macro="" textlink="">
      <xdr:nvSpPr>
        <xdr:cNvPr id="194" name="テキスト ボックス 193"/>
        <xdr:cNvSpPr txBox="1"/>
      </xdr:nvSpPr>
      <xdr:spPr>
        <a:xfrm>
          <a:off x="3530111" y="134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41114</xdr:rowOff>
    </xdr:from>
    <xdr:to>
      <xdr:col>4</xdr:col>
      <xdr:colOff>206375</xdr:colOff>
      <xdr:row>78</xdr:row>
      <xdr:rowOff>142714</xdr:rowOff>
    </xdr:to>
    <xdr:sp macro="" textlink="">
      <xdr:nvSpPr>
        <xdr:cNvPr id="195" name="円/楕円 194"/>
        <xdr:cNvSpPr/>
      </xdr:nvSpPr>
      <xdr:spPr>
        <a:xfrm>
          <a:off x="2857500" y="134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133841</xdr:rowOff>
    </xdr:from>
    <xdr:ext cx="534377" cy="259045"/>
    <xdr:sp macro="" textlink="">
      <xdr:nvSpPr>
        <xdr:cNvPr id="196" name="テキスト ボックス 195"/>
        <xdr:cNvSpPr txBox="1"/>
      </xdr:nvSpPr>
      <xdr:spPr>
        <a:xfrm>
          <a:off x="2641111" y="135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119574</xdr:rowOff>
    </xdr:from>
    <xdr:to>
      <xdr:col>3</xdr:col>
      <xdr:colOff>3175</xdr:colOff>
      <xdr:row>78</xdr:row>
      <xdr:rowOff>49724</xdr:rowOff>
    </xdr:to>
    <xdr:sp macro="" textlink="">
      <xdr:nvSpPr>
        <xdr:cNvPr id="197" name="円/楕円 196"/>
        <xdr:cNvSpPr/>
      </xdr:nvSpPr>
      <xdr:spPr>
        <a:xfrm>
          <a:off x="1968500" y="13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66251</xdr:rowOff>
    </xdr:from>
    <xdr:ext cx="534377" cy="259045"/>
    <xdr:sp macro="" textlink="">
      <xdr:nvSpPr>
        <xdr:cNvPr id="198" name="テキスト ボックス 197"/>
        <xdr:cNvSpPr txBox="1"/>
      </xdr:nvSpPr>
      <xdr:spPr>
        <a:xfrm>
          <a:off x="1752111" y="130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121210</xdr:rowOff>
    </xdr:from>
    <xdr:to>
      <xdr:col>1</xdr:col>
      <xdr:colOff>485775</xdr:colOff>
      <xdr:row>78</xdr:row>
      <xdr:rowOff>51360</xdr:rowOff>
    </xdr:to>
    <xdr:sp macro="" textlink="">
      <xdr:nvSpPr>
        <xdr:cNvPr id="199" name="円/楕円 198"/>
        <xdr:cNvSpPr/>
      </xdr:nvSpPr>
      <xdr:spPr>
        <a:xfrm>
          <a:off x="1079500" y="13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67887</xdr:rowOff>
    </xdr:from>
    <xdr:ext cx="534377" cy="259045"/>
    <xdr:sp macro="" textlink="">
      <xdr:nvSpPr>
        <xdr:cNvPr id="200" name="テキスト ボックス 199"/>
        <xdr:cNvSpPr txBox="1"/>
      </xdr:nvSpPr>
      <xdr:spPr>
        <a:xfrm>
          <a:off x="863111" y="130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91390</xdr:rowOff>
    </xdr:from>
    <xdr:to>
      <xdr:col>6</xdr:col>
      <xdr:colOff>511175</xdr:colOff>
      <xdr:row>94</xdr:row>
      <xdr:rowOff>65449</xdr:rowOff>
    </xdr:to>
    <xdr:cxnSp macro="">
      <xdr:nvCxnSpPr>
        <xdr:cNvPr id="231" name="直線コネクタ 230"/>
        <xdr:cNvCxnSpPr/>
      </xdr:nvCxnSpPr>
      <xdr:spPr>
        <a:xfrm flipV="1">
          <a:off x="3797300" y="15693340"/>
          <a:ext cx="838200" cy="48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65449</xdr:rowOff>
    </xdr:from>
    <xdr:to>
      <xdr:col>5</xdr:col>
      <xdr:colOff>358775</xdr:colOff>
      <xdr:row>94</xdr:row>
      <xdr:rowOff>92489</xdr:rowOff>
    </xdr:to>
    <xdr:cxnSp macro="">
      <xdr:nvCxnSpPr>
        <xdr:cNvPr id="234" name="直線コネクタ 233"/>
        <xdr:cNvCxnSpPr/>
      </xdr:nvCxnSpPr>
      <xdr:spPr>
        <a:xfrm flipV="1">
          <a:off x="2908300" y="16181749"/>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36384</xdr:rowOff>
    </xdr:from>
    <xdr:to>
      <xdr:col>4</xdr:col>
      <xdr:colOff>155575</xdr:colOff>
      <xdr:row>94</xdr:row>
      <xdr:rowOff>92489</xdr:rowOff>
    </xdr:to>
    <xdr:cxnSp macro="">
      <xdr:nvCxnSpPr>
        <xdr:cNvPr id="237" name="直線コネクタ 236"/>
        <xdr:cNvCxnSpPr/>
      </xdr:nvCxnSpPr>
      <xdr:spPr>
        <a:xfrm>
          <a:off x="2019300" y="16152684"/>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36384</xdr:rowOff>
    </xdr:from>
    <xdr:to>
      <xdr:col>2</xdr:col>
      <xdr:colOff>638175</xdr:colOff>
      <xdr:row>94</xdr:row>
      <xdr:rowOff>118244</xdr:rowOff>
    </xdr:to>
    <xdr:cxnSp macro="">
      <xdr:nvCxnSpPr>
        <xdr:cNvPr id="240" name="直線コネクタ 239"/>
        <xdr:cNvCxnSpPr/>
      </xdr:nvCxnSpPr>
      <xdr:spPr>
        <a:xfrm flipV="1">
          <a:off x="1130300" y="16152684"/>
          <a:ext cx="889000" cy="8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40590</xdr:rowOff>
    </xdr:from>
    <xdr:to>
      <xdr:col>6</xdr:col>
      <xdr:colOff>561975</xdr:colOff>
      <xdr:row>91</xdr:row>
      <xdr:rowOff>142190</xdr:rowOff>
    </xdr:to>
    <xdr:sp macro="" textlink="">
      <xdr:nvSpPr>
        <xdr:cNvPr id="250" name="円/楕円 249"/>
        <xdr:cNvSpPr/>
      </xdr:nvSpPr>
      <xdr:spPr>
        <a:xfrm>
          <a:off x="4584700" y="156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63467</xdr:rowOff>
    </xdr:from>
    <xdr:ext cx="599010" cy="259045"/>
    <xdr:sp macro="" textlink="">
      <xdr:nvSpPr>
        <xdr:cNvPr id="251" name="扶助費該当値テキスト"/>
        <xdr:cNvSpPr txBox="1"/>
      </xdr:nvSpPr>
      <xdr:spPr>
        <a:xfrm>
          <a:off x="4686300" y="1549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14649</xdr:rowOff>
    </xdr:from>
    <xdr:to>
      <xdr:col>5</xdr:col>
      <xdr:colOff>409575</xdr:colOff>
      <xdr:row>94</xdr:row>
      <xdr:rowOff>116249</xdr:rowOff>
    </xdr:to>
    <xdr:sp macro="" textlink="">
      <xdr:nvSpPr>
        <xdr:cNvPr id="252" name="円/楕円 251"/>
        <xdr:cNvSpPr/>
      </xdr:nvSpPr>
      <xdr:spPr>
        <a:xfrm>
          <a:off x="3746500" y="161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132776</xdr:rowOff>
    </xdr:from>
    <xdr:ext cx="534377" cy="259045"/>
    <xdr:sp macro="" textlink="">
      <xdr:nvSpPr>
        <xdr:cNvPr id="253" name="テキスト ボックス 252"/>
        <xdr:cNvSpPr txBox="1"/>
      </xdr:nvSpPr>
      <xdr:spPr>
        <a:xfrm>
          <a:off x="3530111" y="159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41689</xdr:rowOff>
    </xdr:from>
    <xdr:to>
      <xdr:col>4</xdr:col>
      <xdr:colOff>206375</xdr:colOff>
      <xdr:row>94</xdr:row>
      <xdr:rowOff>143289</xdr:rowOff>
    </xdr:to>
    <xdr:sp macro="" textlink="">
      <xdr:nvSpPr>
        <xdr:cNvPr id="254" name="円/楕円 253"/>
        <xdr:cNvSpPr/>
      </xdr:nvSpPr>
      <xdr:spPr>
        <a:xfrm>
          <a:off x="2857500" y="161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159816</xdr:rowOff>
    </xdr:from>
    <xdr:ext cx="534377" cy="259045"/>
    <xdr:sp macro="" textlink="">
      <xdr:nvSpPr>
        <xdr:cNvPr id="255" name="テキスト ボックス 254"/>
        <xdr:cNvSpPr txBox="1"/>
      </xdr:nvSpPr>
      <xdr:spPr>
        <a:xfrm>
          <a:off x="2641111" y="1593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157034</xdr:rowOff>
    </xdr:from>
    <xdr:to>
      <xdr:col>3</xdr:col>
      <xdr:colOff>3175</xdr:colOff>
      <xdr:row>94</xdr:row>
      <xdr:rowOff>87184</xdr:rowOff>
    </xdr:to>
    <xdr:sp macro="" textlink="">
      <xdr:nvSpPr>
        <xdr:cNvPr id="256" name="円/楕円 255"/>
        <xdr:cNvSpPr/>
      </xdr:nvSpPr>
      <xdr:spPr>
        <a:xfrm>
          <a:off x="1968500" y="161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103711</xdr:rowOff>
    </xdr:from>
    <xdr:ext cx="534377" cy="259045"/>
    <xdr:sp macro="" textlink="">
      <xdr:nvSpPr>
        <xdr:cNvPr id="257" name="テキスト ボックス 256"/>
        <xdr:cNvSpPr txBox="1"/>
      </xdr:nvSpPr>
      <xdr:spPr>
        <a:xfrm>
          <a:off x="1752111" y="158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67444</xdr:rowOff>
    </xdr:from>
    <xdr:to>
      <xdr:col>1</xdr:col>
      <xdr:colOff>485775</xdr:colOff>
      <xdr:row>94</xdr:row>
      <xdr:rowOff>169044</xdr:rowOff>
    </xdr:to>
    <xdr:sp macro="" textlink="">
      <xdr:nvSpPr>
        <xdr:cNvPr id="258" name="円/楕円 257"/>
        <xdr:cNvSpPr/>
      </xdr:nvSpPr>
      <xdr:spPr>
        <a:xfrm>
          <a:off x="1079500" y="161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14121</xdr:rowOff>
    </xdr:from>
    <xdr:ext cx="534377" cy="259045"/>
    <xdr:sp macro="" textlink="">
      <xdr:nvSpPr>
        <xdr:cNvPr id="259" name="テキスト ボックス 258"/>
        <xdr:cNvSpPr txBox="1"/>
      </xdr:nvSpPr>
      <xdr:spPr>
        <a:xfrm>
          <a:off x="863111" y="159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124322</xdr:rowOff>
    </xdr:from>
    <xdr:to>
      <xdr:col>15</xdr:col>
      <xdr:colOff>180975</xdr:colOff>
      <xdr:row>36</xdr:row>
      <xdr:rowOff>11554</xdr:rowOff>
    </xdr:to>
    <xdr:cxnSp macro="">
      <xdr:nvCxnSpPr>
        <xdr:cNvPr id="290" name="直線コネクタ 289"/>
        <xdr:cNvCxnSpPr/>
      </xdr:nvCxnSpPr>
      <xdr:spPr>
        <a:xfrm>
          <a:off x="9639300" y="5953622"/>
          <a:ext cx="838200" cy="23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124322</xdr:rowOff>
    </xdr:from>
    <xdr:to>
      <xdr:col>14</xdr:col>
      <xdr:colOff>28575</xdr:colOff>
      <xdr:row>36</xdr:row>
      <xdr:rowOff>109420</xdr:rowOff>
    </xdr:to>
    <xdr:cxnSp macro="">
      <xdr:nvCxnSpPr>
        <xdr:cNvPr id="293" name="直線コネクタ 292"/>
        <xdr:cNvCxnSpPr/>
      </xdr:nvCxnSpPr>
      <xdr:spPr>
        <a:xfrm flipV="1">
          <a:off x="8750300" y="5953622"/>
          <a:ext cx="889000" cy="3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114374</xdr:rowOff>
    </xdr:from>
    <xdr:to>
      <xdr:col>12</xdr:col>
      <xdr:colOff>511175</xdr:colOff>
      <xdr:row>36</xdr:row>
      <xdr:rowOff>109420</xdr:rowOff>
    </xdr:to>
    <xdr:cxnSp macro="">
      <xdr:nvCxnSpPr>
        <xdr:cNvPr id="296" name="直線コネクタ 295"/>
        <xdr:cNvCxnSpPr/>
      </xdr:nvCxnSpPr>
      <xdr:spPr>
        <a:xfrm>
          <a:off x="7861300" y="6115124"/>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114374</xdr:rowOff>
    </xdr:from>
    <xdr:to>
      <xdr:col>11</xdr:col>
      <xdr:colOff>307975</xdr:colOff>
      <xdr:row>36</xdr:row>
      <xdr:rowOff>65794</xdr:rowOff>
    </xdr:to>
    <xdr:cxnSp macro="">
      <xdr:nvCxnSpPr>
        <xdr:cNvPr id="299" name="直線コネクタ 298"/>
        <xdr:cNvCxnSpPr/>
      </xdr:nvCxnSpPr>
      <xdr:spPr>
        <a:xfrm flipV="1">
          <a:off x="6972300" y="6115124"/>
          <a:ext cx="889000" cy="1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132204</xdr:rowOff>
    </xdr:from>
    <xdr:to>
      <xdr:col>15</xdr:col>
      <xdr:colOff>231775</xdr:colOff>
      <xdr:row>36</xdr:row>
      <xdr:rowOff>62354</xdr:rowOff>
    </xdr:to>
    <xdr:sp macro="" textlink="">
      <xdr:nvSpPr>
        <xdr:cNvPr id="309" name="円/楕円 308"/>
        <xdr:cNvSpPr/>
      </xdr:nvSpPr>
      <xdr:spPr>
        <a:xfrm>
          <a:off x="10426700" y="61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155081</xdr:rowOff>
    </xdr:from>
    <xdr:ext cx="599010" cy="259045"/>
    <xdr:sp macro="" textlink="">
      <xdr:nvSpPr>
        <xdr:cNvPr id="310" name="補助費等該当値テキスト"/>
        <xdr:cNvSpPr txBox="1"/>
      </xdr:nvSpPr>
      <xdr:spPr>
        <a:xfrm>
          <a:off x="10528300" y="59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73522</xdr:rowOff>
    </xdr:from>
    <xdr:to>
      <xdr:col>14</xdr:col>
      <xdr:colOff>79375</xdr:colOff>
      <xdr:row>35</xdr:row>
      <xdr:rowOff>3672</xdr:rowOff>
    </xdr:to>
    <xdr:sp macro="" textlink="">
      <xdr:nvSpPr>
        <xdr:cNvPr id="311" name="円/楕円 310"/>
        <xdr:cNvSpPr/>
      </xdr:nvSpPr>
      <xdr:spPr>
        <a:xfrm>
          <a:off x="9588500" y="5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20199</xdr:rowOff>
    </xdr:from>
    <xdr:ext cx="599010" cy="259045"/>
    <xdr:sp macro="" textlink="">
      <xdr:nvSpPr>
        <xdr:cNvPr id="312" name="テキスト ボックス 311"/>
        <xdr:cNvSpPr txBox="1"/>
      </xdr:nvSpPr>
      <xdr:spPr>
        <a:xfrm>
          <a:off x="9339794" y="56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58620</xdr:rowOff>
    </xdr:from>
    <xdr:to>
      <xdr:col>12</xdr:col>
      <xdr:colOff>561975</xdr:colOff>
      <xdr:row>36</xdr:row>
      <xdr:rowOff>160220</xdr:rowOff>
    </xdr:to>
    <xdr:sp macro="" textlink="">
      <xdr:nvSpPr>
        <xdr:cNvPr id="313" name="円/楕円 312"/>
        <xdr:cNvSpPr/>
      </xdr:nvSpPr>
      <xdr:spPr>
        <a:xfrm>
          <a:off x="8699500" y="62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5297</xdr:rowOff>
    </xdr:from>
    <xdr:ext cx="599010" cy="259045"/>
    <xdr:sp macro="" textlink="">
      <xdr:nvSpPr>
        <xdr:cNvPr id="314" name="テキスト ボックス 313"/>
        <xdr:cNvSpPr txBox="1"/>
      </xdr:nvSpPr>
      <xdr:spPr>
        <a:xfrm>
          <a:off x="8450794" y="600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63574</xdr:rowOff>
    </xdr:from>
    <xdr:to>
      <xdr:col>11</xdr:col>
      <xdr:colOff>358775</xdr:colOff>
      <xdr:row>35</xdr:row>
      <xdr:rowOff>165174</xdr:rowOff>
    </xdr:to>
    <xdr:sp macro="" textlink="">
      <xdr:nvSpPr>
        <xdr:cNvPr id="315" name="円/楕円 314"/>
        <xdr:cNvSpPr/>
      </xdr:nvSpPr>
      <xdr:spPr>
        <a:xfrm>
          <a:off x="7810500" y="60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10251</xdr:rowOff>
    </xdr:from>
    <xdr:ext cx="599010" cy="259045"/>
    <xdr:sp macro="" textlink="">
      <xdr:nvSpPr>
        <xdr:cNvPr id="316" name="テキスト ボックス 315"/>
        <xdr:cNvSpPr txBox="1"/>
      </xdr:nvSpPr>
      <xdr:spPr>
        <a:xfrm>
          <a:off x="7561794" y="58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14994</xdr:rowOff>
    </xdr:from>
    <xdr:to>
      <xdr:col>10</xdr:col>
      <xdr:colOff>155575</xdr:colOff>
      <xdr:row>36</xdr:row>
      <xdr:rowOff>116594</xdr:rowOff>
    </xdr:to>
    <xdr:sp macro="" textlink="">
      <xdr:nvSpPr>
        <xdr:cNvPr id="317" name="円/楕円 316"/>
        <xdr:cNvSpPr/>
      </xdr:nvSpPr>
      <xdr:spPr>
        <a:xfrm>
          <a:off x="6921500" y="61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133121</xdr:rowOff>
    </xdr:from>
    <xdr:ext cx="599010" cy="259045"/>
    <xdr:sp macro="" textlink="">
      <xdr:nvSpPr>
        <xdr:cNvPr id="318" name="テキスト ボックス 317"/>
        <xdr:cNvSpPr txBox="1"/>
      </xdr:nvSpPr>
      <xdr:spPr>
        <a:xfrm>
          <a:off x="6672794" y="59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35903</xdr:rowOff>
    </xdr:from>
    <xdr:to>
      <xdr:col>15</xdr:col>
      <xdr:colOff>180340</xdr:colOff>
      <xdr:row>58</xdr:row>
      <xdr:rowOff>135550</xdr:rowOff>
    </xdr:to>
    <xdr:cxnSp macro="">
      <xdr:nvCxnSpPr>
        <xdr:cNvPr id="340" name="直線コネクタ 339"/>
        <xdr:cNvCxnSpPr/>
      </xdr:nvCxnSpPr>
      <xdr:spPr>
        <a:xfrm flipV="1">
          <a:off x="10475595" y="9122753"/>
          <a:ext cx="1270" cy="956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139377</xdr:rowOff>
    </xdr:from>
    <xdr:ext cx="469744" cy="259045"/>
    <xdr:sp macro="" textlink="">
      <xdr:nvSpPr>
        <xdr:cNvPr id="341" name="普通建設事業費最小値テキスト"/>
        <xdr:cNvSpPr txBox="1"/>
      </xdr:nvSpPr>
      <xdr:spPr>
        <a:xfrm>
          <a:off x="10528300" y="1008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135550</xdr:rowOff>
    </xdr:from>
    <xdr:to>
      <xdr:col>15</xdr:col>
      <xdr:colOff>269875</xdr:colOff>
      <xdr:row>58</xdr:row>
      <xdr:rowOff>135550</xdr:rowOff>
    </xdr:to>
    <xdr:cxnSp macro="">
      <xdr:nvCxnSpPr>
        <xdr:cNvPr id="342" name="直線コネクタ 341"/>
        <xdr:cNvCxnSpPr/>
      </xdr:nvCxnSpPr>
      <xdr:spPr>
        <a:xfrm>
          <a:off x="10388600" y="100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154030</xdr:rowOff>
    </xdr:from>
    <xdr:ext cx="690189" cy="259045"/>
    <xdr:sp macro="" textlink="">
      <xdr:nvSpPr>
        <xdr:cNvPr id="343" name="普通建設事業費最大値テキスト"/>
        <xdr:cNvSpPr txBox="1"/>
      </xdr:nvSpPr>
      <xdr:spPr>
        <a:xfrm>
          <a:off x="10528300" y="8897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53</xdr:row>
      <xdr:rowOff>35903</xdr:rowOff>
    </xdr:from>
    <xdr:to>
      <xdr:col>15</xdr:col>
      <xdr:colOff>269875</xdr:colOff>
      <xdr:row>53</xdr:row>
      <xdr:rowOff>35903</xdr:rowOff>
    </xdr:to>
    <xdr:cxnSp macro="">
      <xdr:nvCxnSpPr>
        <xdr:cNvPr id="344" name="直線コネクタ 343"/>
        <xdr:cNvCxnSpPr/>
      </xdr:nvCxnSpPr>
      <xdr:spPr>
        <a:xfrm>
          <a:off x="10388600" y="91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124327</xdr:rowOff>
    </xdr:from>
    <xdr:to>
      <xdr:col>15</xdr:col>
      <xdr:colOff>180975</xdr:colOff>
      <xdr:row>54</xdr:row>
      <xdr:rowOff>139386</xdr:rowOff>
    </xdr:to>
    <xdr:cxnSp macro="">
      <xdr:nvCxnSpPr>
        <xdr:cNvPr id="345" name="直線コネクタ 344"/>
        <xdr:cNvCxnSpPr/>
      </xdr:nvCxnSpPr>
      <xdr:spPr>
        <a:xfrm>
          <a:off x="9639300" y="9039727"/>
          <a:ext cx="838200" cy="35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107142</xdr:rowOff>
    </xdr:from>
    <xdr:ext cx="599010" cy="259045"/>
    <xdr:sp macro="" textlink="">
      <xdr:nvSpPr>
        <xdr:cNvPr id="346" name="普通建設事業費平均値テキスト"/>
        <xdr:cNvSpPr txBox="1"/>
      </xdr:nvSpPr>
      <xdr:spPr>
        <a:xfrm>
          <a:off x="10528300" y="9879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128715</xdr:rowOff>
    </xdr:from>
    <xdr:to>
      <xdr:col>15</xdr:col>
      <xdr:colOff>231775</xdr:colOff>
      <xdr:row>58</xdr:row>
      <xdr:rowOff>58865</xdr:rowOff>
    </xdr:to>
    <xdr:sp macro="" textlink="">
      <xdr:nvSpPr>
        <xdr:cNvPr id="347" name="フローチャート : 判断 346"/>
        <xdr:cNvSpPr/>
      </xdr:nvSpPr>
      <xdr:spPr>
        <a:xfrm>
          <a:off x="104267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124327</xdr:rowOff>
    </xdr:from>
    <xdr:to>
      <xdr:col>14</xdr:col>
      <xdr:colOff>28575</xdr:colOff>
      <xdr:row>54</xdr:row>
      <xdr:rowOff>163264</xdr:rowOff>
    </xdr:to>
    <xdr:cxnSp macro="">
      <xdr:nvCxnSpPr>
        <xdr:cNvPr id="348" name="直線コネクタ 347"/>
        <xdr:cNvCxnSpPr/>
      </xdr:nvCxnSpPr>
      <xdr:spPr>
        <a:xfrm flipV="1">
          <a:off x="8750300" y="9039727"/>
          <a:ext cx="889000" cy="3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128425</xdr:rowOff>
    </xdr:from>
    <xdr:to>
      <xdr:col>14</xdr:col>
      <xdr:colOff>79375</xdr:colOff>
      <xdr:row>58</xdr:row>
      <xdr:rowOff>58575</xdr:rowOff>
    </xdr:to>
    <xdr:sp macro="" textlink="">
      <xdr:nvSpPr>
        <xdr:cNvPr id="349" name="フローチャート : 判断 348"/>
        <xdr:cNvSpPr/>
      </xdr:nvSpPr>
      <xdr:spPr>
        <a:xfrm>
          <a:off x="9588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49702</xdr:rowOff>
    </xdr:from>
    <xdr:ext cx="599010" cy="259045"/>
    <xdr:sp macro="" textlink="">
      <xdr:nvSpPr>
        <xdr:cNvPr id="350" name="テキスト ボックス 349"/>
        <xdr:cNvSpPr txBox="1"/>
      </xdr:nvSpPr>
      <xdr:spPr>
        <a:xfrm>
          <a:off x="9339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102549</xdr:rowOff>
    </xdr:from>
    <xdr:to>
      <xdr:col>12</xdr:col>
      <xdr:colOff>511175</xdr:colOff>
      <xdr:row>54</xdr:row>
      <xdr:rowOff>163264</xdr:rowOff>
    </xdr:to>
    <xdr:cxnSp macro="">
      <xdr:nvCxnSpPr>
        <xdr:cNvPr id="351" name="直線コネクタ 350"/>
        <xdr:cNvCxnSpPr/>
      </xdr:nvCxnSpPr>
      <xdr:spPr>
        <a:xfrm>
          <a:off x="7861300" y="9017949"/>
          <a:ext cx="889000" cy="40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151170</xdr:rowOff>
    </xdr:from>
    <xdr:to>
      <xdr:col>12</xdr:col>
      <xdr:colOff>561975</xdr:colOff>
      <xdr:row>58</xdr:row>
      <xdr:rowOff>81320</xdr:rowOff>
    </xdr:to>
    <xdr:sp macro="" textlink="">
      <xdr:nvSpPr>
        <xdr:cNvPr id="352" name="フローチャート : 判断 351"/>
        <xdr:cNvSpPr/>
      </xdr:nvSpPr>
      <xdr:spPr>
        <a:xfrm>
          <a:off x="8699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72447</xdr:rowOff>
    </xdr:from>
    <xdr:ext cx="599010" cy="259045"/>
    <xdr:sp macro="" textlink="">
      <xdr:nvSpPr>
        <xdr:cNvPr id="353" name="テキスト ボックス 352"/>
        <xdr:cNvSpPr txBox="1"/>
      </xdr:nvSpPr>
      <xdr:spPr>
        <a:xfrm>
          <a:off x="8450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102549</xdr:rowOff>
    </xdr:from>
    <xdr:to>
      <xdr:col>11</xdr:col>
      <xdr:colOff>307975</xdr:colOff>
      <xdr:row>53</xdr:row>
      <xdr:rowOff>47891</xdr:rowOff>
    </xdr:to>
    <xdr:cxnSp macro="">
      <xdr:nvCxnSpPr>
        <xdr:cNvPr id="354" name="直線コネクタ 353"/>
        <xdr:cNvCxnSpPr/>
      </xdr:nvCxnSpPr>
      <xdr:spPr>
        <a:xfrm flipV="1">
          <a:off x="6972300" y="9017949"/>
          <a:ext cx="889000" cy="1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4310</xdr:rowOff>
    </xdr:from>
    <xdr:to>
      <xdr:col>11</xdr:col>
      <xdr:colOff>358775</xdr:colOff>
      <xdr:row>58</xdr:row>
      <xdr:rowOff>105910</xdr:rowOff>
    </xdr:to>
    <xdr:sp macro="" textlink="">
      <xdr:nvSpPr>
        <xdr:cNvPr id="355" name="フローチャート : 判断 354"/>
        <xdr:cNvSpPr/>
      </xdr:nvSpPr>
      <xdr:spPr>
        <a:xfrm>
          <a:off x="7810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97037</xdr:rowOff>
    </xdr:from>
    <xdr:ext cx="599010" cy="259045"/>
    <xdr:sp macro="" textlink="">
      <xdr:nvSpPr>
        <xdr:cNvPr id="356" name="テキスト ボックス 355"/>
        <xdr:cNvSpPr txBox="1"/>
      </xdr:nvSpPr>
      <xdr:spPr>
        <a:xfrm>
          <a:off x="7561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167279</xdr:rowOff>
    </xdr:from>
    <xdr:to>
      <xdr:col>10</xdr:col>
      <xdr:colOff>155575</xdr:colOff>
      <xdr:row>58</xdr:row>
      <xdr:rowOff>97429</xdr:rowOff>
    </xdr:to>
    <xdr:sp macro="" textlink="">
      <xdr:nvSpPr>
        <xdr:cNvPr id="357" name="フローチャート : 判断 356"/>
        <xdr:cNvSpPr/>
      </xdr:nvSpPr>
      <xdr:spPr>
        <a:xfrm>
          <a:off x="6921500" y="993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88556</xdr:rowOff>
    </xdr:from>
    <xdr:ext cx="599010" cy="259045"/>
    <xdr:sp macro="" textlink="">
      <xdr:nvSpPr>
        <xdr:cNvPr id="358" name="テキスト ボックス 357"/>
        <xdr:cNvSpPr txBox="1"/>
      </xdr:nvSpPr>
      <xdr:spPr>
        <a:xfrm>
          <a:off x="6672794" y="1003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88586</xdr:rowOff>
    </xdr:from>
    <xdr:to>
      <xdr:col>15</xdr:col>
      <xdr:colOff>231775</xdr:colOff>
      <xdr:row>55</xdr:row>
      <xdr:rowOff>18736</xdr:rowOff>
    </xdr:to>
    <xdr:sp macro="" textlink="">
      <xdr:nvSpPr>
        <xdr:cNvPr id="364" name="円/楕円 363"/>
        <xdr:cNvSpPr/>
      </xdr:nvSpPr>
      <xdr:spPr>
        <a:xfrm>
          <a:off x="10426700" y="93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111463</xdr:rowOff>
    </xdr:from>
    <xdr:ext cx="690189" cy="259045"/>
    <xdr:sp macro="" textlink="">
      <xdr:nvSpPr>
        <xdr:cNvPr id="365" name="普通建設事業費該当値テキスト"/>
        <xdr:cNvSpPr txBox="1"/>
      </xdr:nvSpPr>
      <xdr:spPr>
        <a:xfrm>
          <a:off x="10528300" y="91983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1,500,686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73527</xdr:rowOff>
    </xdr:from>
    <xdr:to>
      <xdr:col>14</xdr:col>
      <xdr:colOff>79375</xdr:colOff>
      <xdr:row>53</xdr:row>
      <xdr:rowOff>3677</xdr:rowOff>
    </xdr:to>
    <xdr:sp macro="" textlink="">
      <xdr:nvSpPr>
        <xdr:cNvPr id="366" name="円/楕円 365"/>
        <xdr:cNvSpPr/>
      </xdr:nvSpPr>
      <xdr:spPr>
        <a:xfrm>
          <a:off x="9588500" y="89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20204</xdr:rowOff>
    </xdr:from>
    <xdr:ext cx="690189" cy="259045"/>
    <xdr:sp macro="" textlink="">
      <xdr:nvSpPr>
        <xdr:cNvPr id="367" name="テキスト ボックス 366"/>
        <xdr:cNvSpPr txBox="1"/>
      </xdr:nvSpPr>
      <xdr:spPr>
        <a:xfrm>
          <a:off x="9294204" y="87641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2,283,624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112464</xdr:rowOff>
    </xdr:from>
    <xdr:to>
      <xdr:col>12</xdr:col>
      <xdr:colOff>561975</xdr:colOff>
      <xdr:row>55</xdr:row>
      <xdr:rowOff>42614</xdr:rowOff>
    </xdr:to>
    <xdr:sp macro="" textlink="">
      <xdr:nvSpPr>
        <xdr:cNvPr id="368" name="円/楕円 367"/>
        <xdr:cNvSpPr/>
      </xdr:nvSpPr>
      <xdr:spPr>
        <a:xfrm>
          <a:off x="8699500" y="9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53</xdr:row>
      <xdr:rowOff>59141</xdr:rowOff>
    </xdr:from>
    <xdr:ext cx="690189" cy="259045"/>
    <xdr:sp macro="" textlink="">
      <xdr:nvSpPr>
        <xdr:cNvPr id="369" name="テキスト ボックス 368"/>
        <xdr:cNvSpPr txBox="1"/>
      </xdr:nvSpPr>
      <xdr:spPr>
        <a:xfrm>
          <a:off x="8405204" y="9145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1,448,461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51749</xdr:rowOff>
    </xdr:from>
    <xdr:to>
      <xdr:col>11</xdr:col>
      <xdr:colOff>358775</xdr:colOff>
      <xdr:row>52</xdr:row>
      <xdr:rowOff>153349</xdr:rowOff>
    </xdr:to>
    <xdr:sp macro="" textlink="">
      <xdr:nvSpPr>
        <xdr:cNvPr id="370" name="円/楕円 369"/>
        <xdr:cNvSpPr/>
      </xdr:nvSpPr>
      <xdr:spPr>
        <a:xfrm>
          <a:off x="7810500" y="89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50</xdr:row>
      <xdr:rowOff>169876</xdr:rowOff>
    </xdr:from>
    <xdr:ext cx="690189" cy="259045"/>
    <xdr:sp macro="" textlink="">
      <xdr:nvSpPr>
        <xdr:cNvPr id="371" name="テキスト ボックス 370"/>
        <xdr:cNvSpPr txBox="1"/>
      </xdr:nvSpPr>
      <xdr:spPr>
        <a:xfrm>
          <a:off x="7516204" y="8742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2,331,258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168541</xdr:rowOff>
    </xdr:from>
    <xdr:to>
      <xdr:col>10</xdr:col>
      <xdr:colOff>155575</xdr:colOff>
      <xdr:row>53</xdr:row>
      <xdr:rowOff>98691</xdr:rowOff>
    </xdr:to>
    <xdr:sp macro="" textlink="">
      <xdr:nvSpPr>
        <xdr:cNvPr id="372" name="円/楕円 371"/>
        <xdr:cNvSpPr/>
      </xdr:nvSpPr>
      <xdr:spPr>
        <a:xfrm>
          <a:off x="6921500" y="90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51</xdr:row>
      <xdr:rowOff>115218</xdr:rowOff>
    </xdr:from>
    <xdr:ext cx="690189" cy="259045"/>
    <xdr:sp macro="" textlink="">
      <xdr:nvSpPr>
        <xdr:cNvPr id="373" name="テキスト ボックス 372"/>
        <xdr:cNvSpPr txBox="1"/>
      </xdr:nvSpPr>
      <xdr:spPr>
        <a:xfrm>
          <a:off x="6627204" y="8859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7" name="直線コネクタ 396"/>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400"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401" name="直線コネクタ 400"/>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128515</xdr:rowOff>
    </xdr:from>
    <xdr:to>
      <xdr:col>15</xdr:col>
      <xdr:colOff>180975</xdr:colOff>
      <xdr:row>79</xdr:row>
      <xdr:rowOff>44450</xdr:rowOff>
    </xdr:to>
    <xdr:cxnSp macro="">
      <xdr:nvCxnSpPr>
        <xdr:cNvPr id="402" name="直線コネクタ 401"/>
        <xdr:cNvCxnSpPr/>
      </xdr:nvCxnSpPr>
      <xdr:spPr>
        <a:xfrm flipV="1">
          <a:off x="9639300" y="13330165"/>
          <a:ext cx="838200" cy="2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3"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4" name="フローチャート : 判断 403"/>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5" name="フローチャート : 判断 404"/>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6" name="テキスト ボックス 405"/>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77715</xdr:rowOff>
    </xdr:from>
    <xdr:to>
      <xdr:col>15</xdr:col>
      <xdr:colOff>231775</xdr:colOff>
      <xdr:row>78</xdr:row>
      <xdr:rowOff>7865</xdr:rowOff>
    </xdr:to>
    <xdr:sp macro="" textlink="">
      <xdr:nvSpPr>
        <xdr:cNvPr id="412" name="円/楕円 411"/>
        <xdr:cNvSpPr/>
      </xdr:nvSpPr>
      <xdr:spPr>
        <a:xfrm>
          <a:off x="10426700" y="132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100592</xdr:rowOff>
    </xdr:from>
    <xdr:ext cx="599010" cy="259045"/>
    <xdr:sp macro="" textlink="">
      <xdr:nvSpPr>
        <xdr:cNvPr id="413" name="普通建設事業費 （ うち新規整備　）該当値テキスト"/>
        <xdr:cNvSpPr txBox="1"/>
      </xdr:nvSpPr>
      <xdr:spPr>
        <a:xfrm>
          <a:off x="10528300" y="131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4" name="円/楕円 41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5" name="テキスト ボックス 414"/>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9" name="テキスト ボックス 42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1" name="テキスト ボックス 43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3" name="テキスト ボックス 43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5" name="テキスト ボックス 43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7" name="直線コネクタ 436"/>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40"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41" name="直線コネクタ 440"/>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15711</xdr:rowOff>
    </xdr:from>
    <xdr:to>
      <xdr:col>15</xdr:col>
      <xdr:colOff>180975</xdr:colOff>
      <xdr:row>94</xdr:row>
      <xdr:rowOff>102687</xdr:rowOff>
    </xdr:to>
    <xdr:cxnSp macro="">
      <xdr:nvCxnSpPr>
        <xdr:cNvPr id="442" name="直線コネクタ 441"/>
        <xdr:cNvCxnSpPr/>
      </xdr:nvCxnSpPr>
      <xdr:spPr>
        <a:xfrm>
          <a:off x="9639300" y="16132011"/>
          <a:ext cx="838200" cy="8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3"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4" name="フローチャート : 判断 443"/>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5" name="フローチャート : 判断 444"/>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6" name="テキスト ボックス 445"/>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51887</xdr:rowOff>
    </xdr:from>
    <xdr:to>
      <xdr:col>15</xdr:col>
      <xdr:colOff>231775</xdr:colOff>
      <xdr:row>94</xdr:row>
      <xdr:rowOff>153487</xdr:rowOff>
    </xdr:to>
    <xdr:sp macro="" textlink="">
      <xdr:nvSpPr>
        <xdr:cNvPr id="452" name="円/楕円 451"/>
        <xdr:cNvSpPr/>
      </xdr:nvSpPr>
      <xdr:spPr>
        <a:xfrm>
          <a:off x="10426700" y="161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74764</xdr:rowOff>
    </xdr:from>
    <xdr:ext cx="599010" cy="259045"/>
    <xdr:sp macro="" textlink="">
      <xdr:nvSpPr>
        <xdr:cNvPr id="453" name="普通建設事業費 （ うち更新整備　）該当値テキスト"/>
        <xdr:cNvSpPr txBox="1"/>
      </xdr:nvSpPr>
      <xdr:spPr>
        <a:xfrm>
          <a:off x="10528300" y="1601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790,479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136361</xdr:rowOff>
    </xdr:from>
    <xdr:to>
      <xdr:col>14</xdr:col>
      <xdr:colOff>79375</xdr:colOff>
      <xdr:row>94</xdr:row>
      <xdr:rowOff>66511</xdr:rowOff>
    </xdr:to>
    <xdr:sp macro="" textlink="">
      <xdr:nvSpPr>
        <xdr:cNvPr id="454" name="円/楕円 453"/>
        <xdr:cNvSpPr/>
      </xdr:nvSpPr>
      <xdr:spPr>
        <a:xfrm>
          <a:off x="9588500" y="160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83038</xdr:rowOff>
    </xdr:from>
    <xdr:ext cx="599010" cy="259045"/>
    <xdr:sp macro="" textlink="">
      <xdr:nvSpPr>
        <xdr:cNvPr id="455" name="テキスト ボックス 454"/>
        <xdr:cNvSpPr txBox="1"/>
      </xdr:nvSpPr>
      <xdr:spPr>
        <a:xfrm>
          <a:off x="9339794" y="1585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9" name="テキスト ボックス 46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5" name="テキスト ボックス 474"/>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7" name="テキスト ボックス 47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9" name="直線コネクタ 478"/>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80"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2"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3" name="直線コネクタ 482"/>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10160</xdr:rowOff>
    </xdr:from>
    <xdr:to>
      <xdr:col>23</xdr:col>
      <xdr:colOff>517525</xdr:colOff>
      <xdr:row>39</xdr:row>
      <xdr:rowOff>44450</xdr:rowOff>
    </xdr:to>
    <xdr:cxnSp macro="">
      <xdr:nvCxnSpPr>
        <xdr:cNvPr id="484" name="直線コネクタ 483"/>
        <xdr:cNvCxnSpPr/>
      </xdr:nvCxnSpPr>
      <xdr:spPr>
        <a:xfrm flipV="1">
          <a:off x="15481300" y="5153660"/>
          <a:ext cx="8382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5"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6" name="フローチャート : 判断 485"/>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7" name="直線コネクタ 48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8" name="フローチャート : 判断 487"/>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9" name="テキスト ボックス 488"/>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22295</xdr:rowOff>
    </xdr:from>
    <xdr:to>
      <xdr:col>21</xdr:col>
      <xdr:colOff>161925</xdr:colOff>
      <xdr:row>39</xdr:row>
      <xdr:rowOff>44450</xdr:rowOff>
    </xdr:to>
    <xdr:cxnSp macro="">
      <xdr:nvCxnSpPr>
        <xdr:cNvPr id="490" name="直線コネクタ 489"/>
        <xdr:cNvCxnSpPr/>
      </xdr:nvCxnSpPr>
      <xdr:spPr>
        <a:xfrm>
          <a:off x="13703300" y="6708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91" name="フローチャート : 判断 490"/>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2" name="テキスト ボックス 491"/>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22295</xdr:rowOff>
    </xdr:from>
    <xdr:to>
      <xdr:col>19</xdr:col>
      <xdr:colOff>644525</xdr:colOff>
      <xdr:row>39</xdr:row>
      <xdr:rowOff>44450</xdr:rowOff>
    </xdr:to>
    <xdr:cxnSp macro="">
      <xdr:nvCxnSpPr>
        <xdr:cNvPr id="493" name="直線コネクタ 492"/>
        <xdr:cNvCxnSpPr/>
      </xdr:nvCxnSpPr>
      <xdr:spPr>
        <a:xfrm flipV="1">
          <a:off x="12814300" y="6708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4" name="フローチャート : 判断 493"/>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5" name="テキスト ボックス 494"/>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6" name="フローチャート : 判断 495"/>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7" name="テキスト ボックス 496"/>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130810</xdr:rowOff>
    </xdr:from>
    <xdr:to>
      <xdr:col>23</xdr:col>
      <xdr:colOff>568325</xdr:colOff>
      <xdr:row>30</xdr:row>
      <xdr:rowOff>60960</xdr:rowOff>
    </xdr:to>
    <xdr:sp macro="" textlink="">
      <xdr:nvSpPr>
        <xdr:cNvPr id="503" name="円/楕円 502"/>
        <xdr:cNvSpPr/>
      </xdr:nvSpPr>
      <xdr:spPr>
        <a:xfrm>
          <a:off x="16268700" y="51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83837</xdr:rowOff>
    </xdr:from>
    <xdr:ext cx="690189" cy="259045"/>
    <xdr:sp macro="" textlink="">
      <xdr:nvSpPr>
        <xdr:cNvPr id="504" name="災害復旧事業費該当値テキスト"/>
        <xdr:cNvSpPr txBox="1"/>
      </xdr:nvSpPr>
      <xdr:spPr>
        <a:xfrm>
          <a:off x="16370300" y="5055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7" name="円/楕円 50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8" name="テキスト ボックス 50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142945</xdr:rowOff>
    </xdr:from>
    <xdr:to>
      <xdr:col>20</xdr:col>
      <xdr:colOff>9525</xdr:colOff>
      <xdr:row>39</xdr:row>
      <xdr:rowOff>73095</xdr:rowOff>
    </xdr:to>
    <xdr:sp macro="" textlink="">
      <xdr:nvSpPr>
        <xdr:cNvPr id="509" name="円/楕円 508"/>
        <xdr:cNvSpPr/>
      </xdr:nvSpPr>
      <xdr:spPr>
        <a:xfrm>
          <a:off x="13652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64222</xdr:rowOff>
    </xdr:from>
    <xdr:ext cx="534377" cy="259045"/>
    <xdr:sp macro="" textlink="">
      <xdr:nvSpPr>
        <xdr:cNvPr id="510" name="テキスト ボックス 509"/>
        <xdr:cNvSpPr txBox="1"/>
      </xdr:nvSpPr>
      <xdr:spPr>
        <a:xfrm>
          <a:off x="13436111" y="67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3" name="直線コネクタ 52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4" name="テキスト ボックス 52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5" name="直線コネクタ 52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6" name="テキスト ボックス 52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8" name="テキスト ボックス 52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9" name="直線コネクタ 52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0" name="テキスト ボックス 52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1" name="直線コネクタ 53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2" name="テキスト ボックス 53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4" name="テキスト ボックス 53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6" name="直線コネクタ 53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0" name="直線コネクタ 53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1" name="直線コネクタ 54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3" name="フローチャート : 判断 54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4" name="直線コネクタ 54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5" name="フローチャート : 判断 54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6" name="テキスト ボックス 54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7" name="直線コネクタ 54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8" name="フローチャート : 判断 54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9" name="テキスト ボックス 54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0" name="直線コネクタ 54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51" name="フローチャート : 判断 550"/>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2" name="テキスト ボックス 551"/>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3" name="フローチャート : 判断 552"/>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4" name="テキスト ボックス 553"/>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0" name="円/楕円 55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2" name="円/楕円 56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3" name="テキスト ボックス 56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4" name="円/楕円 56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5" name="テキスト ボックス 56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6" name="円/楕円 56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7" name="テキスト ボックス 56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8" name="円/楕円 56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9" name="テキスト ボックス 56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3" name="テキスト ボックス 58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589" name="テキスト ボックス 58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1" name="テキスト ボックス 59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48395</xdr:rowOff>
    </xdr:from>
    <xdr:to>
      <xdr:col>23</xdr:col>
      <xdr:colOff>516889</xdr:colOff>
      <xdr:row>79</xdr:row>
      <xdr:rowOff>43511</xdr:rowOff>
    </xdr:to>
    <xdr:cxnSp macro="">
      <xdr:nvCxnSpPr>
        <xdr:cNvPr id="593" name="直線コネクタ 592"/>
        <xdr:cNvCxnSpPr/>
      </xdr:nvCxnSpPr>
      <xdr:spPr>
        <a:xfrm flipV="1">
          <a:off x="16317595" y="12564245"/>
          <a:ext cx="1269" cy="102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47338</xdr:rowOff>
    </xdr:from>
    <xdr:ext cx="378565" cy="259045"/>
    <xdr:sp macro="" textlink="">
      <xdr:nvSpPr>
        <xdr:cNvPr id="594" name="公債費最小値テキスト"/>
        <xdr:cNvSpPr txBox="1"/>
      </xdr:nvSpPr>
      <xdr:spPr>
        <a:xfrm>
          <a:off x="16370300" y="13591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43511</xdr:rowOff>
    </xdr:from>
    <xdr:to>
      <xdr:col>23</xdr:col>
      <xdr:colOff>606425</xdr:colOff>
      <xdr:row>79</xdr:row>
      <xdr:rowOff>43511</xdr:rowOff>
    </xdr:to>
    <xdr:cxnSp macro="">
      <xdr:nvCxnSpPr>
        <xdr:cNvPr id="595" name="直線コネクタ 594"/>
        <xdr:cNvCxnSpPr/>
      </xdr:nvCxnSpPr>
      <xdr:spPr>
        <a:xfrm>
          <a:off x="16230600" y="1358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166522</xdr:rowOff>
    </xdr:from>
    <xdr:ext cx="599010" cy="259045"/>
    <xdr:sp macro="" textlink="">
      <xdr:nvSpPr>
        <xdr:cNvPr id="596" name="公債費最大値テキスト"/>
        <xdr:cNvSpPr txBox="1"/>
      </xdr:nvSpPr>
      <xdr:spPr>
        <a:xfrm>
          <a:off x="16370300" y="123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73</xdr:row>
      <xdr:rowOff>48395</xdr:rowOff>
    </xdr:from>
    <xdr:to>
      <xdr:col>23</xdr:col>
      <xdr:colOff>606425</xdr:colOff>
      <xdr:row>73</xdr:row>
      <xdr:rowOff>48395</xdr:rowOff>
    </xdr:to>
    <xdr:cxnSp macro="">
      <xdr:nvCxnSpPr>
        <xdr:cNvPr id="597" name="直線コネクタ 596"/>
        <xdr:cNvCxnSpPr/>
      </xdr:nvCxnSpPr>
      <xdr:spPr>
        <a:xfrm>
          <a:off x="16230600" y="1256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86346</xdr:rowOff>
    </xdr:from>
    <xdr:to>
      <xdr:col>23</xdr:col>
      <xdr:colOff>517525</xdr:colOff>
      <xdr:row>73</xdr:row>
      <xdr:rowOff>48395</xdr:rowOff>
    </xdr:to>
    <xdr:cxnSp macro="">
      <xdr:nvCxnSpPr>
        <xdr:cNvPr id="598" name="直線コネクタ 597"/>
        <xdr:cNvCxnSpPr/>
      </xdr:nvCxnSpPr>
      <xdr:spPr>
        <a:xfrm>
          <a:off x="15481300" y="12430746"/>
          <a:ext cx="838200" cy="1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162148</xdr:rowOff>
    </xdr:from>
    <xdr:ext cx="599010" cy="259045"/>
    <xdr:sp macro="" textlink="">
      <xdr:nvSpPr>
        <xdr:cNvPr id="599" name="公債費平均値テキスト"/>
        <xdr:cNvSpPr txBox="1"/>
      </xdr:nvSpPr>
      <xdr:spPr>
        <a:xfrm>
          <a:off x="16370300" y="13363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12271</xdr:rowOff>
    </xdr:from>
    <xdr:to>
      <xdr:col>23</xdr:col>
      <xdr:colOff>568325</xdr:colOff>
      <xdr:row>78</xdr:row>
      <xdr:rowOff>113871</xdr:rowOff>
    </xdr:to>
    <xdr:sp macro="" textlink="">
      <xdr:nvSpPr>
        <xdr:cNvPr id="600" name="フローチャート : 判断 599"/>
        <xdr:cNvSpPr/>
      </xdr:nvSpPr>
      <xdr:spPr>
        <a:xfrm>
          <a:off x="162687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159303</xdr:rowOff>
    </xdr:from>
    <xdr:to>
      <xdr:col>22</xdr:col>
      <xdr:colOff>365125</xdr:colOff>
      <xdr:row>72</xdr:row>
      <xdr:rowOff>86346</xdr:rowOff>
    </xdr:to>
    <xdr:cxnSp macro="">
      <xdr:nvCxnSpPr>
        <xdr:cNvPr id="601" name="直線コネクタ 600"/>
        <xdr:cNvCxnSpPr/>
      </xdr:nvCxnSpPr>
      <xdr:spPr>
        <a:xfrm>
          <a:off x="14592300" y="12332253"/>
          <a:ext cx="889000" cy="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159897</xdr:rowOff>
    </xdr:from>
    <xdr:to>
      <xdr:col>22</xdr:col>
      <xdr:colOff>415925</xdr:colOff>
      <xdr:row>78</xdr:row>
      <xdr:rowOff>90047</xdr:rowOff>
    </xdr:to>
    <xdr:sp macro="" textlink="">
      <xdr:nvSpPr>
        <xdr:cNvPr id="602" name="フローチャート : 判断 601"/>
        <xdr:cNvSpPr/>
      </xdr:nvSpPr>
      <xdr:spPr>
        <a:xfrm>
          <a:off x="15430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81174</xdr:rowOff>
    </xdr:from>
    <xdr:ext cx="599010" cy="259045"/>
    <xdr:sp macro="" textlink="">
      <xdr:nvSpPr>
        <xdr:cNvPr id="603" name="テキスト ボックス 602"/>
        <xdr:cNvSpPr txBox="1"/>
      </xdr:nvSpPr>
      <xdr:spPr>
        <a:xfrm>
          <a:off x="15181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118752</xdr:rowOff>
    </xdr:from>
    <xdr:to>
      <xdr:col>21</xdr:col>
      <xdr:colOff>161925</xdr:colOff>
      <xdr:row>71</xdr:row>
      <xdr:rowOff>159303</xdr:rowOff>
    </xdr:to>
    <xdr:cxnSp macro="">
      <xdr:nvCxnSpPr>
        <xdr:cNvPr id="604" name="直線コネクタ 603"/>
        <xdr:cNvCxnSpPr/>
      </xdr:nvCxnSpPr>
      <xdr:spPr>
        <a:xfrm>
          <a:off x="13703300" y="12120252"/>
          <a:ext cx="889000" cy="2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158166</xdr:rowOff>
    </xdr:from>
    <xdr:to>
      <xdr:col>21</xdr:col>
      <xdr:colOff>212725</xdr:colOff>
      <xdr:row>78</xdr:row>
      <xdr:rowOff>88316</xdr:rowOff>
    </xdr:to>
    <xdr:sp macro="" textlink="">
      <xdr:nvSpPr>
        <xdr:cNvPr id="605" name="フローチャート : 判断 604"/>
        <xdr:cNvSpPr/>
      </xdr:nvSpPr>
      <xdr:spPr>
        <a:xfrm>
          <a:off x="14541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79443</xdr:rowOff>
    </xdr:from>
    <xdr:ext cx="599010" cy="259045"/>
    <xdr:sp macro="" textlink="">
      <xdr:nvSpPr>
        <xdr:cNvPr id="606" name="テキスト ボックス 605"/>
        <xdr:cNvSpPr txBox="1"/>
      </xdr:nvSpPr>
      <xdr:spPr>
        <a:xfrm>
          <a:off x="14292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118752</xdr:rowOff>
    </xdr:from>
    <xdr:to>
      <xdr:col>19</xdr:col>
      <xdr:colOff>644525</xdr:colOff>
      <xdr:row>71</xdr:row>
      <xdr:rowOff>7402</xdr:rowOff>
    </xdr:to>
    <xdr:cxnSp macro="">
      <xdr:nvCxnSpPr>
        <xdr:cNvPr id="607" name="直線コネクタ 606"/>
        <xdr:cNvCxnSpPr/>
      </xdr:nvCxnSpPr>
      <xdr:spPr>
        <a:xfrm flipV="1">
          <a:off x="12814300" y="12120252"/>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149267</xdr:rowOff>
    </xdr:from>
    <xdr:to>
      <xdr:col>20</xdr:col>
      <xdr:colOff>9525</xdr:colOff>
      <xdr:row>78</xdr:row>
      <xdr:rowOff>79417</xdr:rowOff>
    </xdr:to>
    <xdr:sp macro="" textlink="">
      <xdr:nvSpPr>
        <xdr:cNvPr id="608" name="フローチャート : 判断 607"/>
        <xdr:cNvSpPr/>
      </xdr:nvSpPr>
      <xdr:spPr>
        <a:xfrm>
          <a:off x="13652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70544</xdr:rowOff>
    </xdr:from>
    <xdr:ext cx="599010" cy="259045"/>
    <xdr:sp macro="" textlink="">
      <xdr:nvSpPr>
        <xdr:cNvPr id="609" name="テキスト ボックス 608"/>
        <xdr:cNvSpPr txBox="1"/>
      </xdr:nvSpPr>
      <xdr:spPr>
        <a:xfrm>
          <a:off x="13403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144238</xdr:rowOff>
    </xdr:from>
    <xdr:to>
      <xdr:col>18</xdr:col>
      <xdr:colOff>492125</xdr:colOff>
      <xdr:row>78</xdr:row>
      <xdr:rowOff>74388</xdr:rowOff>
    </xdr:to>
    <xdr:sp macro="" textlink="">
      <xdr:nvSpPr>
        <xdr:cNvPr id="610" name="フローチャート : 判断 609"/>
        <xdr:cNvSpPr/>
      </xdr:nvSpPr>
      <xdr:spPr>
        <a:xfrm>
          <a:off x="12763500" y="1334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65515</xdr:rowOff>
    </xdr:from>
    <xdr:ext cx="599010" cy="259045"/>
    <xdr:sp macro="" textlink="">
      <xdr:nvSpPr>
        <xdr:cNvPr id="611" name="テキスト ボックス 610"/>
        <xdr:cNvSpPr txBox="1"/>
      </xdr:nvSpPr>
      <xdr:spPr>
        <a:xfrm>
          <a:off x="12514794" y="1343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169045</xdr:rowOff>
    </xdr:from>
    <xdr:to>
      <xdr:col>23</xdr:col>
      <xdr:colOff>568325</xdr:colOff>
      <xdr:row>73</xdr:row>
      <xdr:rowOff>99195</xdr:rowOff>
    </xdr:to>
    <xdr:sp macro="" textlink="">
      <xdr:nvSpPr>
        <xdr:cNvPr id="617" name="円/楕円 616"/>
        <xdr:cNvSpPr/>
      </xdr:nvSpPr>
      <xdr:spPr>
        <a:xfrm>
          <a:off x="16268700" y="125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122072</xdr:rowOff>
    </xdr:from>
    <xdr:ext cx="599010" cy="259045"/>
    <xdr:sp macro="" textlink="">
      <xdr:nvSpPr>
        <xdr:cNvPr id="618" name="公債費該当値テキスト"/>
        <xdr:cNvSpPr txBox="1"/>
      </xdr:nvSpPr>
      <xdr:spPr>
        <a:xfrm>
          <a:off x="16370300" y="124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806,894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35546</xdr:rowOff>
    </xdr:from>
    <xdr:to>
      <xdr:col>22</xdr:col>
      <xdr:colOff>415925</xdr:colOff>
      <xdr:row>72</xdr:row>
      <xdr:rowOff>137146</xdr:rowOff>
    </xdr:to>
    <xdr:sp macro="" textlink="">
      <xdr:nvSpPr>
        <xdr:cNvPr id="619" name="円/楕円 618"/>
        <xdr:cNvSpPr/>
      </xdr:nvSpPr>
      <xdr:spPr>
        <a:xfrm>
          <a:off x="15430500" y="123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153673</xdr:rowOff>
    </xdr:from>
    <xdr:ext cx="599010" cy="259045"/>
    <xdr:sp macro="" textlink="">
      <xdr:nvSpPr>
        <xdr:cNvPr id="620" name="テキスト ボックス 619"/>
        <xdr:cNvSpPr txBox="1"/>
      </xdr:nvSpPr>
      <xdr:spPr>
        <a:xfrm>
          <a:off x="15181794" y="121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912,011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108503</xdr:rowOff>
    </xdr:from>
    <xdr:to>
      <xdr:col>21</xdr:col>
      <xdr:colOff>212725</xdr:colOff>
      <xdr:row>72</xdr:row>
      <xdr:rowOff>38653</xdr:rowOff>
    </xdr:to>
    <xdr:sp macro="" textlink="">
      <xdr:nvSpPr>
        <xdr:cNvPr id="621" name="円/楕円 620"/>
        <xdr:cNvSpPr/>
      </xdr:nvSpPr>
      <xdr:spPr>
        <a:xfrm>
          <a:off x="14541500" y="122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55180</xdr:rowOff>
    </xdr:from>
    <xdr:ext cx="599010" cy="259045"/>
    <xdr:sp macro="" textlink="">
      <xdr:nvSpPr>
        <xdr:cNvPr id="622" name="テキスト ボックス 621"/>
        <xdr:cNvSpPr txBox="1"/>
      </xdr:nvSpPr>
      <xdr:spPr>
        <a:xfrm>
          <a:off x="14292794" y="1205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989,565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67952</xdr:rowOff>
    </xdr:from>
    <xdr:to>
      <xdr:col>20</xdr:col>
      <xdr:colOff>9525</xdr:colOff>
      <xdr:row>70</xdr:row>
      <xdr:rowOff>169552</xdr:rowOff>
    </xdr:to>
    <xdr:sp macro="" textlink="">
      <xdr:nvSpPr>
        <xdr:cNvPr id="623" name="円/楕円 622"/>
        <xdr:cNvSpPr/>
      </xdr:nvSpPr>
      <xdr:spPr>
        <a:xfrm>
          <a:off x="13652500" y="120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69</xdr:row>
      <xdr:rowOff>14629</xdr:rowOff>
    </xdr:from>
    <xdr:ext cx="690189" cy="259045"/>
    <xdr:sp macro="" textlink="">
      <xdr:nvSpPr>
        <xdr:cNvPr id="624" name="テキスト ボックス 623"/>
        <xdr:cNvSpPr txBox="1"/>
      </xdr:nvSpPr>
      <xdr:spPr>
        <a:xfrm>
          <a:off x="13358204" y="11844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1,156,494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128052</xdr:rowOff>
    </xdr:from>
    <xdr:to>
      <xdr:col>18</xdr:col>
      <xdr:colOff>492125</xdr:colOff>
      <xdr:row>71</xdr:row>
      <xdr:rowOff>58202</xdr:rowOff>
    </xdr:to>
    <xdr:sp macro="" textlink="">
      <xdr:nvSpPr>
        <xdr:cNvPr id="625" name="円/楕円 624"/>
        <xdr:cNvSpPr/>
      </xdr:nvSpPr>
      <xdr:spPr>
        <a:xfrm>
          <a:off x="12763500" y="121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69</xdr:row>
      <xdr:rowOff>74729</xdr:rowOff>
    </xdr:from>
    <xdr:ext cx="690189" cy="259045"/>
    <xdr:sp macro="" textlink="">
      <xdr:nvSpPr>
        <xdr:cNvPr id="626" name="テキスト ボックス 625"/>
        <xdr:cNvSpPr txBox="1"/>
      </xdr:nvSpPr>
      <xdr:spPr>
        <a:xfrm>
          <a:off x="12469204" y="11904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0" name="テキスト ボックス 63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50" name="直線コネクタ 649"/>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51"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2" name="直線コネクタ 65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3"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4" name="直線コネクタ 653"/>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53786</xdr:rowOff>
    </xdr:from>
    <xdr:to>
      <xdr:col>23</xdr:col>
      <xdr:colOff>517525</xdr:colOff>
      <xdr:row>97</xdr:row>
      <xdr:rowOff>137387</xdr:rowOff>
    </xdr:to>
    <xdr:cxnSp macro="">
      <xdr:nvCxnSpPr>
        <xdr:cNvPr id="655" name="直線コネクタ 654"/>
        <xdr:cNvCxnSpPr/>
      </xdr:nvCxnSpPr>
      <xdr:spPr>
        <a:xfrm>
          <a:off x="15481300" y="15998636"/>
          <a:ext cx="838200" cy="7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6"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7" name="フローチャート : 判断 656"/>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53786</xdr:rowOff>
    </xdr:from>
    <xdr:to>
      <xdr:col>22</xdr:col>
      <xdr:colOff>365125</xdr:colOff>
      <xdr:row>97</xdr:row>
      <xdr:rowOff>90074</xdr:rowOff>
    </xdr:to>
    <xdr:cxnSp macro="">
      <xdr:nvCxnSpPr>
        <xdr:cNvPr id="658" name="直線コネクタ 657"/>
        <xdr:cNvCxnSpPr/>
      </xdr:nvCxnSpPr>
      <xdr:spPr>
        <a:xfrm flipV="1">
          <a:off x="14592300" y="15998636"/>
          <a:ext cx="889000" cy="7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9" name="フローチャート : 判断 658"/>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60" name="テキスト ボックス 659"/>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87219</xdr:rowOff>
    </xdr:from>
    <xdr:to>
      <xdr:col>21</xdr:col>
      <xdr:colOff>161925</xdr:colOff>
      <xdr:row>97</xdr:row>
      <xdr:rowOff>90074</xdr:rowOff>
    </xdr:to>
    <xdr:cxnSp macro="">
      <xdr:nvCxnSpPr>
        <xdr:cNvPr id="661" name="直線コネクタ 660"/>
        <xdr:cNvCxnSpPr/>
      </xdr:nvCxnSpPr>
      <xdr:spPr>
        <a:xfrm>
          <a:off x="13703300" y="16717869"/>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2" name="フローチャート : 判断 661"/>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3" name="テキスト ボックス 662"/>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65074</xdr:rowOff>
    </xdr:from>
    <xdr:to>
      <xdr:col>19</xdr:col>
      <xdr:colOff>644525</xdr:colOff>
      <xdr:row>97</xdr:row>
      <xdr:rowOff>87219</xdr:rowOff>
    </xdr:to>
    <xdr:cxnSp macro="">
      <xdr:nvCxnSpPr>
        <xdr:cNvPr id="664" name="直線コネクタ 663"/>
        <xdr:cNvCxnSpPr/>
      </xdr:nvCxnSpPr>
      <xdr:spPr>
        <a:xfrm>
          <a:off x="12814300" y="16181374"/>
          <a:ext cx="889000" cy="53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5" name="フローチャート : 判断 664"/>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6" name="テキスト ボックス 665"/>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7" name="フローチャート : 判断 666"/>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8" name="テキスト ボックス 667"/>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86587</xdr:rowOff>
    </xdr:from>
    <xdr:to>
      <xdr:col>23</xdr:col>
      <xdr:colOff>568325</xdr:colOff>
      <xdr:row>98</xdr:row>
      <xdr:rowOff>16737</xdr:rowOff>
    </xdr:to>
    <xdr:sp macro="" textlink="">
      <xdr:nvSpPr>
        <xdr:cNvPr id="674" name="円/楕円 673"/>
        <xdr:cNvSpPr/>
      </xdr:nvSpPr>
      <xdr:spPr>
        <a:xfrm>
          <a:off x="16268700" y="167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65014</xdr:rowOff>
    </xdr:from>
    <xdr:ext cx="599010" cy="259045"/>
    <xdr:sp macro="" textlink="">
      <xdr:nvSpPr>
        <xdr:cNvPr id="675" name="積立金該当値テキスト"/>
        <xdr:cNvSpPr txBox="1"/>
      </xdr:nvSpPr>
      <xdr:spPr>
        <a:xfrm>
          <a:off x="16370300" y="1669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131,214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2986</xdr:rowOff>
    </xdr:from>
    <xdr:to>
      <xdr:col>22</xdr:col>
      <xdr:colOff>415925</xdr:colOff>
      <xdr:row>93</xdr:row>
      <xdr:rowOff>104586</xdr:rowOff>
    </xdr:to>
    <xdr:sp macro="" textlink="">
      <xdr:nvSpPr>
        <xdr:cNvPr id="676" name="円/楕円 675"/>
        <xdr:cNvSpPr/>
      </xdr:nvSpPr>
      <xdr:spPr>
        <a:xfrm>
          <a:off x="15430500" y="159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121113</xdr:rowOff>
    </xdr:from>
    <xdr:ext cx="599010" cy="259045"/>
    <xdr:sp macro="" textlink="">
      <xdr:nvSpPr>
        <xdr:cNvPr id="677" name="テキスト ボックス 676"/>
        <xdr:cNvSpPr txBox="1"/>
      </xdr:nvSpPr>
      <xdr:spPr>
        <a:xfrm>
          <a:off x="15181794" y="157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39274</xdr:rowOff>
    </xdr:from>
    <xdr:to>
      <xdr:col>21</xdr:col>
      <xdr:colOff>212725</xdr:colOff>
      <xdr:row>97</xdr:row>
      <xdr:rowOff>140874</xdr:rowOff>
    </xdr:to>
    <xdr:sp macro="" textlink="">
      <xdr:nvSpPr>
        <xdr:cNvPr id="678" name="円/楕円 677"/>
        <xdr:cNvSpPr/>
      </xdr:nvSpPr>
      <xdr:spPr>
        <a:xfrm>
          <a:off x="14541500" y="166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157401</xdr:rowOff>
    </xdr:from>
    <xdr:ext cx="599010" cy="259045"/>
    <xdr:sp macro="" textlink="">
      <xdr:nvSpPr>
        <xdr:cNvPr id="679" name="テキスト ボックス 678"/>
        <xdr:cNvSpPr txBox="1"/>
      </xdr:nvSpPr>
      <xdr:spPr>
        <a:xfrm>
          <a:off x="14292794" y="1644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36419</xdr:rowOff>
    </xdr:from>
    <xdr:to>
      <xdr:col>20</xdr:col>
      <xdr:colOff>9525</xdr:colOff>
      <xdr:row>97</xdr:row>
      <xdr:rowOff>138019</xdr:rowOff>
    </xdr:to>
    <xdr:sp macro="" textlink="">
      <xdr:nvSpPr>
        <xdr:cNvPr id="680" name="円/楕円 679"/>
        <xdr:cNvSpPr/>
      </xdr:nvSpPr>
      <xdr:spPr>
        <a:xfrm>
          <a:off x="13652500" y="166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154546</xdr:rowOff>
    </xdr:from>
    <xdr:ext cx="599010" cy="259045"/>
    <xdr:sp macro="" textlink="">
      <xdr:nvSpPr>
        <xdr:cNvPr id="681" name="テキスト ボックス 680"/>
        <xdr:cNvSpPr txBox="1"/>
      </xdr:nvSpPr>
      <xdr:spPr>
        <a:xfrm>
          <a:off x="13403794" y="164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14274</xdr:rowOff>
    </xdr:from>
    <xdr:to>
      <xdr:col>18</xdr:col>
      <xdr:colOff>492125</xdr:colOff>
      <xdr:row>94</xdr:row>
      <xdr:rowOff>115874</xdr:rowOff>
    </xdr:to>
    <xdr:sp macro="" textlink="">
      <xdr:nvSpPr>
        <xdr:cNvPr id="682" name="円/楕円 681"/>
        <xdr:cNvSpPr/>
      </xdr:nvSpPr>
      <xdr:spPr>
        <a:xfrm>
          <a:off x="12763500" y="161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132401</xdr:rowOff>
    </xdr:from>
    <xdr:ext cx="599010" cy="259045"/>
    <xdr:sp macro="" textlink="">
      <xdr:nvSpPr>
        <xdr:cNvPr id="683" name="テキスト ボックス 682"/>
        <xdr:cNvSpPr txBox="1"/>
      </xdr:nvSpPr>
      <xdr:spPr>
        <a:xfrm>
          <a:off x="12514794" y="159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7" name="テキスト ボックス 69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9" name="テキスト ボックス 69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1" name="テキスト ボックス 70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7" name="直線コネクタ 706"/>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8"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10"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11" name="直線コネクタ 710"/>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3"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4" name="フローチャート : 判断 713"/>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6" name="フローチャート : 判断 71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7" name="テキスト ボックス 71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9" name="フローチャート : 判断 71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20" name="テキスト ボックス 71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2" name="フローチャート : 判断 72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3" name="テキスト ボックス 72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4" name="フローチャート : 判断 72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5" name="テキスト ボックス 72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2"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2" name="直線コネクタ 761"/>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5"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6" name="直線コネクタ 765"/>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7" name="直線コネクタ 76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8"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9" name="フローチャート : 判断 768"/>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0" name="直線コネクタ 76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71" name="フローチャート : 判断 770"/>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2" name="テキスト ボックス 771"/>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3" name="直線コネクタ 77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4" name="フローチャート : 判断 773"/>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5" name="テキスト ボックス 774"/>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6" name="直線コネクタ 77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7" name="フローチャート : 判断 776"/>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8" name="テキスト ボックス 777"/>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9" name="フローチャート : 判断 778"/>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80" name="テキスト ボックス 779"/>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6" name="円/楕円 78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8" name="円/楕円 78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9" name="テキスト ボックス 78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0" name="円/楕円 78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1" name="テキスト ボックス 79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2" name="円/楕円 79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3" name="テキスト ボックス 79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4" name="円/楕円 79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5" name="テキスト ボックス 79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144434</xdr:rowOff>
    </xdr:from>
    <xdr:ext cx="595419" cy="259045"/>
    <xdr:sp macro="" textlink="">
      <xdr:nvSpPr>
        <xdr:cNvPr id="809" name="テキスト ボックス 808"/>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74</xdr:row>
      <xdr:rowOff>160762</xdr:rowOff>
    </xdr:from>
    <xdr:ext cx="595419" cy="259045"/>
    <xdr:sp macro="" textlink="">
      <xdr:nvSpPr>
        <xdr:cNvPr id="811" name="テキスト ボックス 810"/>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3" name="テキスト ボックス 81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80329</xdr:rowOff>
    </xdr:from>
    <xdr:to>
      <xdr:col>32</xdr:col>
      <xdr:colOff>186689</xdr:colOff>
      <xdr:row>78</xdr:row>
      <xdr:rowOff>116948</xdr:rowOff>
    </xdr:to>
    <xdr:cxnSp macro="">
      <xdr:nvCxnSpPr>
        <xdr:cNvPr id="821" name="直線コネクタ 820"/>
        <xdr:cNvCxnSpPr/>
      </xdr:nvCxnSpPr>
      <xdr:spPr>
        <a:xfrm flipV="1">
          <a:off x="22159595" y="12253279"/>
          <a:ext cx="1269" cy="123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120775</xdr:rowOff>
    </xdr:from>
    <xdr:ext cx="534377" cy="259045"/>
    <xdr:sp macro="" textlink="">
      <xdr:nvSpPr>
        <xdr:cNvPr id="822" name="繰出金最小値テキスト"/>
        <xdr:cNvSpPr txBox="1"/>
      </xdr:nvSpPr>
      <xdr:spPr>
        <a:xfrm>
          <a:off x="22212300" y="134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116948</xdr:rowOff>
    </xdr:from>
    <xdr:to>
      <xdr:col>32</xdr:col>
      <xdr:colOff>276225</xdr:colOff>
      <xdr:row>78</xdr:row>
      <xdr:rowOff>116948</xdr:rowOff>
    </xdr:to>
    <xdr:cxnSp macro="">
      <xdr:nvCxnSpPr>
        <xdr:cNvPr id="823" name="直線コネクタ 822"/>
        <xdr:cNvCxnSpPr/>
      </xdr:nvCxnSpPr>
      <xdr:spPr>
        <a:xfrm>
          <a:off x="22072600" y="1349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27006</xdr:rowOff>
    </xdr:from>
    <xdr:ext cx="599010" cy="259045"/>
    <xdr:sp macro="" textlink="">
      <xdr:nvSpPr>
        <xdr:cNvPr id="824" name="繰出金最大値テキスト"/>
        <xdr:cNvSpPr txBox="1"/>
      </xdr:nvSpPr>
      <xdr:spPr>
        <a:xfrm>
          <a:off x="22212300" y="120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71</xdr:row>
      <xdr:rowOff>80329</xdr:rowOff>
    </xdr:from>
    <xdr:to>
      <xdr:col>32</xdr:col>
      <xdr:colOff>276225</xdr:colOff>
      <xdr:row>71</xdr:row>
      <xdr:rowOff>80329</xdr:rowOff>
    </xdr:to>
    <xdr:cxnSp macro="">
      <xdr:nvCxnSpPr>
        <xdr:cNvPr id="825" name="直線コネクタ 824"/>
        <xdr:cNvCxnSpPr/>
      </xdr:nvCxnSpPr>
      <xdr:spPr>
        <a:xfrm>
          <a:off x="22072600" y="1225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170623</xdr:rowOff>
    </xdr:from>
    <xdr:to>
      <xdr:col>32</xdr:col>
      <xdr:colOff>187325</xdr:colOff>
      <xdr:row>75</xdr:row>
      <xdr:rowOff>92311</xdr:rowOff>
    </xdr:to>
    <xdr:cxnSp macro="">
      <xdr:nvCxnSpPr>
        <xdr:cNvPr id="826" name="直線コネクタ 825"/>
        <xdr:cNvCxnSpPr/>
      </xdr:nvCxnSpPr>
      <xdr:spPr>
        <a:xfrm flipV="1">
          <a:off x="21323300" y="12857923"/>
          <a:ext cx="8382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158343</xdr:rowOff>
    </xdr:from>
    <xdr:ext cx="599010" cy="259045"/>
    <xdr:sp macro="" textlink="">
      <xdr:nvSpPr>
        <xdr:cNvPr id="827" name="繰出金平均値テキスト"/>
        <xdr:cNvSpPr txBox="1"/>
      </xdr:nvSpPr>
      <xdr:spPr>
        <a:xfrm>
          <a:off x="22212300" y="1318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8466</xdr:rowOff>
    </xdr:from>
    <xdr:to>
      <xdr:col>32</xdr:col>
      <xdr:colOff>238125</xdr:colOff>
      <xdr:row>77</xdr:row>
      <xdr:rowOff>110066</xdr:rowOff>
    </xdr:to>
    <xdr:sp macro="" textlink="">
      <xdr:nvSpPr>
        <xdr:cNvPr id="828" name="フローチャート : 判断 827"/>
        <xdr:cNvSpPr/>
      </xdr:nvSpPr>
      <xdr:spPr>
        <a:xfrm>
          <a:off x="221107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161394</xdr:rowOff>
    </xdr:from>
    <xdr:to>
      <xdr:col>31</xdr:col>
      <xdr:colOff>34925</xdr:colOff>
      <xdr:row>75</xdr:row>
      <xdr:rowOff>92311</xdr:rowOff>
    </xdr:to>
    <xdr:cxnSp macro="">
      <xdr:nvCxnSpPr>
        <xdr:cNvPr id="829" name="直線コネクタ 828"/>
        <xdr:cNvCxnSpPr/>
      </xdr:nvCxnSpPr>
      <xdr:spPr>
        <a:xfrm>
          <a:off x="20434300" y="12505794"/>
          <a:ext cx="889000" cy="4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10311</xdr:rowOff>
    </xdr:from>
    <xdr:to>
      <xdr:col>31</xdr:col>
      <xdr:colOff>85725</xdr:colOff>
      <xdr:row>77</xdr:row>
      <xdr:rowOff>111911</xdr:rowOff>
    </xdr:to>
    <xdr:sp macro="" textlink="">
      <xdr:nvSpPr>
        <xdr:cNvPr id="830" name="フローチャート : 判断 829"/>
        <xdr:cNvSpPr/>
      </xdr:nvSpPr>
      <xdr:spPr>
        <a:xfrm>
          <a:off x="21272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103038</xdr:rowOff>
    </xdr:from>
    <xdr:ext cx="599010" cy="259045"/>
    <xdr:sp macro="" textlink="">
      <xdr:nvSpPr>
        <xdr:cNvPr id="831" name="テキスト ボックス 830"/>
        <xdr:cNvSpPr txBox="1"/>
      </xdr:nvSpPr>
      <xdr:spPr>
        <a:xfrm>
          <a:off x="21023794"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29567</xdr:rowOff>
    </xdr:from>
    <xdr:to>
      <xdr:col>29</xdr:col>
      <xdr:colOff>517525</xdr:colOff>
      <xdr:row>72</xdr:row>
      <xdr:rowOff>161394</xdr:rowOff>
    </xdr:to>
    <xdr:cxnSp macro="">
      <xdr:nvCxnSpPr>
        <xdr:cNvPr id="832" name="直線コネクタ 831"/>
        <xdr:cNvCxnSpPr/>
      </xdr:nvCxnSpPr>
      <xdr:spPr>
        <a:xfrm>
          <a:off x="19545300" y="12202517"/>
          <a:ext cx="889000" cy="3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24977</xdr:rowOff>
    </xdr:from>
    <xdr:to>
      <xdr:col>29</xdr:col>
      <xdr:colOff>568325</xdr:colOff>
      <xdr:row>77</xdr:row>
      <xdr:rowOff>126577</xdr:rowOff>
    </xdr:to>
    <xdr:sp macro="" textlink="">
      <xdr:nvSpPr>
        <xdr:cNvPr id="833" name="フローチャート : 判断 832"/>
        <xdr:cNvSpPr/>
      </xdr:nvSpPr>
      <xdr:spPr>
        <a:xfrm>
          <a:off x="20383500" y="132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117704</xdr:rowOff>
    </xdr:from>
    <xdr:ext cx="599010" cy="259045"/>
    <xdr:sp macro="" textlink="">
      <xdr:nvSpPr>
        <xdr:cNvPr id="834" name="テキスト ボックス 833"/>
        <xdr:cNvSpPr txBox="1"/>
      </xdr:nvSpPr>
      <xdr:spPr>
        <a:xfrm>
          <a:off x="20134794" y="1331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29567</xdr:rowOff>
    </xdr:from>
    <xdr:to>
      <xdr:col>28</xdr:col>
      <xdr:colOff>314325</xdr:colOff>
      <xdr:row>72</xdr:row>
      <xdr:rowOff>38054</xdr:rowOff>
    </xdr:to>
    <xdr:cxnSp macro="">
      <xdr:nvCxnSpPr>
        <xdr:cNvPr id="835" name="直線コネクタ 834"/>
        <xdr:cNvCxnSpPr/>
      </xdr:nvCxnSpPr>
      <xdr:spPr>
        <a:xfrm flipV="1">
          <a:off x="18656300" y="12202517"/>
          <a:ext cx="889000" cy="1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168943</xdr:rowOff>
    </xdr:from>
    <xdr:to>
      <xdr:col>28</xdr:col>
      <xdr:colOff>365125</xdr:colOff>
      <xdr:row>77</xdr:row>
      <xdr:rowOff>99093</xdr:rowOff>
    </xdr:to>
    <xdr:sp macro="" textlink="">
      <xdr:nvSpPr>
        <xdr:cNvPr id="836" name="フローチャート : 判断 835"/>
        <xdr:cNvSpPr/>
      </xdr:nvSpPr>
      <xdr:spPr>
        <a:xfrm>
          <a:off x="19494500" y="1319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90220</xdr:rowOff>
    </xdr:from>
    <xdr:ext cx="599010" cy="259045"/>
    <xdr:sp macro="" textlink="">
      <xdr:nvSpPr>
        <xdr:cNvPr id="837" name="テキスト ボックス 836"/>
        <xdr:cNvSpPr txBox="1"/>
      </xdr:nvSpPr>
      <xdr:spPr>
        <a:xfrm>
          <a:off x="19245794" y="132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28049</xdr:rowOff>
    </xdr:from>
    <xdr:to>
      <xdr:col>27</xdr:col>
      <xdr:colOff>161925</xdr:colOff>
      <xdr:row>77</xdr:row>
      <xdr:rowOff>129649</xdr:rowOff>
    </xdr:to>
    <xdr:sp macro="" textlink="">
      <xdr:nvSpPr>
        <xdr:cNvPr id="838" name="フローチャート : 判断 837"/>
        <xdr:cNvSpPr/>
      </xdr:nvSpPr>
      <xdr:spPr>
        <a:xfrm>
          <a:off x="18605500" y="1322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120776</xdr:rowOff>
    </xdr:from>
    <xdr:ext cx="599010" cy="259045"/>
    <xdr:sp macro="" textlink="">
      <xdr:nvSpPr>
        <xdr:cNvPr id="839" name="テキスト ボックス 838"/>
        <xdr:cNvSpPr txBox="1"/>
      </xdr:nvSpPr>
      <xdr:spPr>
        <a:xfrm>
          <a:off x="18356794" y="133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119823</xdr:rowOff>
    </xdr:from>
    <xdr:to>
      <xdr:col>32</xdr:col>
      <xdr:colOff>238125</xdr:colOff>
      <xdr:row>75</xdr:row>
      <xdr:rowOff>49973</xdr:rowOff>
    </xdr:to>
    <xdr:sp macro="" textlink="">
      <xdr:nvSpPr>
        <xdr:cNvPr id="845" name="円/楕円 844"/>
        <xdr:cNvSpPr/>
      </xdr:nvSpPr>
      <xdr:spPr>
        <a:xfrm>
          <a:off x="22110700" y="12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142700</xdr:rowOff>
    </xdr:from>
    <xdr:ext cx="599010" cy="259045"/>
    <xdr:sp macro="" textlink="">
      <xdr:nvSpPr>
        <xdr:cNvPr id="846" name="繰出金該当値テキスト"/>
        <xdr:cNvSpPr txBox="1"/>
      </xdr:nvSpPr>
      <xdr:spPr>
        <a:xfrm>
          <a:off x="22212300" y="126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41511</xdr:rowOff>
    </xdr:from>
    <xdr:to>
      <xdr:col>31</xdr:col>
      <xdr:colOff>85725</xdr:colOff>
      <xdr:row>75</xdr:row>
      <xdr:rowOff>143111</xdr:rowOff>
    </xdr:to>
    <xdr:sp macro="" textlink="">
      <xdr:nvSpPr>
        <xdr:cNvPr id="847" name="円/楕円 846"/>
        <xdr:cNvSpPr/>
      </xdr:nvSpPr>
      <xdr:spPr>
        <a:xfrm>
          <a:off x="21272500" y="129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159638</xdr:rowOff>
    </xdr:from>
    <xdr:ext cx="599010" cy="259045"/>
    <xdr:sp macro="" textlink="">
      <xdr:nvSpPr>
        <xdr:cNvPr id="848" name="テキスト ボックス 847"/>
        <xdr:cNvSpPr txBox="1"/>
      </xdr:nvSpPr>
      <xdr:spPr>
        <a:xfrm>
          <a:off x="21023794" y="12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212,011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110594</xdr:rowOff>
    </xdr:from>
    <xdr:to>
      <xdr:col>29</xdr:col>
      <xdr:colOff>568325</xdr:colOff>
      <xdr:row>73</xdr:row>
      <xdr:rowOff>40744</xdr:rowOff>
    </xdr:to>
    <xdr:sp macro="" textlink="">
      <xdr:nvSpPr>
        <xdr:cNvPr id="849" name="円/楕円 848"/>
        <xdr:cNvSpPr/>
      </xdr:nvSpPr>
      <xdr:spPr>
        <a:xfrm>
          <a:off x="20383500" y="124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57271</xdr:rowOff>
    </xdr:from>
    <xdr:ext cx="599010" cy="259045"/>
    <xdr:sp macro="" textlink="">
      <xdr:nvSpPr>
        <xdr:cNvPr id="850" name="テキスト ボックス 849"/>
        <xdr:cNvSpPr txBox="1"/>
      </xdr:nvSpPr>
      <xdr:spPr>
        <a:xfrm>
          <a:off x="20134794" y="122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348,357</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150217</xdr:rowOff>
    </xdr:from>
    <xdr:to>
      <xdr:col>28</xdr:col>
      <xdr:colOff>365125</xdr:colOff>
      <xdr:row>71</xdr:row>
      <xdr:rowOff>80367</xdr:rowOff>
    </xdr:to>
    <xdr:sp macro="" textlink="">
      <xdr:nvSpPr>
        <xdr:cNvPr id="851" name="円/楕円 850"/>
        <xdr:cNvSpPr/>
      </xdr:nvSpPr>
      <xdr:spPr>
        <a:xfrm>
          <a:off x="19494500" y="121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96894</xdr:rowOff>
    </xdr:from>
    <xdr:ext cx="599010" cy="259045"/>
    <xdr:sp macro="" textlink="">
      <xdr:nvSpPr>
        <xdr:cNvPr id="852" name="テキスト ボックス 851"/>
        <xdr:cNvSpPr txBox="1"/>
      </xdr:nvSpPr>
      <xdr:spPr>
        <a:xfrm>
          <a:off x="19245794" y="119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441,224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158704</xdr:rowOff>
    </xdr:from>
    <xdr:to>
      <xdr:col>27</xdr:col>
      <xdr:colOff>161925</xdr:colOff>
      <xdr:row>72</xdr:row>
      <xdr:rowOff>88854</xdr:rowOff>
    </xdr:to>
    <xdr:sp macro="" textlink="">
      <xdr:nvSpPr>
        <xdr:cNvPr id="853" name="円/楕円 852"/>
        <xdr:cNvSpPr/>
      </xdr:nvSpPr>
      <xdr:spPr>
        <a:xfrm>
          <a:off x="18605500" y="12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105381</xdr:rowOff>
    </xdr:from>
    <xdr:ext cx="599010" cy="259045"/>
    <xdr:sp macro="" textlink="">
      <xdr:nvSpPr>
        <xdr:cNvPr id="854" name="テキスト ボックス 853"/>
        <xdr:cNvSpPr txBox="1"/>
      </xdr:nvSpPr>
      <xdr:spPr>
        <a:xfrm>
          <a:off x="18356794" y="1210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歳出決算総額は、住民一人当たり約</a:t>
          </a:r>
          <a:r>
            <a:rPr kumimoji="1" lang="en-US" altLang="ja-JP" sz="1300">
              <a:latin typeface="ＭＳ Ｐゴシック"/>
            </a:rPr>
            <a:t>5,911</a:t>
          </a:r>
          <a:r>
            <a:rPr kumimoji="1" lang="ja-JP" altLang="en-US" sz="1300">
              <a:latin typeface="ＭＳ Ｐゴシック"/>
            </a:rPr>
            <a:t>千円となっている。類似団体と比較しても、すべての性質別において、非常に高く推移しているが、平成</a:t>
          </a:r>
          <a:r>
            <a:rPr kumimoji="1" lang="en-US" altLang="ja-JP" sz="1300">
              <a:latin typeface="ＭＳ Ｐゴシック"/>
            </a:rPr>
            <a:t>27</a:t>
          </a:r>
          <a:r>
            <a:rPr kumimoji="1" lang="ja-JP" altLang="en-US" sz="1300">
              <a:latin typeface="ＭＳ Ｐゴシック"/>
            </a:rPr>
            <a:t>年度においては、台風災害の影響もあり災害復旧事業費が平成</a:t>
          </a:r>
          <a:r>
            <a:rPr kumimoji="1" lang="en-US" altLang="ja-JP" sz="1300">
              <a:latin typeface="ＭＳ Ｐゴシック"/>
            </a:rPr>
            <a:t>26</a:t>
          </a:r>
          <a:r>
            <a:rPr kumimoji="1" lang="ja-JP" altLang="en-US" sz="1300">
              <a:latin typeface="ＭＳ Ｐゴシック"/>
            </a:rPr>
            <a:t>年度から比較すると</a:t>
          </a:r>
          <a:r>
            <a:rPr kumimoji="1" lang="en-US" altLang="ja-JP" sz="1300">
              <a:latin typeface="ＭＳ Ｐゴシック"/>
            </a:rPr>
            <a:t>8723.7</a:t>
          </a:r>
          <a:r>
            <a:rPr kumimoji="1" lang="ja-JP" altLang="en-US" sz="1300">
              <a:latin typeface="ＭＳ Ｐゴシック"/>
            </a:rPr>
            <a:t>％増加し、さらに高い水準となった。このため、</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電算化や業務委託等により、事務の効率化等による適切な職員数配置に努め人件費の抑制を図るなど、また、緊急に必要な事業を精査し、物件費等の削減に努める。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
385
31.40
2,436,527
2,293,610
125,758
883,121
2,230,070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9360</xdr:rowOff>
    </xdr:from>
    <xdr:to>
      <xdr:col>6</xdr:col>
      <xdr:colOff>510540</xdr:colOff>
      <xdr:row>38</xdr:row>
      <xdr:rowOff>113957</xdr:rowOff>
    </xdr:to>
    <xdr:cxnSp macro="">
      <xdr:nvCxnSpPr>
        <xdr:cNvPr id="55" name="直線コネクタ 54"/>
        <xdr:cNvCxnSpPr/>
      </xdr:nvCxnSpPr>
      <xdr:spPr>
        <a:xfrm flipV="1">
          <a:off x="4633595" y="5495760"/>
          <a:ext cx="1270" cy="113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117784</xdr:rowOff>
    </xdr:from>
    <xdr:ext cx="469744" cy="259045"/>
    <xdr:sp macro="" textlink="">
      <xdr:nvSpPr>
        <xdr:cNvPr id="56" name="議会費最小値テキスト"/>
        <xdr:cNvSpPr txBox="1"/>
      </xdr:nvSpPr>
      <xdr:spPr>
        <a:xfrm>
          <a:off x="4686300" y="663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113957</xdr:rowOff>
    </xdr:from>
    <xdr:to>
      <xdr:col>6</xdr:col>
      <xdr:colOff>600075</xdr:colOff>
      <xdr:row>38</xdr:row>
      <xdr:rowOff>113957</xdr:rowOff>
    </xdr:to>
    <xdr:cxnSp macro="">
      <xdr:nvCxnSpPr>
        <xdr:cNvPr id="57" name="直線コネクタ 56"/>
        <xdr:cNvCxnSpPr/>
      </xdr:nvCxnSpPr>
      <xdr:spPr>
        <a:xfrm>
          <a:off x="4546600" y="662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127487</xdr:rowOff>
    </xdr:from>
    <xdr:ext cx="534377" cy="259045"/>
    <xdr:sp macro="" textlink="">
      <xdr:nvSpPr>
        <xdr:cNvPr id="58" name="議会費最大値テキスト"/>
        <xdr:cNvSpPr txBox="1"/>
      </xdr:nvSpPr>
      <xdr:spPr>
        <a:xfrm>
          <a:off x="4686300" y="527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32</xdr:row>
      <xdr:rowOff>9360</xdr:rowOff>
    </xdr:from>
    <xdr:to>
      <xdr:col>6</xdr:col>
      <xdr:colOff>600075</xdr:colOff>
      <xdr:row>32</xdr:row>
      <xdr:rowOff>9360</xdr:rowOff>
    </xdr:to>
    <xdr:cxnSp macro="">
      <xdr:nvCxnSpPr>
        <xdr:cNvPr id="59" name="直線コネクタ 58"/>
        <xdr:cNvCxnSpPr/>
      </xdr:nvCxnSpPr>
      <xdr:spPr>
        <a:xfrm>
          <a:off x="4546600" y="549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9360</xdr:rowOff>
    </xdr:from>
    <xdr:to>
      <xdr:col>6</xdr:col>
      <xdr:colOff>511175</xdr:colOff>
      <xdr:row>32</xdr:row>
      <xdr:rowOff>32982</xdr:rowOff>
    </xdr:to>
    <xdr:cxnSp macro="">
      <xdr:nvCxnSpPr>
        <xdr:cNvPr id="60" name="直線コネクタ 59"/>
        <xdr:cNvCxnSpPr/>
      </xdr:nvCxnSpPr>
      <xdr:spPr>
        <a:xfrm flipV="1">
          <a:off x="3797300" y="549576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52163</xdr:rowOff>
    </xdr:from>
    <xdr:ext cx="534377" cy="259045"/>
    <xdr:sp macro="" textlink="">
      <xdr:nvSpPr>
        <xdr:cNvPr id="61" name="議会費平均値テキスト"/>
        <xdr:cNvSpPr txBox="1"/>
      </xdr:nvSpPr>
      <xdr:spPr>
        <a:xfrm>
          <a:off x="4686300" y="639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73736</xdr:rowOff>
    </xdr:from>
    <xdr:to>
      <xdr:col>6</xdr:col>
      <xdr:colOff>561975</xdr:colOff>
      <xdr:row>38</xdr:row>
      <xdr:rowOff>3887</xdr:rowOff>
    </xdr:to>
    <xdr:sp macro="" textlink="">
      <xdr:nvSpPr>
        <xdr:cNvPr id="62" name="フローチャート : 判断 61"/>
        <xdr:cNvSpPr/>
      </xdr:nvSpPr>
      <xdr:spPr>
        <a:xfrm>
          <a:off x="45847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32982</xdr:rowOff>
    </xdr:from>
    <xdr:to>
      <xdr:col>5</xdr:col>
      <xdr:colOff>358775</xdr:colOff>
      <xdr:row>32</xdr:row>
      <xdr:rowOff>54585</xdr:rowOff>
    </xdr:to>
    <xdr:cxnSp macro="">
      <xdr:nvCxnSpPr>
        <xdr:cNvPr id="63" name="直線コネクタ 62"/>
        <xdr:cNvCxnSpPr/>
      </xdr:nvCxnSpPr>
      <xdr:spPr>
        <a:xfrm flipV="1">
          <a:off x="2908300" y="5519382"/>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79604</xdr:rowOff>
    </xdr:from>
    <xdr:to>
      <xdr:col>5</xdr:col>
      <xdr:colOff>409575</xdr:colOff>
      <xdr:row>38</xdr:row>
      <xdr:rowOff>9754</xdr:rowOff>
    </xdr:to>
    <xdr:sp macro="" textlink="">
      <xdr:nvSpPr>
        <xdr:cNvPr id="64" name="フローチャート : 判断 63"/>
        <xdr:cNvSpPr/>
      </xdr:nvSpPr>
      <xdr:spPr>
        <a:xfrm>
          <a:off x="3746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881</xdr:rowOff>
    </xdr:from>
    <xdr:ext cx="534377" cy="259045"/>
    <xdr:sp macro="" textlink="">
      <xdr:nvSpPr>
        <xdr:cNvPr id="65" name="テキスト ボックス 64"/>
        <xdr:cNvSpPr txBox="1"/>
      </xdr:nvSpPr>
      <xdr:spPr>
        <a:xfrm>
          <a:off x="3530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97815</xdr:rowOff>
    </xdr:from>
    <xdr:to>
      <xdr:col>4</xdr:col>
      <xdr:colOff>155575</xdr:colOff>
      <xdr:row>32</xdr:row>
      <xdr:rowOff>54585</xdr:rowOff>
    </xdr:to>
    <xdr:cxnSp macro="">
      <xdr:nvCxnSpPr>
        <xdr:cNvPr id="66" name="直線コネクタ 65"/>
        <xdr:cNvCxnSpPr/>
      </xdr:nvCxnSpPr>
      <xdr:spPr>
        <a:xfrm>
          <a:off x="2019300" y="5412765"/>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84226</xdr:rowOff>
    </xdr:from>
    <xdr:to>
      <xdr:col>4</xdr:col>
      <xdr:colOff>206375</xdr:colOff>
      <xdr:row>38</xdr:row>
      <xdr:rowOff>14376</xdr:rowOff>
    </xdr:to>
    <xdr:sp macro="" textlink="">
      <xdr:nvSpPr>
        <xdr:cNvPr id="67" name="フローチャート : 判断 66"/>
        <xdr:cNvSpPr/>
      </xdr:nvSpPr>
      <xdr:spPr>
        <a:xfrm>
          <a:off x="2857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5504</xdr:rowOff>
    </xdr:from>
    <xdr:ext cx="534377" cy="259045"/>
    <xdr:sp macro="" textlink="">
      <xdr:nvSpPr>
        <xdr:cNvPr id="68" name="テキスト ボックス 67"/>
        <xdr:cNvSpPr txBox="1"/>
      </xdr:nvSpPr>
      <xdr:spPr>
        <a:xfrm>
          <a:off x="2641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33185</xdr:rowOff>
    </xdr:from>
    <xdr:to>
      <xdr:col>2</xdr:col>
      <xdr:colOff>638175</xdr:colOff>
      <xdr:row>31</xdr:row>
      <xdr:rowOff>97815</xdr:rowOff>
    </xdr:to>
    <xdr:cxnSp macro="">
      <xdr:nvCxnSpPr>
        <xdr:cNvPr id="69" name="直線コネクタ 68"/>
        <xdr:cNvCxnSpPr/>
      </xdr:nvCxnSpPr>
      <xdr:spPr>
        <a:xfrm>
          <a:off x="1130300" y="5348135"/>
          <a:ext cx="889000" cy="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77864</xdr:rowOff>
    </xdr:from>
    <xdr:to>
      <xdr:col>3</xdr:col>
      <xdr:colOff>3175</xdr:colOff>
      <xdr:row>38</xdr:row>
      <xdr:rowOff>8013</xdr:rowOff>
    </xdr:to>
    <xdr:sp macro="" textlink="">
      <xdr:nvSpPr>
        <xdr:cNvPr id="70" name="フローチャート : 判断 69"/>
        <xdr:cNvSpPr/>
      </xdr:nvSpPr>
      <xdr:spPr>
        <a:xfrm>
          <a:off x="1968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170590</xdr:rowOff>
    </xdr:from>
    <xdr:ext cx="534377" cy="259045"/>
    <xdr:sp macro="" textlink="">
      <xdr:nvSpPr>
        <xdr:cNvPr id="71" name="テキスト ボックス 70"/>
        <xdr:cNvSpPr txBox="1"/>
      </xdr:nvSpPr>
      <xdr:spPr>
        <a:xfrm>
          <a:off x="1752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55740</xdr:rowOff>
    </xdr:from>
    <xdr:to>
      <xdr:col>1</xdr:col>
      <xdr:colOff>485775</xdr:colOff>
      <xdr:row>37</xdr:row>
      <xdr:rowOff>157340</xdr:rowOff>
    </xdr:to>
    <xdr:sp macro="" textlink="">
      <xdr:nvSpPr>
        <xdr:cNvPr id="72" name="フローチャート : 判断 71"/>
        <xdr:cNvSpPr/>
      </xdr:nvSpPr>
      <xdr:spPr>
        <a:xfrm>
          <a:off x="1079500" y="63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148467</xdr:rowOff>
    </xdr:from>
    <xdr:ext cx="534377" cy="259045"/>
    <xdr:sp macro="" textlink="">
      <xdr:nvSpPr>
        <xdr:cNvPr id="73" name="テキスト ボックス 72"/>
        <xdr:cNvSpPr txBox="1"/>
      </xdr:nvSpPr>
      <xdr:spPr>
        <a:xfrm>
          <a:off x="863111" y="64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130010</xdr:rowOff>
    </xdr:from>
    <xdr:to>
      <xdr:col>6</xdr:col>
      <xdr:colOff>561975</xdr:colOff>
      <xdr:row>32</xdr:row>
      <xdr:rowOff>60160</xdr:rowOff>
    </xdr:to>
    <xdr:sp macro="" textlink="">
      <xdr:nvSpPr>
        <xdr:cNvPr id="79" name="円/楕円 78"/>
        <xdr:cNvSpPr/>
      </xdr:nvSpPr>
      <xdr:spPr>
        <a:xfrm>
          <a:off x="4584700" y="5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83037</xdr:rowOff>
    </xdr:from>
    <xdr:ext cx="534377" cy="259045"/>
    <xdr:sp macro="" textlink="">
      <xdr:nvSpPr>
        <xdr:cNvPr id="80" name="議会費該当値テキスト"/>
        <xdr:cNvSpPr txBox="1"/>
      </xdr:nvSpPr>
      <xdr:spPr>
        <a:xfrm>
          <a:off x="4686300" y="539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153632</xdr:rowOff>
    </xdr:from>
    <xdr:to>
      <xdr:col>5</xdr:col>
      <xdr:colOff>409575</xdr:colOff>
      <xdr:row>32</xdr:row>
      <xdr:rowOff>83782</xdr:rowOff>
    </xdr:to>
    <xdr:sp macro="" textlink="">
      <xdr:nvSpPr>
        <xdr:cNvPr id="81" name="円/楕円 80"/>
        <xdr:cNvSpPr/>
      </xdr:nvSpPr>
      <xdr:spPr>
        <a:xfrm>
          <a:off x="3746500" y="54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100309</xdr:rowOff>
    </xdr:from>
    <xdr:ext cx="534377" cy="259045"/>
    <xdr:sp macro="" textlink="">
      <xdr:nvSpPr>
        <xdr:cNvPr id="82" name="テキスト ボックス 81"/>
        <xdr:cNvSpPr txBox="1"/>
      </xdr:nvSpPr>
      <xdr:spPr>
        <a:xfrm>
          <a:off x="3530111" y="52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3785</xdr:rowOff>
    </xdr:from>
    <xdr:to>
      <xdr:col>4</xdr:col>
      <xdr:colOff>206375</xdr:colOff>
      <xdr:row>32</xdr:row>
      <xdr:rowOff>105385</xdr:rowOff>
    </xdr:to>
    <xdr:sp macro="" textlink="">
      <xdr:nvSpPr>
        <xdr:cNvPr id="83" name="円/楕円 82"/>
        <xdr:cNvSpPr/>
      </xdr:nvSpPr>
      <xdr:spPr>
        <a:xfrm>
          <a:off x="2857500" y="5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121912</xdr:rowOff>
    </xdr:from>
    <xdr:ext cx="534377" cy="259045"/>
    <xdr:sp macro="" textlink="">
      <xdr:nvSpPr>
        <xdr:cNvPr id="84" name="テキスト ボックス 83"/>
        <xdr:cNvSpPr txBox="1"/>
      </xdr:nvSpPr>
      <xdr:spPr>
        <a:xfrm>
          <a:off x="2641111" y="52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47015</xdr:rowOff>
    </xdr:from>
    <xdr:to>
      <xdr:col>3</xdr:col>
      <xdr:colOff>3175</xdr:colOff>
      <xdr:row>31</xdr:row>
      <xdr:rowOff>148615</xdr:rowOff>
    </xdr:to>
    <xdr:sp macro="" textlink="">
      <xdr:nvSpPr>
        <xdr:cNvPr id="85" name="円/楕円 84"/>
        <xdr:cNvSpPr/>
      </xdr:nvSpPr>
      <xdr:spPr>
        <a:xfrm>
          <a:off x="1968500" y="53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165142</xdr:rowOff>
    </xdr:from>
    <xdr:ext cx="599010" cy="259045"/>
    <xdr:sp macro="" textlink="">
      <xdr:nvSpPr>
        <xdr:cNvPr id="86" name="テキスト ボックス 85"/>
        <xdr:cNvSpPr txBox="1"/>
      </xdr:nvSpPr>
      <xdr:spPr>
        <a:xfrm>
          <a:off x="1719794" y="513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153835</xdr:rowOff>
    </xdr:from>
    <xdr:to>
      <xdr:col>1</xdr:col>
      <xdr:colOff>485775</xdr:colOff>
      <xdr:row>31</xdr:row>
      <xdr:rowOff>83985</xdr:rowOff>
    </xdr:to>
    <xdr:sp macro="" textlink="">
      <xdr:nvSpPr>
        <xdr:cNvPr id="87" name="円/楕円 86"/>
        <xdr:cNvSpPr/>
      </xdr:nvSpPr>
      <xdr:spPr>
        <a:xfrm>
          <a:off x="1079500" y="52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100512</xdr:rowOff>
    </xdr:from>
    <xdr:ext cx="599010" cy="259045"/>
    <xdr:sp macro="" textlink="">
      <xdr:nvSpPr>
        <xdr:cNvPr id="88" name="テキスト ボックス 87"/>
        <xdr:cNvSpPr txBox="1"/>
      </xdr:nvSpPr>
      <xdr:spPr>
        <a:xfrm>
          <a:off x="830794" y="507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08" name="直線コネクタ 107"/>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09"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0" name="直線コネクタ 109"/>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1"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2" name="直線コネクタ 111"/>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63746</xdr:rowOff>
    </xdr:from>
    <xdr:to>
      <xdr:col>6</xdr:col>
      <xdr:colOff>511175</xdr:colOff>
      <xdr:row>53</xdr:row>
      <xdr:rowOff>125119</xdr:rowOff>
    </xdr:to>
    <xdr:cxnSp macro="">
      <xdr:nvCxnSpPr>
        <xdr:cNvPr id="113" name="直線コネクタ 112"/>
        <xdr:cNvCxnSpPr/>
      </xdr:nvCxnSpPr>
      <xdr:spPr>
        <a:xfrm>
          <a:off x="3797300" y="9150596"/>
          <a:ext cx="838200" cy="6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4"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5" name="フローチャート : 判断 114"/>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63746</xdr:rowOff>
    </xdr:from>
    <xdr:to>
      <xdr:col>5</xdr:col>
      <xdr:colOff>358775</xdr:colOff>
      <xdr:row>54</xdr:row>
      <xdr:rowOff>139451</xdr:rowOff>
    </xdr:to>
    <xdr:cxnSp macro="">
      <xdr:nvCxnSpPr>
        <xdr:cNvPr id="116" name="直線コネクタ 115"/>
        <xdr:cNvCxnSpPr/>
      </xdr:nvCxnSpPr>
      <xdr:spPr>
        <a:xfrm flipV="1">
          <a:off x="2908300" y="9150596"/>
          <a:ext cx="889000" cy="2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7" name="フローチャート : 判断 116"/>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18" name="テキスト ボックス 117"/>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113747</xdr:rowOff>
    </xdr:from>
    <xdr:to>
      <xdr:col>4</xdr:col>
      <xdr:colOff>155575</xdr:colOff>
      <xdr:row>54</xdr:row>
      <xdr:rowOff>139451</xdr:rowOff>
    </xdr:to>
    <xdr:cxnSp macro="">
      <xdr:nvCxnSpPr>
        <xdr:cNvPr id="119" name="直線コネクタ 118"/>
        <xdr:cNvCxnSpPr/>
      </xdr:nvCxnSpPr>
      <xdr:spPr>
        <a:xfrm>
          <a:off x="2019300" y="9372047"/>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0" name="フローチャート : 判断 119"/>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1" name="テキスト ボックス 120"/>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118108</xdr:rowOff>
    </xdr:from>
    <xdr:to>
      <xdr:col>2</xdr:col>
      <xdr:colOff>638175</xdr:colOff>
      <xdr:row>54</xdr:row>
      <xdr:rowOff>113747</xdr:rowOff>
    </xdr:to>
    <xdr:cxnSp macro="">
      <xdr:nvCxnSpPr>
        <xdr:cNvPr id="122" name="直線コネクタ 121"/>
        <xdr:cNvCxnSpPr/>
      </xdr:nvCxnSpPr>
      <xdr:spPr>
        <a:xfrm>
          <a:off x="1130300" y="9033508"/>
          <a:ext cx="889000" cy="3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3" name="フローチャート : 判断 122"/>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4" name="テキスト ボックス 123"/>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5" name="フローチャート : 判断 124"/>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6" name="テキスト ボックス 125"/>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74319</xdr:rowOff>
    </xdr:from>
    <xdr:to>
      <xdr:col>6</xdr:col>
      <xdr:colOff>561975</xdr:colOff>
      <xdr:row>54</xdr:row>
      <xdr:rowOff>4469</xdr:rowOff>
    </xdr:to>
    <xdr:sp macro="" textlink="">
      <xdr:nvSpPr>
        <xdr:cNvPr id="132" name="円/楕円 131"/>
        <xdr:cNvSpPr/>
      </xdr:nvSpPr>
      <xdr:spPr>
        <a:xfrm>
          <a:off x="4584700" y="91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97196</xdr:rowOff>
    </xdr:from>
    <xdr:ext cx="690189" cy="259045"/>
    <xdr:sp macro="" textlink="">
      <xdr:nvSpPr>
        <xdr:cNvPr id="133" name="総務費該当値テキスト"/>
        <xdr:cNvSpPr txBox="1"/>
      </xdr:nvSpPr>
      <xdr:spPr>
        <a:xfrm>
          <a:off x="4686300" y="9012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1,325,513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12946</xdr:rowOff>
    </xdr:from>
    <xdr:to>
      <xdr:col>5</xdr:col>
      <xdr:colOff>409575</xdr:colOff>
      <xdr:row>53</xdr:row>
      <xdr:rowOff>114546</xdr:rowOff>
    </xdr:to>
    <xdr:sp macro="" textlink="">
      <xdr:nvSpPr>
        <xdr:cNvPr id="134" name="円/楕円 133"/>
        <xdr:cNvSpPr/>
      </xdr:nvSpPr>
      <xdr:spPr>
        <a:xfrm>
          <a:off x="3746500" y="90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51</xdr:row>
      <xdr:rowOff>131073</xdr:rowOff>
    </xdr:from>
    <xdr:ext cx="690189" cy="259045"/>
    <xdr:sp macro="" textlink="">
      <xdr:nvSpPr>
        <xdr:cNvPr id="135" name="テキスト ボックス 134"/>
        <xdr:cNvSpPr txBox="1"/>
      </xdr:nvSpPr>
      <xdr:spPr>
        <a:xfrm>
          <a:off x="3452204" y="8875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1,432,904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88651</xdr:rowOff>
    </xdr:from>
    <xdr:to>
      <xdr:col>4</xdr:col>
      <xdr:colOff>206375</xdr:colOff>
      <xdr:row>55</xdr:row>
      <xdr:rowOff>18801</xdr:rowOff>
    </xdr:to>
    <xdr:sp macro="" textlink="">
      <xdr:nvSpPr>
        <xdr:cNvPr id="136" name="円/楕円 135"/>
        <xdr:cNvSpPr/>
      </xdr:nvSpPr>
      <xdr:spPr>
        <a:xfrm>
          <a:off x="2857500" y="93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53</xdr:row>
      <xdr:rowOff>35328</xdr:rowOff>
    </xdr:from>
    <xdr:ext cx="690189" cy="259045"/>
    <xdr:sp macro="" textlink="">
      <xdr:nvSpPr>
        <xdr:cNvPr id="137" name="テキスト ボックス 136"/>
        <xdr:cNvSpPr txBox="1"/>
      </xdr:nvSpPr>
      <xdr:spPr>
        <a:xfrm>
          <a:off x="2563204" y="9122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1,000,435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62947</xdr:rowOff>
    </xdr:from>
    <xdr:to>
      <xdr:col>3</xdr:col>
      <xdr:colOff>3175</xdr:colOff>
      <xdr:row>54</xdr:row>
      <xdr:rowOff>164547</xdr:rowOff>
    </xdr:to>
    <xdr:sp macro="" textlink="">
      <xdr:nvSpPr>
        <xdr:cNvPr id="138" name="円/楕円 137"/>
        <xdr:cNvSpPr/>
      </xdr:nvSpPr>
      <xdr:spPr>
        <a:xfrm>
          <a:off x="1968500" y="93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53</xdr:row>
      <xdr:rowOff>9624</xdr:rowOff>
    </xdr:from>
    <xdr:ext cx="690189" cy="259045"/>
    <xdr:sp macro="" textlink="">
      <xdr:nvSpPr>
        <xdr:cNvPr id="139" name="テキスト ボックス 138"/>
        <xdr:cNvSpPr txBox="1"/>
      </xdr:nvSpPr>
      <xdr:spPr>
        <a:xfrm>
          <a:off x="1674204" y="9096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1,045,411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67308</xdr:rowOff>
    </xdr:from>
    <xdr:to>
      <xdr:col>1</xdr:col>
      <xdr:colOff>485775</xdr:colOff>
      <xdr:row>52</xdr:row>
      <xdr:rowOff>168908</xdr:rowOff>
    </xdr:to>
    <xdr:sp macro="" textlink="">
      <xdr:nvSpPr>
        <xdr:cNvPr id="140" name="円/楕円 139"/>
        <xdr:cNvSpPr/>
      </xdr:nvSpPr>
      <xdr:spPr>
        <a:xfrm>
          <a:off x="1079500" y="8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51</xdr:row>
      <xdr:rowOff>13985</xdr:rowOff>
    </xdr:from>
    <xdr:ext cx="690189" cy="259045"/>
    <xdr:sp macro="" textlink="">
      <xdr:nvSpPr>
        <xdr:cNvPr id="141" name="テキスト ボックス 140"/>
        <xdr:cNvSpPr txBox="1"/>
      </xdr:nvSpPr>
      <xdr:spPr>
        <a:xfrm>
          <a:off x="785204" y="87579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7" name="テキスト ボックス 156"/>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59" name="テキスト ボックス 158"/>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1" name="テキスト ボックス 160"/>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3" name="テキスト ボックス 16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5" name="直線コネクタ 164"/>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6"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7" name="直線コネクタ 166"/>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68"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69" name="直線コネクタ 168"/>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94444</xdr:rowOff>
    </xdr:from>
    <xdr:to>
      <xdr:col>6</xdr:col>
      <xdr:colOff>511175</xdr:colOff>
      <xdr:row>77</xdr:row>
      <xdr:rowOff>134460</xdr:rowOff>
    </xdr:to>
    <xdr:cxnSp macro="">
      <xdr:nvCxnSpPr>
        <xdr:cNvPr id="170" name="直線コネクタ 169"/>
        <xdr:cNvCxnSpPr/>
      </xdr:nvCxnSpPr>
      <xdr:spPr>
        <a:xfrm flipV="1">
          <a:off x="3797300" y="13296094"/>
          <a:ext cx="8382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1"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2" name="フローチャート : 判断 171"/>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134460</xdr:rowOff>
    </xdr:from>
    <xdr:to>
      <xdr:col>5</xdr:col>
      <xdr:colOff>358775</xdr:colOff>
      <xdr:row>77</xdr:row>
      <xdr:rowOff>143859</xdr:rowOff>
    </xdr:to>
    <xdr:cxnSp macro="">
      <xdr:nvCxnSpPr>
        <xdr:cNvPr id="173" name="直線コネクタ 172"/>
        <xdr:cNvCxnSpPr/>
      </xdr:nvCxnSpPr>
      <xdr:spPr>
        <a:xfrm flipV="1">
          <a:off x="2908300" y="1333611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4" name="フローチャート : 判断 173"/>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5" name="テキスト ボックス 174"/>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143859</xdr:rowOff>
    </xdr:from>
    <xdr:to>
      <xdr:col>4</xdr:col>
      <xdr:colOff>155575</xdr:colOff>
      <xdr:row>77</xdr:row>
      <xdr:rowOff>149096</xdr:rowOff>
    </xdr:to>
    <xdr:cxnSp macro="">
      <xdr:nvCxnSpPr>
        <xdr:cNvPr id="176" name="直線コネクタ 175"/>
        <xdr:cNvCxnSpPr/>
      </xdr:nvCxnSpPr>
      <xdr:spPr>
        <a:xfrm flipV="1">
          <a:off x="2019300" y="13345509"/>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7" name="フローチャート : 判断 176"/>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78" name="テキスト ボックス 177"/>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149096</xdr:rowOff>
    </xdr:from>
    <xdr:to>
      <xdr:col>2</xdr:col>
      <xdr:colOff>638175</xdr:colOff>
      <xdr:row>77</xdr:row>
      <xdr:rowOff>165702</xdr:rowOff>
    </xdr:to>
    <xdr:cxnSp macro="">
      <xdr:nvCxnSpPr>
        <xdr:cNvPr id="179" name="直線コネクタ 178"/>
        <xdr:cNvCxnSpPr/>
      </xdr:nvCxnSpPr>
      <xdr:spPr>
        <a:xfrm flipV="1">
          <a:off x="1130300" y="13350746"/>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0" name="フローチャート : 判断 179"/>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1" name="テキスト ボックス 180"/>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2" name="フローチャート : 判断 181"/>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3" name="テキスト ボックス 182"/>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43644</xdr:rowOff>
    </xdr:from>
    <xdr:to>
      <xdr:col>6</xdr:col>
      <xdr:colOff>561975</xdr:colOff>
      <xdr:row>77</xdr:row>
      <xdr:rowOff>145244</xdr:rowOff>
    </xdr:to>
    <xdr:sp macro="" textlink="">
      <xdr:nvSpPr>
        <xdr:cNvPr id="189" name="円/楕円 188"/>
        <xdr:cNvSpPr/>
      </xdr:nvSpPr>
      <xdr:spPr>
        <a:xfrm>
          <a:off x="4584700" y="132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66521</xdr:rowOff>
    </xdr:from>
    <xdr:ext cx="599010" cy="259045"/>
    <xdr:sp macro="" textlink="">
      <xdr:nvSpPr>
        <xdr:cNvPr id="190" name="民生費該当値テキスト"/>
        <xdr:cNvSpPr txBox="1"/>
      </xdr:nvSpPr>
      <xdr:spPr>
        <a:xfrm>
          <a:off x="4686300" y="130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83660</xdr:rowOff>
    </xdr:from>
    <xdr:to>
      <xdr:col>5</xdr:col>
      <xdr:colOff>409575</xdr:colOff>
      <xdr:row>78</xdr:row>
      <xdr:rowOff>13810</xdr:rowOff>
    </xdr:to>
    <xdr:sp macro="" textlink="">
      <xdr:nvSpPr>
        <xdr:cNvPr id="191" name="円/楕円 190"/>
        <xdr:cNvSpPr/>
      </xdr:nvSpPr>
      <xdr:spPr>
        <a:xfrm>
          <a:off x="3746500" y="132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30337</xdr:rowOff>
    </xdr:from>
    <xdr:ext cx="599010" cy="259045"/>
    <xdr:sp macro="" textlink="">
      <xdr:nvSpPr>
        <xdr:cNvPr id="192" name="テキスト ボックス 191"/>
        <xdr:cNvSpPr txBox="1"/>
      </xdr:nvSpPr>
      <xdr:spPr>
        <a:xfrm>
          <a:off x="3497794" y="1306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93059</xdr:rowOff>
    </xdr:from>
    <xdr:to>
      <xdr:col>4</xdr:col>
      <xdr:colOff>206375</xdr:colOff>
      <xdr:row>78</xdr:row>
      <xdr:rowOff>23209</xdr:rowOff>
    </xdr:to>
    <xdr:sp macro="" textlink="">
      <xdr:nvSpPr>
        <xdr:cNvPr id="193" name="円/楕円 192"/>
        <xdr:cNvSpPr/>
      </xdr:nvSpPr>
      <xdr:spPr>
        <a:xfrm>
          <a:off x="2857500" y="132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39736</xdr:rowOff>
    </xdr:from>
    <xdr:ext cx="599010" cy="259045"/>
    <xdr:sp macro="" textlink="">
      <xdr:nvSpPr>
        <xdr:cNvPr id="194" name="テキスト ボックス 193"/>
        <xdr:cNvSpPr txBox="1"/>
      </xdr:nvSpPr>
      <xdr:spPr>
        <a:xfrm>
          <a:off x="2608794" y="130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98296</xdr:rowOff>
    </xdr:from>
    <xdr:to>
      <xdr:col>3</xdr:col>
      <xdr:colOff>3175</xdr:colOff>
      <xdr:row>78</xdr:row>
      <xdr:rowOff>28446</xdr:rowOff>
    </xdr:to>
    <xdr:sp macro="" textlink="">
      <xdr:nvSpPr>
        <xdr:cNvPr id="195" name="円/楕円 194"/>
        <xdr:cNvSpPr/>
      </xdr:nvSpPr>
      <xdr:spPr>
        <a:xfrm>
          <a:off x="1968500" y="13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44973</xdr:rowOff>
    </xdr:from>
    <xdr:ext cx="599010" cy="259045"/>
    <xdr:sp macro="" textlink="">
      <xdr:nvSpPr>
        <xdr:cNvPr id="196" name="テキスト ボックス 195"/>
        <xdr:cNvSpPr txBox="1"/>
      </xdr:nvSpPr>
      <xdr:spPr>
        <a:xfrm>
          <a:off x="1719794" y="130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114902</xdr:rowOff>
    </xdr:from>
    <xdr:to>
      <xdr:col>1</xdr:col>
      <xdr:colOff>485775</xdr:colOff>
      <xdr:row>78</xdr:row>
      <xdr:rowOff>45052</xdr:rowOff>
    </xdr:to>
    <xdr:sp macro="" textlink="">
      <xdr:nvSpPr>
        <xdr:cNvPr id="197" name="円/楕円 196"/>
        <xdr:cNvSpPr/>
      </xdr:nvSpPr>
      <xdr:spPr>
        <a:xfrm>
          <a:off x="1079500" y="133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61579</xdr:rowOff>
    </xdr:from>
    <xdr:ext cx="599010" cy="259045"/>
    <xdr:sp macro="" textlink="">
      <xdr:nvSpPr>
        <xdr:cNvPr id="198" name="テキスト ボックス 197"/>
        <xdr:cNvSpPr txBox="1"/>
      </xdr:nvSpPr>
      <xdr:spPr>
        <a:xfrm>
          <a:off x="830794" y="130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2" name="テキスト ボックス 211"/>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4" name="直線コネクタ 223"/>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5"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6" name="直線コネクタ 225"/>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7"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28" name="直線コネクタ 227"/>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149892</xdr:rowOff>
    </xdr:from>
    <xdr:to>
      <xdr:col>6</xdr:col>
      <xdr:colOff>511175</xdr:colOff>
      <xdr:row>92</xdr:row>
      <xdr:rowOff>100443</xdr:rowOff>
    </xdr:to>
    <xdr:cxnSp macro="">
      <xdr:nvCxnSpPr>
        <xdr:cNvPr id="229" name="直線コネクタ 228"/>
        <xdr:cNvCxnSpPr/>
      </xdr:nvCxnSpPr>
      <xdr:spPr>
        <a:xfrm flipV="1">
          <a:off x="3797300" y="15751842"/>
          <a:ext cx="838200" cy="1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0"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1" name="フローチャート : 判断 230"/>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84265</xdr:rowOff>
    </xdr:from>
    <xdr:to>
      <xdr:col>5</xdr:col>
      <xdr:colOff>358775</xdr:colOff>
      <xdr:row>92</xdr:row>
      <xdr:rowOff>100443</xdr:rowOff>
    </xdr:to>
    <xdr:cxnSp macro="">
      <xdr:nvCxnSpPr>
        <xdr:cNvPr id="232" name="直線コネクタ 231"/>
        <xdr:cNvCxnSpPr/>
      </xdr:nvCxnSpPr>
      <xdr:spPr>
        <a:xfrm>
          <a:off x="2908300" y="15686215"/>
          <a:ext cx="889000" cy="1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3" name="フローチャート : 判断 232"/>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4" name="テキスト ボックス 233"/>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163993</xdr:rowOff>
    </xdr:from>
    <xdr:to>
      <xdr:col>4</xdr:col>
      <xdr:colOff>155575</xdr:colOff>
      <xdr:row>91</xdr:row>
      <xdr:rowOff>84265</xdr:rowOff>
    </xdr:to>
    <xdr:cxnSp macro="">
      <xdr:nvCxnSpPr>
        <xdr:cNvPr id="235" name="直線コネクタ 234"/>
        <xdr:cNvCxnSpPr/>
      </xdr:nvCxnSpPr>
      <xdr:spPr>
        <a:xfrm>
          <a:off x="2019300" y="15594493"/>
          <a:ext cx="889000" cy="9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6" name="フローチャート : 判断 235"/>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7" name="テキスト ボックス 236"/>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163993</xdr:rowOff>
    </xdr:from>
    <xdr:to>
      <xdr:col>2</xdr:col>
      <xdr:colOff>638175</xdr:colOff>
      <xdr:row>92</xdr:row>
      <xdr:rowOff>3431</xdr:rowOff>
    </xdr:to>
    <xdr:cxnSp macro="">
      <xdr:nvCxnSpPr>
        <xdr:cNvPr id="238" name="直線コネクタ 237"/>
        <xdr:cNvCxnSpPr/>
      </xdr:nvCxnSpPr>
      <xdr:spPr>
        <a:xfrm flipV="1">
          <a:off x="1130300" y="15594493"/>
          <a:ext cx="889000" cy="1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39" name="フローチャート : 判断 238"/>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0" name="テキスト ボックス 239"/>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1" name="フローチャート : 判断 240"/>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2" name="テキスト ボックス 241"/>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99092</xdr:rowOff>
    </xdr:from>
    <xdr:to>
      <xdr:col>6</xdr:col>
      <xdr:colOff>561975</xdr:colOff>
      <xdr:row>92</xdr:row>
      <xdr:rowOff>29242</xdr:rowOff>
    </xdr:to>
    <xdr:sp macro="" textlink="">
      <xdr:nvSpPr>
        <xdr:cNvPr id="248" name="円/楕円 247"/>
        <xdr:cNvSpPr/>
      </xdr:nvSpPr>
      <xdr:spPr>
        <a:xfrm>
          <a:off x="4584700" y="157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121969</xdr:rowOff>
    </xdr:from>
    <xdr:ext cx="599010" cy="259045"/>
    <xdr:sp macro="" textlink="">
      <xdr:nvSpPr>
        <xdr:cNvPr id="249" name="衛生費該当値テキスト"/>
        <xdr:cNvSpPr txBox="1"/>
      </xdr:nvSpPr>
      <xdr:spPr>
        <a:xfrm>
          <a:off x="4686300" y="155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49643</xdr:rowOff>
    </xdr:from>
    <xdr:to>
      <xdr:col>5</xdr:col>
      <xdr:colOff>409575</xdr:colOff>
      <xdr:row>92</xdr:row>
      <xdr:rowOff>151243</xdr:rowOff>
    </xdr:to>
    <xdr:sp macro="" textlink="">
      <xdr:nvSpPr>
        <xdr:cNvPr id="250" name="円/楕円 249"/>
        <xdr:cNvSpPr/>
      </xdr:nvSpPr>
      <xdr:spPr>
        <a:xfrm>
          <a:off x="3746500" y="158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167770</xdr:rowOff>
    </xdr:from>
    <xdr:ext cx="599010" cy="259045"/>
    <xdr:sp macro="" textlink="">
      <xdr:nvSpPr>
        <xdr:cNvPr id="251" name="テキスト ボックス 250"/>
        <xdr:cNvSpPr txBox="1"/>
      </xdr:nvSpPr>
      <xdr:spPr>
        <a:xfrm>
          <a:off x="3497794" y="1559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367,021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33465</xdr:rowOff>
    </xdr:from>
    <xdr:to>
      <xdr:col>4</xdr:col>
      <xdr:colOff>206375</xdr:colOff>
      <xdr:row>91</xdr:row>
      <xdr:rowOff>135065</xdr:rowOff>
    </xdr:to>
    <xdr:sp macro="" textlink="">
      <xdr:nvSpPr>
        <xdr:cNvPr id="252" name="円/楕円 251"/>
        <xdr:cNvSpPr/>
      </xdr:nvSpPr>
      <xdr:spPr>
        <a:xfrm>
          <a:off x="2857500" y="156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151592</xdr:rowOff>
    </xdr:from>
    <xdr:ext cx="599010" cy="259045"/>
    <xdr:sp macro="" textlink="">
      <xdr:nvSpPr>
        <xdr:cNvPr id="253" name="テキスト ボックス 252"/>
        <xdr:cNvSpPr txBox="1"/>
      </xdr:nvSpPr>
      <xdr:spPr>
        <a:xfrm>
          <a:off x="2608794" y="1541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424,475</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113193</xdr:rowOff>
    </xdr:from>
    <xdr:to>
      <xdr:col>3</xdr:col>
      <xdr:colOff>3175</xdr:colOff>
      <xdr:row>91</xdr:row>
      <xdr:rowOff>43343</xdr:rowOff>
    </xdr:to>
    <xdr:sp macro="" textlink="">
      <xdr:nvSpPr>
        <xdr:cNvPr id="254" name="円/楕円 253"/>
        <xdr:cNvSpPr/>
      </xdr:nvSpPr>
      <xdr:spPr>
        <a:xfrm>
          <a:off x="1968500" y="155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59870</xdr:rowOff>
    </xdr:from>
    <xdr:ext cx="599010" cy="259045"/>
    <xdr:sp macro="" textlink="">
      <xdr:nvSpPr>
        <xdr:cNvPr id="255" name="テキスト ボックス 254"/>
        <xdr:cNvSpPr txBox="1"/>
      </xdr:nvSpPr>
      <xdr:spPr>
        <a:xfrm>
          <a:off x="1719794" y="1531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452,561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124081</xdr:rowOff>
    </xdr:from>
    <xdr:to>
      <xdr:col>1</xdr:col>
      <xdr:colOff>485775</xdr:colOff>
      <xdr:row>92</xdr:row>
      <xdr:rowOff>54231</xdr:rowOff>
    </xdr:to>
    <xdr:sp macro="" textlink="">
      <xdr:nvSpPr>
        <xdr:cNvPr id="256" name="円/楕円 255"/>
        <xdr:cNvSpPr/>
      </xdr:nvSpPr>
      <xdr:spPr>
        <a:xfrm>
          <a:off x="1079500" y="157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70758</xdr:rowOff>
    </xdr:from>
    <xdr:ext cx="599010" cy="259045"/>
    <xdr:sp macro="" textlink="">
      <xdr:nvSpPr>
        <xdr:cNvPr id="257" name="テキスト ボックス 256"/>
        <xdr:cNvSpPr txBox="1"/>
      </xdr:nvSpPr>
      <xdr:spPr>
        <a:xfrm>
          <a:off x="830794" y="1550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1" name="直線コネクタ 280"/>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4"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5" name="直線コネクタ 284"/>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7"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88" name="フローチャート : 判断 287"/>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98171</xdr:rowOff>
    </xdr:from>
    <xdr:to>
      <xdr:col>14</xdr:col>
      <xdr:colOff>28575</xdr:colOff>
      <xdr:row>39</xdr:row>
      <xdr:rowOff>44450</xdr:rowOff>
    </xdr:to>
    <xdr:cxnSp macro="">
      <xdr:nvCxnSpPr>
        <xdr:cNvPr id="289" name="直線コネクタ 288"/>
        <xdr:cNvCxnSpPr/>
      </xdr:nvCxnSpPr>
      <xdr:spPr>
        <a:xfrm>
          <a:off x="8750300" y="6098921"/>
          <a:ext cx="889000" cy="6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0" name="フローチャート : 判断 289"/>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1" name="テキスト ボックス 290"/>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57176</xdr:rowOff>
    </xdr:from>
    <xdr:to>
      <xdr:col>12</xdr:col>
      <xdr:colOff>511175</xdr:colOff>
      <xdr:row>35</xdr:row>
      <xdr:rowOff>98171</xdr:rowOff>
    </xdr:to>
    <xdr:cxnSp macro="">
      <xdr:nvCxnSpPr>
        <xdr:cNvPr id="292" name="直線コネクタ 291"/>
        <xdr:cNvCxnSpPr/>
      </xdr:nvCxnSpPr>
      <xdr:spPr>
        <a:xfrm>
          <a:off x="7861300" y="6057926"/>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3" name="フローチャート : 判断 292"/>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4" name="テキスト ボックス 293"/>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131737</xdr:rowOff>
    </xdr:from>
    <xdr:to>
      <xdr:col>11</xdr:col>
      <xdr:colOff>307975</xdr:colOff>
      <xdr:row>35</xdr:row>
      <xdr:rowOff>57176</xdr:rowOff>
    </xdr:to>
    <xdr:cxnSp macro="">
      <xdr:nvCxnSpPr>
        <xdr:cNvPr id="295" name="直線コネクタ 294"/>
        <xdr:cNvCxnSpPr/>
      </xdr:nvCxnSpPr>
      <xdr:spPr>
        <a:xfrm>
          <a:off x="6972300" y="5618137"/>
          <a:ext cx="889000" cy="4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6" name="フローチャート : 判断 295"/>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7" name="テキスト ボックス 296"/>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298" name="フローチャート : 判断 297"/>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299" name="テキスト ボックス 298"/>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47371</xdr:rowOff>
    </xdr:from>
    <xdr:to>
      <xdr:col>12</xdr:col>
      <xdr:colOff>561975</xdr:colOff>
      <xdr:row>35</xdr:row>
      <xdr:rowOff>148971</xdr:rowOff>
    </xdr:to>
    <xdr:sp macro="" textlink="">
      <xdr:nvSpPr>
        <xdr:cNvPr id="309" name="円/楕円 308"/>
        <xdr:cNvSpPr/>
      </xdr:nvSpPr>
      <xdr:spPr>
        <a:xfrm>
          <a:off x="8699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165498</xdr:rowOff>
    </xdr:from>
    <xdr:ext cx="534377" cy="259045"/>
    <xdr:sp macro="" textlink="">
      <xdr:nvSpPr>
        <xdr:cNvPr id="310" name="テキスト ボックス 309"/>
        <xdr:cNvSpPr txBox="1"/>
      </xdr:nvSpPr>
      <xdr:spPr>
        <a:xfrm>
          <a:off x="8483111" y="58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6376</xdr:rowOff>
    </xdr:from>
    <xdr:to>
      <xdr:col>11</xdr:col>
      <xdr:colOff>358775</xdr:colOff>
      <xdr:row>35</xdr:row>
      <xdr:rowOff>107976</xdr:rowOff>
    </xdr:to>
    <xdr:sp macro="" textlink="">
      <xdr:nvSpPr>
        <xdr:cNvPr id="311" name="円/楕円 310"/>
        <xdr:cNvSpPr/>
      </xdr:nvSpPr>
      <xdr:spPr>
        <a:xfrm>
          <a:off x="7810500" y="6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124503</xdr:rowOff>
    </xdr:from>
    <xdr:ext cx="534377" cy="259045"/>
    <xdr:sp macro="" textlink="">
      <xdr:nvSpPr>
        <xdr:cNvPr id="312" name="テキスト ボックス 311"/>
        <xdr:cNvSpPr txBox="1"/>
      </xdr:nvSpPr>
      <xdr:spPr>
        <a:xfrm>
          <a:off x="7594111" y="57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80937</xdr:rowOff>
    </xdr:from>
    <xdr:to>
      <xdr:col>10</xdr:col>
      <xdr:colOff>155575</xdr:colOff>
      <xdr:row>33</xdr:row>
      <xdr:rowOff>11087</xdr:rowOff>
    </xdr:to>
    <xdr:sp macro="" textlink="">
      <xdr:nvSpPr>
        <xdr:cNvPr id="313" name="円/楕円 312"/>
        <xdr:cNvSpPr/>
      </xdr:nvSpPr>
      <xdr:spPr>
        <a:xfrm>
          <a:off x="6921500" y="55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27614</xdr:rowOff>
    </xdr:from>
    <xdr:ext cx="534377" cy="259045"/>
    <xdr:sp macro="" textlink="">
      <xdr:nvSpPr>
        <xdr:cNvPr id="314" name="テキスト ボックス 313"/>
        <xdr:cNvSpPr txBox="1"/>
      </xdr:nvSpPr>
      <xdr:spPr>
        <a:xfrm>
          <a:off x="6705111" y="53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6" name="直線コネクタ 335"/>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7"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38" name="直線コネクタ 337"/>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39"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0" name="直線コネクタ 339"/>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36736</xdr:rowOff>
    </xdr:from>
    <xdr:to>
      <xdr:col>15</xdr:col>
      <xdr:colOff>180975</xdr:colOff>
      <xdr:row>56</xdr:row>
      <xdr:rowOff>162730</xdr:rowOff>
    </xdr:to>
    <xdr:cxnSp macro="">
      <xdr:nvCxnSpPr>
        <xdr:cNvPr id="341" name="直線コネクタ 340"/>
        <xdr:cNvCxnSpPr/>
      </xdr:nvCxnSpPr>
      <xdr:spPr>
        <a:xfrm>
          <a:off x="9639300" y="9637936"/>
          <a:ext cx="838200" cy="1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2"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3" name="フローチャート : 判断 342"/>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117506</xdr:rowOff>
    </xdr:from>
    <xdr:to>
      <xdr:col>14</xdr:col>
      <xdr:colOff>28575</xdr:colOff>
      <xdr:row>56</xdr:row>
      <xdr:rowOff>36736</xdr:rowOff>
    </xdr:to>
    <xdr:cxnSp macro="">
      <xdr:nvCxnSpPr>
        <xdr:cNvPr id="344" name="直線コネクタ 343"/>
        <xdr:cNvCxnSpPr/>
      </xdr:nvCxnSpPr>
      <xdr:spPr>
        <a:xfrm>
          <a:off x="8750300" y="9547256"/>
          <a:ext cx="889000" cy="9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5" name="フローチャート : 判断 344"/>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6" name="テキスト ボックス 345"/>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117506</xdr:rowOff>
    </xdr:from>
    <xdr:to>
      <xdr:col>12</xdr:col>
      <xdr:colOff>511175</xdr:colOff>
      <xdr:row>56</xdr:row>
      <xdr:rowOff>62534</xdr:rowOff>
    </xdr:to>
    <xdr:cxnSp macro="">
      <xdr:nvCxnSpPr>
        <xdr:cNvPr id="347" name="直線コネクタ 346"/>
        <xdr:cNvCxnSpPr/>
      </xdr:nvCxnSpPr>
      <xdr:spPr>
        <a:xfrm flipV="1">
          <a:off x="7861300" y="9547256"/>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48" name="フローチャート : 判断 347"/>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49" name="テキスト ボックス 348"/>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62534</xdr:rowOff>
    </xdr:from>
    <xdr:to>
      <xdr:col>11</xdr:col>
      <xdr:colOff>307975</xdr:colOff>
      <xdr:row>56</xdr:row>
      <xdr:rowOff>88812</xdr:rowOff>
    </xdr:to>
    <xdr:cxnSp macro="">
      <xdr:nvCxnSpPr>
        <xdr:cNvPr id="350" name="直線コネクタ 349"/>
        <xdr:cNvCxnSpPr/>
      </xdr:nvCxnSpPr>
      <xdr:spPr>
        <a:xfrm flipV="1">
          <a:off x="6972300" y="9663734"/>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1" name="フローチャート : 判断 350"/>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2" name="テキスト ボックス 351"/>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3" name="フローチャート : 判断 352"/>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4" name="テキスト ボックス 353"/>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111930</xdr:rowOff>
    </xdr:from>
    <xdr:to>
      <xdr:col>15</xdr:col>
      <xdr:colOff>231775</xdr:colOff>
      <xdr:row>57</xdr:row>
      <xdr:rowOff>42080</xdr:rowOff>
    </xdr:to>
    <xdr:sp macro="" textlink="">
      <xdr:nvSpPr>
        <xdr:cNvPr id="360" name="円/楕円 359"/>
        <xdr:cNvSpPr/>
      </xdr:nvSpPr>
      <xdr:spPr>
        <a:xfrm>
          <a:off x="10426700" y="9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134807</xdr:rowOff>
    </xdr:from>
    <xdr:ext cx="599010" cy="259045"/>
    <xdr:sp macro="" textlink="">
      <xdr:nvSpPr>
        <xdr:cNvPr id="361" name="農林水産業費該当値テキスト"/>
        <xdr:cNvSpPr txBox="1"/>
      </xdr:nvSpPr>
      <xdr:spPr>
        <a:xfrm>
          <a:off x="10528300" y="95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157386</xdr:rowOff>
    </xdr:from>
    <xdr:to>
      <xdr:col>14</xdr:col>
      <xdr:colOff>79375</xdr:colOff>
      <xdr:row>56</xdr:row>
      <xdr:rowOff>87536</xdr:rowOff>
    </xdr:to>
    <xdr:sp macro="" textlink="">
      <xdr:nvSpPr>
        <xdr:cNvPr id="362" name="円/楕円 361"/>
        <xdr:cNvSpPr/>
      </xdr:nvSpPr>
      <xdr:spPr>
        <a:xfrm>
          <a:off x="9588500" y="95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104063</xdr:rowOff>
    </xdr:from>
    <xdr:ext cx="599010" cy="259045"/>
    <xdr:sp macro="" textlink="">
      <xdr:nvSpPr>
        <xdr:cNvPr id="363" name="テキスト ボックス 362"/>
        <xdr:cNvSpPr txBox="1"/>
      </xdr:nvSpPr>
      <xdr:spPr>
        <a:xfrm>
          <a:off x="9339794" y="936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66706</xdr:rowOff>
    </xdr:from>
    <xdr:to>
      <xdr:col>12</xdr:col>
      <xdr:colOff>561975</xdr:colOff>
      <xdr:row>55</xdr:row>
      <xdr:rowOff>168306</xdr:rowOff>
    </xdr:to>
    <xdr:sp macro="" textlink="">
      <xdr:nvSpPr>
        <xdr:cNvPr id="364" name="円/楕円 363"/>
        <xdr:cNvSpPr/>
      </xdr:nvSpPr>
      <xdr:spPr>
        <a:xfrm>
          <a:off x="8699500" y="94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13383</xdr:rowOff>
    </xdr:from>
    <xdr:ext cx="599010" cy="259045"/>
    <xdr:sp macro="" textlink="">
      <xdr:nvSpPr>
        <xdr:cNvPr id="365" name="テキスト ボックス 364"/>
        <xdr:cNvSpPr txBox="1"/>
      </xdr:nvSpPr>
      <xdr:spPr>
        <a:xfrm>
          <a:off x="8450794" y="927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586,772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11734</xdr:rowOff>
    </xdr:from>
    <xdr:to>
      <xdr:col>11</xdr:col>
      <xdr:colOff>358775</xdr:colOff>
      <xdr:row>56</xdr:row>
      <xdr:rowOff>113334</xdr:rowOff>
    </xdr:to>
    <xdr:sp macro="" textlink="">
      <xdr:nvSpPr>
        <xdr:cNvPr id="366" name="円/楕円 365"/>
        <xdr:cNvSpPr/>
      </xdr:nvSpPr>
      <xdr:spPr>
        <a:xfrm>
          <a:off x="7810500" y="96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129861</xdr:rowOff>
    </xdr:from>
    <xdr:ext cx="599010" cy="259045"/>
    <xdr:sp macro="" textlink="">
      <xdr:nvSpPr>
        <xdr:cNvPr id="367" name="テキスト ボックス 366"/>
        <xdr:cNvSpPr txBox="1"/>
      </xdr:nvSpPr>
      <xdr:spPr>
        <a:xfrm>
          <a:off x="7561794" y="93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38012</xdr:rowOff>
    </xdr:from>
    <xdr:to>
      <xdr:col>10</xdr:col>
      <xdr:colOff>155575</xdr:colOff>
      <xdr:row>56</xdr:row>
      <xdr:rowOff>139612</xdr:rowOff>
    </xdr:to>
    <xdr:sp macro="" textlink="">
      <xdr:nvSpPr>
        <xdr:cNvPr id="368" name="円/楕円 367"/>
        <xdr:cNvSpPr/>
      </xdr:nvSpPr>
      <xdr:spPr>
        <a:xfrm>
          <a:off x="6921500" y="96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156139</xdr:rowOff>
    </xdr:from>
    <xdr:ext cx="599010" cy="259045"/>
    <xdr:sp macro="" textlink="">
      <xdr:nvSpPr>
        <xdr:cNvPr id="369" name="テキスト ボックス 368"/>
        <xdr:cNvSpPr txBox="1"/>
      </xdr:nvSpPr>
      <xdr:spPr>
        <a:xfrm>
          <a:off x="6672794" y="94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3" name="テキスト ボックス 38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5" name="テキスト ボックス 38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7" name="テキスト ボックス 38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5" name="直線コネクタ 394"/>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6"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7" name="直線コネクタ 396"/>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398"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399" name="直線コネクタ 398"/>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164343</xdr:rowOff>
    </xdr:from>
    <xdr:to>
      <xdr:col>15</xdr:col>
      <xdr:colOff>180975</xdr:colOff>
      <xdr:row>79</xdr:row>
      <xdr:rowOff>2448</xdr:rowOff>
    </xdr:to>
    <xdr:cxnSp macro="">
      <xdr:nvCxnSpPr>
        <xdr:cNvPr id="400" name="直線コネクタ 399"/>
        <xdr:cNvCxnSpPr/>
      </xdr:nvCxnSpPr>
      <xdr:spPr>
        <a:xfrm flipV="1">
          <a:off x="9639300" y="13537443"/>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1"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2" name="フローチャート : 判断 401"/>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112271</xdr:rowOff>
    </xdr:from>
    <xdr:to>
      <xdr:col>14</xdr:col>
      <xdr:colOff>28575</xdr:colOff>
      <xdr:row>79</xdr:row>
      <xdr:rowOff>2448</xdr:rowOff>
    </xdr:to>
    <xdr:cxnSp macro="">
      <xdr:nvCxnSpPr>
        <xdr:cNvPr id="403" name="直線コネクタ 402"/>
        <xdr:cNvCxnSpPr/>
      </xdr:nvCxnSpPr>
      <xdr:spPr>
        <a:xfrm>
          <a:off x="8750300" y="13485371"/>
          <a:ext cx="88900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4" name="フローチャート : 判断 403"/>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5" name="テキスト ボックス 404"/>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141574</xdr:rowOff>
    </xdr:from>
    <xdr:to>
      <xdr:col>12</xdr:col>
      <xdr:colOff>511175</xdr:colOff>
      <xdr:row>78</xdr:row>
      <xdr:rowOff>112271</xdr:rowOff>
    </xdr:to>
    <xdr:cxnSp macro="">
      <xdr:nvCxnSpPr>
        <xdr:cNvPr id="406" name="直線コネクタ 405"/>
        <xdr:cNvCxnSpPr/>
      </xdr:nvCxnSpPr>
      <xdr:spPr>
        <a:xfrm>
          <a:off x="7861300" y="13343224"/>
          <a:ext cx="889000" cy="14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7" name="フローチャート : 判断 406"/>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08" name="テキスト ボックス 407"/>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141574</xdr:rowOff>
    </xdr:from>
    <xdr:to>
      <xdr:col>11</xdr:col>
      <xdr:colOff>307975</xdr:colOff>
      <xdr:row>79</xdr:row>
      <xdr:rowOff>70019</xdr:rowOff>
    </xdr:to>
    <xdr:cxnSp macro="">
      <xdr:nvCxnSpPr>
        <xdr:cNvPr id="409" name="直線コネクタ 408"/>
        <xdr:cNvCxnSpPr/>
      </xdr:nvCxnSpPr>
      <xdr:spPr>
        <a:xfrm flipV="1">
          <a:off x="6972300" y="13343224"/>
          <a:ext cx="889000" cy="27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0" name="フローチャート : 判断 409"/>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1" name="テキスト ボックス 410"/>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2" name="フローチャート : 判断 411"/>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3" name="テキスト ボックス 412"/>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113543</xdr:rowOff>
    </xdr:from>
    <xdr:to>
      <xdr:col>15</xdr:col>
      <xdr:colOff>231775</xdr:colOff>
      <xdr:row>79</xdr:row>
      <xdr:rowOff>43693</xdr:rowOff>
    </xdr:to>
    <xdr:sp macro="" textlink="">
      <xdr:nvSpPr>
        <xdr:cNvPr id="419" name="円/楕円 418"/>
        <xdr:cNvSpPr/>
      </xdr:nvSpPr>
      <xdr:spPr>
        <a:xfrm>
          <a:off x="10426700" y="134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28470</xdr:rowOff>
    </xdr:from>
    <xdr:ext cx="534377" cy="259045"/>
    <xdr:sp macro="" textlink="">
      <xdr:nvSpPr>
        <xdr:cNvPr id="420" name="商工費該当値テキスト"/>
        <xdr:cNvSpPr txBox="1"/>
      </xdr:nvSpPr>
      <xdr:spPr>
        <a:xfrm>
          <a:off x="10528300" y="134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123098</xdr:rowOff>
    </xdr:from>
    <xdr:to>
      <xdr:col>14</xdr:col>
      <xdr:colOff>79375</xdr:colOff>
      <xdr:row>79</xdr:row>
      <xdr:rowOff>53248</xdr:rowOff>
    </xdr:to>
    <xdr:sp macro="" textlink="">
      <xdr:nvSpPr>
        <xdr:cNvPr id="421" name="円/楕円 420"/>
        <xdr:cNvSpPr/>
      </xdr:nvSpPr>
      <xdr:spPr>
        <a:xfrm>
          <a:off x="9588500" y="134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44375</xdr:rowOff>
    </xdr:from>
    <xdr:ext cx="534377" cy="259045"/>
    <xdr:sp macro="" textlink="">
      <xdr:nvSpPr>
        <xdr:cNvPr id="422" name="テキスト ボックス 421"/>
        <xdr:cNvSpPr txBox="1"/>
      </xdr:nvSpPr>
      <xdr:spPr>
        <a:xfrm>
          <a:off x="9372111" y="135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61471</xdr:rowOff>
    </xdr:from>
    <xdr:to>
      <xdr:col>12</xdr:col>
      <xdr:colOff>561975</xdr:colOff>
      <xdr:row>78</xdr:row>
      <xdr:rowOff>163071</xdr:rowOff>
    </xdr:to>
    <xdr:sp macro="" textlink="">
      <xdr:nvSpPr>
        <xdr:cNvPr id="423" name="円/楕円 422"/>
        <xdr:cNvSpPr/>
      </xdr:nvSpPr>
      <xdr:spPr>
        <a:xfrm>
          <a:off x="8699500" y="134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154198</xdr:rowOff>
    </xdr:from>
    <xdr:ext cx="534377" cy="259045"/>
    <xdr:sp macro="" textlink="">
      <xdr:nvSpPr>
        <xdr:cNvPr id="424" name="テキスト ボックス 423"/>
        <xdr:cNvSpPr txBox="1"/>
      </xdr:nvSpPr>
      <xdr:spPr>
        <a:xfrm>
          <a:off x="8483111" y="135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90774</xdr:rowOff>
    </xdr:from>
    <xdr:to>
      <xdr:col>11</xdr:col>
      <xdr:colOff>358775</xdr:colOff>
      <xdr:row>78</xdr:row>
      <xdr:rowOff>20924</xdr:rowOff>
    </xdr:to>
    <xdr:sp macro="" textlink="">
      <xdr:nvSpPr>
        <xdr:cNvPr id="425" name="円/楕円 424"/>
        <xdr:cNvSpPr/>
      </xdr:nvSpPr>
      <xdr:spPr>
        <a:xfrm>
          <a:off x="7810500" y="132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37451</xdr:rowOff>
    </xdr:from>
    <xdr:ext cx="534377" cy="259045"/>
    <xdr:sp macro="" textlink="">
      <xdr:nvSpPr>
        <xdr:cNvPr id="426" name="テキスト ボックス 425"/>
        <xdr:cNvSpPr txBox="1"/>
      </xdr:nvSpPr>
      <xdr:spPr>
        <a:xfrm>
          <a:off x="7594111" y="130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19219</xdr:rowOff>
    </xdr:from>
    <xdr:to>
      <xdr:col>10</xdr:col>
      <xdr:colOff>155575</xdr:colOff>
      <xdr:row>79</xdr:row>
      <xdr:rowOff>120819</xdr:rowOff>
    </xdr:to>
    <xdr:sp macro="" textlink="">
      <xdr:nvSpPr>
        <xdr:cNvPr id="427" name="円/楕円 426"/>
        <xdr:cNvSpPr/>
      </xdr:nvSpPr>
      <xdr:spPr>
        <a:xfrm>
          <a:off x="6921500" y="135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111946</xdr:rowOff>
    </xdr:from>
    <xdr:ext cx="469744" cy="259045"/>
    <xdr:sp macro="" textlink="">
      <xdr:nvSpPr>
        <xdr:cNvPr id="428" name="テキスト ボックス 427"/>
        <xdr:cNvSpPr txBox="1"/>
      </xdr:nvSpPr>
      <xdr:spPr>
        <a:xfrm>
          <a:off x="6737427" y="136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6" name="テキスト ボックス 44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22609</xdr:rowOff>
    </xdr:from>
    <xdr:to>
      <xdr:col>15</xdr:col>
      <xdr:colOff>180340</xdr:colOff>
      <xdr:row>99</xdr:row>
      <xdr:rowOff>19245</xdr:rowOff>
    </xdr:to>
    <xdr:cxnSp macro="">
      <xdr:nvCxnSpPr>
        <xdr:cNvPr id="452" name="直線コネクタ 451"/>
        <xdr:cNvCxnSpPr/>
      </xdr:nvCxnSpPr>
      <xdr:spPr>
        <a:xfrm flipV="1">
          <a:off x="10475595" y="16310359"/>
          <a:ext cx="1270" cy="68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23072</xdr:rowOff>
    </xdr:from>
    <xdr:ext cx="534377" cy="259045"/>
    <xdr:sp macro="" textlink="">
      <xdr:nvSpPr>
        <xdr:cNvPr id="453" name="土木費最小値テキスト"/>
        <xdr:cNvSpPr txBox="1"/>
      </xdr:nvSpPr>
      <xdr:spPr>
        <a:xfrm>
          <a:off x="10528300" y="169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19245</xdr:rowOff>
    </xdr:from>
    <xdr:to>
      <xdr:col>15</xdr:col>
      <xdr:colOff>269875</xdr:colOff>
      <xdr:row>99</xdr:row>
      <xdr:rowOff>19245</xdr:rowOff>
    </xdr:to>
    <xdr:cxnSp macro="">
      <xdr:nvCxnSpPr>
        <xdr:cNvPr id="454" name="直線コネクタ 453"/>
        <xdr:cNvCxnSpPr/>
      </xdr:nvCxnSpPr>
      <xdr:spPr>
        <a:xfrm>
          <a:off x="10388600" y="1699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140736</xdr:rowOff>
    </xdr:from>
    <xdr:ext cx="599010" cy="259045"/>
    <xdr:sp macro="" textlink="">
      <xdr:nvSpPr>
        <xdr:cNvPr id="455" name="土木費最大値テキスト"/>
        <xdr:cNvSpPr txBox="1"/>
      </xdr:nvSpPr>
      <xdr:spPr>
        <a:xfrm>
          <a:off x="10528300" y="1608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95</xdr:row>
      <xdr:rowOff>22609</xdr:rowOff>
    </xdr:from>
    <xdr:to>
      <xdr:col>15</xdr:col>
      <xdr:colOff>269875</xdr:colOff>
      <xdr:row>95</xdr:row>
      <xdr:rowOff>22609</xdr:rowOff>
    </xdr:to>
    <xdr:cxnSp macro="">
      <xdr:nvCxnSpPr>
        <xdr:cNvPr id="456" name="直線コネクタ 455"/>
        <xdr:cNvCxnSpPr/>
      </xdr:nvCxnSpPr>
      <xdr:spPr>
        <a:xfrm>
          <a:off x="10388600" y="16310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41289</xdr:rowOff>
    </xdr:from>
    <xdr:to>
      <xdr:col>15</xdr:col>
      <xdr:colOff>180975</xdr:colOff>
      <xdr:row>95</xdr:row>
      <xdr:rowOff>22609</xdr:rowOff>
    </xdr:to>
    <xdr:cxnSp macro="">
      <xdr:nvCxnSpPr>
        <xdr:cNvPr id="457" name="直線コネクタ 456"/>
        <xdr:cNvCxnSpPr/>
      </xdr:nvCxnSpPr>
      <xdr:spPr>
        <a:xfrm>
          <a:off x="9639300" y="15643239"/>
          <a:ext cx="838200" cy="6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30001</xdr:rowOff>
    </xdr:from>
    <xdr:ext cx="599010" cy="259045"/>
    <xdr:sp macro="" textlink="">
      <xdr:nvSpPr>
        <xdr:cNvPr id="458" name="土木費平均値テキスト"/>
        <xdr:cNvSpPr txBox="1"/>
      </xdr:nvSpPr>
      <xdr:spPr>
        <a:xfrm>
          <a:off x="10528300" y="16832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51574</xdr:rowOff>
    </xdr:from>
    <xdr:to>
      <xdr:col>15</xdr:col>
      <xdr:colOff>231775</xdr:colOff>
      <xdr:row>98</xdr:row>
      <xdr:rowOff>153174</xdr:rowOff>
    </xdr:to>
    <xdr:sp macro="" textlink="">
      <xdr:nvSpPr>
        <xdr:cNvPr id="459" name="フローチャート : 判断 458"/>
        <xdr:cNvSpPr/>
      </xdr:nvSpPr>
      <xdr:spPr>
        <a:xfrm>
          <a:off x="104267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41289</xdr:rowOff>
    </xdr:from>
    <xdr:to>
      <xdr:col>14</xdr:col>
      <xdr:colOff>28575</xdr:colOff>
      <xdr:row>96</xdr:row>
      <xdr:rowOff>3566</xdr:rowOff>
    </xdr:to>
    <xdr:cxnSp macro="">
      <xdr:nvCxnSpPr>
        <xdr:cNvPr id="460" name="直線コネクタ 459"/>
        <xdr:cNvCxnSpPr/>
      </xdr:nvCxnSpPr>
      <xdr:spPr>
        <a:xfrm flipV="1">
          <a:off x="8750300" y="15643239"/>
          <a:ext cx="889000" cy="8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51721</xdr:rowOff>
    </xdr:from>
    <xdr:to>
      <xdr:col>14</xdr:col>
      <xdr:colOff>79375</xdr:colOff>
      <xdr:row>98</xdr:row>
      <xdr:rowOff>153321</xdr:rowOff>
    </xdr:to>
    <xdr:sp macro="" textlink="">
      <xdr:nvSpPr>
        <xdr:cNvPr id="461" name="フローチャート : 判断 460"/>
        <xdr:cNvSpPr/>
      </xdr:nvSpPr>
      <xdr:spPr>
        <a:xfrm>
          <a:off x="9588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144448</xdr:rowOff>
    </xdr:from>
    <xdr:ext cx="599010" cy="259045"/>
    <xdr:sp macro="" textlink="">
      <xdr:nvSpPr>
        <xdr:cNvPr id="462" name="テキスト ボックス 461"/>
        <xdr:cNvSpPr txBox="1"/>
      </xdr:nvSpPr>
      <xdr:spPr>
        <a:xfrm>
          <a:off x="9339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109703</xdr:rowOff>
    </xdr:from>
    <xdr:to>
      <xdr:col>12</xdr:col>
      <xdr:colOff>511175</xdr:colOff>
      <xdr:row>96</xdr:row>
      <xdr:rowOff>3566</xdr:rowOff>
    </xdr:to>
    <xdr:cxnSp macro="">
      <xdr:nvCxnSpPr>
        <xdr:cNvPr id="463" name="直線コネクタ 462"/>
        <xdr:cNvCxnSpPr/>
      </xdr:nvCxnSpPr>
      <xdr:spPr>
        <a:xfrm>
          <a:off x="7861300" y="15883103"/>
          <a:ext cx="889000" cy="57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63804</xdr:rowOff>
    </xdr:from>
    <xdr:to>
      <xdr:col>12</xdr:col>
      <xdr:colOff>561975</xdr:colOff>
      <xdr:row>98</xdr:row>
      <xdr:rowOff>165404</xdr:rowOff>
    </xdr:to>
    <xdr:sp macro="" textlink="">
      <xdr:nvSpPr>
        <xdr:cNvPr id="464" name="フローチャート : 判断 463"/>
        <xdr:cNvSpPr/>
      </xdr:nvSpPr>
      <xdr:spPr>
        <a:xfrm>
          <a:off x="8699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156531</xdr:rowOff>
    </xdr:from>
    <xdr:ext cx="599010" cy="259045"/>
    <xdr:sp macro="" textlink="">
      <xdr:nvSpPr>
        <xdr:cNvPr id="465" name="テキスト ボックス 464"/>
        <xdr:cNvSpPr txBox="1"/>
      </xdr:nvSpPr>
      <xdr:spPr>
        <a:xfrm>
          <a:off x="8450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109703</xdr:rowOff>
    </xdr:from>
    <xdr:to>
      <xdr:col>11</xdr:col>
      <xdr:colOff>307975</xdr:colOff>
      <xdr:row>94</xdr:row>
      <xdr:rowOff>12599</xdr:rowOff>
    </xdr:to>
    <xdr:cxnSp macro="">
      <xdr:nvCxnSpPr>
        <xdr:cNvPr id="466" name="直線コネクタ 465"/>
        <xdr:cNvCxnSpPr/>
      </xdr:nvCxnSpPr>
      <xdr:spPr>
        <a:xfrm flipV="1">
          <a:off x="6972300" y="15883103"/>
          <a:ext cx="889000" cy="2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78801</xdr:rowOff>
    </xdr:from>
    <xdr:to>
      <xdr:col>11</xdr:col>
      <xdr:colOff>358775</xdr:colOff>
      <xdr:row>99</xdr:row>
      <xdr:rowOff>8951</xdr:rowOff>
    </xdr:to>
    <xdr:sp macro="" textlink="">
      <xdr:nvSpPr>
        <xdr:cNvPr id="467" name="フローチャート : 判断 466"/>
        <xdr:cNvSpPr/>
      </xdr:nvSpPr>
      <xdr:spPr>
        <a:xfrm>
          <a:off x="7810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78</xdr:rowOff>
    </xdr:from>
    <xdr:ext cx="599010" cy="259045"/>
    <xdr:sp macro="" textlink="">
      <xdr:nvSpPr>
        <xdr:cNvPr id="468" name="テキスト ボックス 467"/>
        <xdr:cNvSpPr txBox="1"/>
      </xdr:nvSpPr>
      <xdr:spPr>
        <a:xfrm>
          <a:off x="7561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80869</xdr:rowOff>
    </xdr:from>
    <xdr:to>
      <xdr:col>10</xdr:col>
      <xdr:colOff>155575</xdr:colOff>
      <xdr:row>99</xdr:row>
      <xdr:rowOff>11019</xdr:rowOff>
    </xdr:to>
    <xdr:sp macro="" textlink="">
      <xdr:nvSpPr>
        <xdr:cNvPr id="469" name="フローチャート : 判断 468"/>
        <xdr:cNvSpPr/>
      </xdr:nvSpPr>
      <xdr:spPr>
        <a:xfrm>
          <a:off x="6921500" y="168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2146</xdr:rowOff>
    </xdr:from>
    <xdr:ext cx="599010" cy="259045"/>
    <xdr:sp macro="" textlink="">
      <xdr:nvSpPr>
        <xdr:cNvPr id="470" name="テキスト ボックス 469"/>
        <xdr:cNvSpPr txBox="1"/>
      </xdr:nvSpPr>
      <xdr:spPr>
        <a:xfrm>
          <a:off x="6672794" y="169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143259</xdr:rowOff>
    </xdr:from>
    <xdr:to>
      <xdr:col>15</xdr:col>
      <xdr:colOff>231775</xdr:colOff>
      <xdr:row>95</xdr:row>
      <xdr:rowOff>73409</xdr:rowOff>
    </xdr:to>
    <xdr:sp macro="" textlink="">
      <xdr:nvSpPr>
        <xdr:cNvPr id="476" name="円/楕円 475"/>
        <xdr:cNvSpPr/>
      </xdr:nvSpPr>
      <xdr:spPr>
        <a:xfrm>
          <a:off x="10426700" y="162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96286</xdr:rowOff>
    </xdr:from>
    <xdr:ext cx="599010" cy="259045"/>
    <xdr:sp macro="" textlink="">
      <xdr:nvSpPr>
        <xdr:cNvPr id="477" name="土木費該当値テキスト"/>
        <xdr:cNvSpPr txBox="1"/>
      </xdr:nvSpPr>
      <xdr:spPr>
        <a:xfrm>
          <a:off x="10528300" y="1621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928,662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161939</xdr:rowOff>
    </xdr:from>
    <xdr:to>
      <xdr:col>14</xdr:col>
      <xdr:colOff>79375</xdr:colOff>
      <xdr:row>91</xdr:row>
      <xdr:rowOff>92089</xdr:rowOff>
    </xdr:to>
    <xdr:sp macro="" textlink="">
      <xdr:nvSpPr>
        <xdr:cNvPr id="478" name="円/楕円 477"/>
        <xdr:cNvSpPr/>
      </xdr:nvSpPr>
      <xdr:spPr>
        <a:xfrm>
          <a:off x="9588500" y="155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89</xdr:row>
      <xdr:rowOff>108616</xdr:rowOff>
    </xdr:from>
    <xdr:ext cx="690189" cy="259045"/>
    <xdr:sp macro="" textlink="">
      <xdr:nvSpPr>
        <xdr:cNvPr id="479" name="テキスト ボックス 478"/>
        <xdr:cNvSpPr txBox="1"/>
      </xdr:nvSpPr>
      <xdr:spPr>
        <a:xfrm>
          <a:off x="9294204" y="15367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1,804,149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124216</xdr:rowOff>
    </xdr:from>
    <xdr:to>
      <xdr:col>12</xdr:col>
      <xdr:colOff>561975</xdr:colOff>
      <xdr:row>96</xdr:row>
      <xdr:rowOff>54366</xdr:rowOff>
    </xdr:to>
    <xdr:sp macro="" textlink="">
      <xdr:nvSpPr>
        <xdr:cNvPr id="480" name="円/楕円 479"/>
        <xdr:cNvSpPr/>
      </xdr:nvSpPr>
      <xdr:spPr>
        <a:xfrm>
          <a:off x="8699500" y="164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70893</xdr:rowOff>
    </xdr:from>
    <xdr:ext cx="599010" cy="259045"/>
    <xdr:sp macro="" textlink="">
      <xdr:nvSpPr>
        <xdr:cNvPr id="481" name="テキスト ボックス 480"/>
        <xdr:cNvSpPr txBox="1"/>
      </xdr:nvSpPr>
      <xdr:spPr>
        <a:xfrm>
          <a:off x="8450794" y="161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728,654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58903</xdr:rowOff>
    </xdr:from>
    <xdr:to>
      <xdr:col>11</xdr:col>
      <xdr:colOff>358775</xdr:colOff>
      <xdr:row>92</xdr:row>
      <xdr:rowOff>160503</xdr:rowOff>
    </xdr:to>
    <xdr:sp macro="" textlink="">
      <xdr:nvSpPr>
        <xdr:cNvPr id="482" name="円/楕円 481"/>
        <xdr:cNvSpPr/>
      </xdr:nvSpPr>
      <xdr:spPr>
        <a:xfrm>
          <a:off x="7810500" y="158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91</xdr:row>
      <xdr:rowOff>5580</xdr:rowOff>
    </xdr:from>
    <xdr:ext cx="690189" cy="259045"/>
    <xdr:sp macro="" textlink="">
      <xdr:nvSpPr>
        <xdr:cNvPr id="483" name="テキスト ボックス 482"/>
        <xdr:cNvSpPr txBox="1"/>
      </xdr:nvSpPr>
      <xdr:spPr>
        <a:xfrm>
          <a:off x="7516204" y="15607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1,489,365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133249</xdr:rowOff>
    </xdr:from>
    <xdr:to>
      <xdr:col>10</xdr:col>
      <xdr:colOff>155575</xdr:colOff>
      <xdr:row>94</xdr:row>
      <xdr:rowOff>63399</xdr:rowOff>
    </xdr:to>
    <xdr:sp macro="" textlink="">
      <xdr:nvSpPr>
        <xdr:cNvPr id="484" name="円/楕円 483"/>
        <xdr:cNvSpPr/>
      </xdr:nvSpPr>
      <xdr:spPr>
        <a:xfrm>
          <a:off x="6921500" y="160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92</xdr:row>
      <xdr:rowOff>79926</xdr:rowOff>
    </xdr:from>
    <xdr:ext cx="690189" cy="259045"/>
    <xdr:sp macro="" textlink="">
      <xdr:nvSpPr>
        <xdr:cNvPr id="485" name="テキスト ボックス 484"/>
        <xdr:cNvSpPr txBox="1"/>
      </xdr:nvSpPr>
      <xdr:spPr>
        <a:xfrm>
          <a:off x="6627204" y="15853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1" name="直線コネクタ 510"/>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2"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4"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5" name="直線コネクタ 514"/>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18911</xdr:rowOff>
    </xdr:from>
    <xdr:to>
      <xdr:col>23</xdr:col>
      <xdr:colOff>517525</xdr:colOff>
      <xdr:row>39</xdr:row>
      <xdr:rowOff>37666</xdr:rowOff>
    </xdr:to>
    <xdr:cxnSp macro="">
      <xdr:nvCxnSpPr>
        <xdr:cNvPr id="516" name="直線コネクタ 515"/>
        <xdr:cNvCxnSpPr/>
      </xdr:nvCxnSpPr>
      <xdr:spPr>
        <a:xfrm flipV="1">
          <a:off x="15481300" y="6705461"/>
          <a:ext cx="8382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17"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18" name="フローチャート : 判断 517"/>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24097</xdr:rowOff>
    </xdr:from>
    <xdr:to>
      <xdr:col>22</xdr:col>
      <xdr:colOff>365125</xdr:colOff>
      <xdr:row>39</xdr:row>
      <xdr:rowOff>37666</xdr:rowOff>
    </xdr:to>
    <xdr:cxnSp macro="">
      <xdr:nvCxnSpPr>
        <xdr:cNvPr id="519" name="直線コネクタ 518"/>
        <xdr:cNvCxnSpPr/>
      </xdr:nvCxnSpPr>
      <xdr:spPr>
        <a:xfrm>
          <a:off x="14592300" y="6710647"/>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0" name="フローチャート : 判断 519"/>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1" name="テキスト ボックス 520"/>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170714</xdr:rowOff>
    </xdr:from>
    <xdr:to>
      <xdr:col>21</xdr:col>
      <xdr:colOff>161925</xdr:colOff>
      <xdr:row>39</xdr:row>
      <xdr:rowOff>24097</xdr:rowOff>
    </xdr:to>
    <xdr:cxnSp macro="">
      <xdr:nvCxnSpPr>
        <xdr:cNvPr id="522" name="直線コネクタ 521"/>
        <xdr:cNvCxnSpPr/>
      </xdr:nvCxnSpPr>
      <xdr:spPr>
        <a:xfrm>
          <a:off x="13703300" y="6685814"/>
          <a:ext cx="889000" cy="2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3" name="フローチャート : 判断 522"/>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4" name="テキスト ボックス 523"/>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170714</xdr:rowOff>
    </xdr:from>
    <xdr:to>
      <xdr:col>19</xdr:col>
      <xdr:colOff>644525</xdr:colOff>
      <xdr:row>39</xdr:row>
      <xdr:rowOff>5949</xdr:rowOff>
    </xdr:to>
    <xdr:cxnSp macro="">
      <xdr:nvCxnSpPr>
        <xdr:cNvPr id="525" name="直線コネクタ 524"/>
        <xdr:cNvCxnSpPr/>
      </xdr:nvCxnSpPr>
      <xdr:spPr>
        <a:xfrm flipV="1">
          <a:off x="12814300" y="6685814"/>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6" name="フローチャート : 判断 525"/>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27" name="テキスト ボックス 526"/>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28" name="フローチャート : 判断 527"/>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29" name="テキスト ボックス 528"/>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139561</xdr:rowOff>
    </xdr:from>
    <xdr:to>
      <xdr:col>23</xdr:col>
      <xdr:colOff>568325</xdr:colOff>
      <xdr:row>39</xdr:row>
      <xdr:rowOff>69711</xdr:rowOff>
    </xdr:to>
    <xdr:sp macro="" textlink="">
      <xdr:nvSpPr>
        <xdr:cNvPr id="535" name="円/楕円 534"/>
        <xdr:cNvSpPr/>
      </xdr:nvSpPr>
      <xdr:spPr>
        <a:xfrm>
          <a:off x="16268700" y="66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54488</xdr:rowOff>
    </xdr:from>
    <xdr:ext cx="534377" cy="259045"/>
    <xdr:sp macro="" textlink="">
      <xdr:nvSpPr>
        <xdr:cNvPr id="536" name="消防費該当値テキスト"/>
        <xdr:cNvSpPr txBox="1"/>
      </xdr:nvSpPr>
      <xdr:spPr>
        <a:xfrm>
          <a:off x="16370300" y="65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158316</xdr:rowOff>
    </xdr:from>
    <xdr:to>
      <xdr:col>22</xdr:col>
      <xdr:colOff>415925</xdr:colOff>
      <xdr:row>39</xdr:row>
      <xdr:rowOff>88466</xdr:rowOff>
    </xdr:to>
    <xdr:sp macro="" textlink="">
      <xdr:nvSpPr>
        <xdr:cNvPr id="537" name="円/楕円 536"/>
        <xdr:cNvSpPr/>
      </xdr:nvSpPr>
      <xdr:spPr>
        <a:xfrm>
          <a:off x="15430500" y="66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79593</xdr:rowOff>
    </xdr:from>
    <xdr:ext cx="534377" cy="259045"/>
    <xdr:sp macro="" textlink="">
      <xdr:nvSpPr>
        <xdr:cNvPr id="538" name="テキスト ボックス 537"/>
        <xdr:cNvSpPr txBox="1"/>
      </xdr:nvSpPr>
      <xdr:spPr>
        <a:xfrm>
          <a:off x="15214111" y="67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144747</xdr:rowOff>
    </xdr:from>
    <xdr:to>
      <xdr:col>21</xdr:col>
      <xdr:colOff>212725</xdr:colOff>
      <xdr:row>39</xdr:row>
      <xdr:rowOff>74897</xdr:rowOff>
    </xdr:to>
    <xdr:sp macro="" textlink="">
      <xdr:nvSpPr>
        <xdr:cNvPr id="539" name="円/楕円 538"/>
        <xdr:cNvSpPr/>
      </xdr:nvSpPr>
      <xdr:spPr>
        <a:xfrm>
          <a:off x="14541500" y="66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66024</xdr:rowOff>
    </xdr:from>
    <xdr:ext cx="534377" cy="259045"/>
    <xdr:sp macro="" textlink="">
      <xdr:nvSpPr>
        <xdr:cNvPr id="540" name="テキスト ボックス 539"/>
        <xdr:cNvSpPr txBox="1"/>
      </xdr:nvSpPr>
      <xdr:spPr>
        <a:xfrm>
          <a:off x="14325111" y="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119914</xdr:rowOff>
    </xdr:from>
    <xdr:to>
      <xdr:col>20</xdr:col>
      <xdr:colOff>9525</xdr:colOff>
      <xdr:row>39</xdr:row>
      <xdr:rowOff>50064</xdr:rowOff>
    </xdr:to>
    <xdr:sp macro="" textlink="">
      <xdr:nvSpPr>
        <xdr:cNvPr id="541" name="円/楕円 540"/>
        <xdr:cNvSpPr/>
      </xdr:nvSpPr>
      <xdr:spPr>
        <a:xfrm>
          <a:off x="1365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41191</xdr:rowOff>
    </xdr:from>
    <xdr:ext cx="534377" cy="259045"/>
    <xdr:sp macro="" textlink="">
      <xdr:nvSpPr>
        <xdr:cNvPr id="542" name="テキスト ボックス 541"/>
        <xdr:cNvSpPr txBox="1"/>
      </xdr:nvSpPr>
      <xdr:spPr>
        <a:xfrm>
          <a:off x="13436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126599</xdr:rowOff>
    </xdr:from>
    <xdr:to>
      <xdr:col>18</xdr:col>
      <xdr:colOff>492125</xdr:colOff>
      <xdr:row>39</xdr:row>
      <xdr:rowOff>56749</xdr:rowOff>
    </xdr:to>
    <xdr:sp macro="" textlink="">
      <xdr:nvSpPr>
        <xdr:cNvPr id="543" name="円/楕円 542"/>
        <xdr:cNvSpPr/>
      </xdr:nvSpPr>
      <xdr:spPr>
        <a:xfrm>
          <a:off x="12763500" y="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47876</xdr:rowOff>
    </xdr:from>
    <xdr:ext cx="534377" cy="259045"/>
    <xdr:sp macro="" textlink="">
      <xdr:nvSpPr>
        <xdr:cNvPr id="544" name="テキスト ボックス 543"/>
        <xdr:cNvSpPr txBox="1"/>
      </xdr:nvSpPr>
      <xdr:spPr>
        <a:xfrm>
          <a:off x="12547111" y="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58" name="テキスト ボックス 557"/>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0" name="テキスト ボックス 559"/>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4" name="直線コネクタ 563"/>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5"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6" name="直線コネクタ 565"/>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7"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68" name="直線コネクタ 567"/>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94271</xdr:rowOff>
    </xdr:from>
    <xdr:to>
      <xdr:col>23</xdr:col>
      <xdr:colOff>517525</xdr:colOff>
      <xdr:row>57</xdr:row>
      <xdr:rowOff>19427</xdr:rowOff>
    </xdr:to>
    <xdr:cxnSp macro="">
      <xdr:nvCxnSpPr>
        <xdr:cNvPr id="569" name="直線コネクタ 568"/>
        <xdr:cNvCxnSpPr/>
      </xdr:nvCxnSpPr>
      <xdr:spPr>
        <a:xfrm>
          <a:off x="15481300" y="9695471"/>
          <a:ext cx="8382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0"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1" name="フローチャート : 判断 570"/>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83800</xdr:rowOff>
    </xdr:from>
    <xdr:to>
      <xdr:col>22</xdr:col>
      <xdr:colOff>365125</xdr:colOff>
      <xdr:row>56</xdr:row>
      <xdr:rowOff>94271</xdr:rowOff>
    </xdr:to>
    <xdr:cxnSp macro="">
      <xdr:nvCxnSpPr>
        <xdr:cNvPr id="572" name="直線コネクタ 571"/>
        <xdr:cNvCxnSpPr/>
      </xdr:nvCxnSpPr>
      <xdr:spPr>
        <a:xfrm>
          <a:off x="14592300" y="9685000"/>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3" name="フローチャート : 判断 572"/>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4" name="テキスト ボックス 573"/>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137734</xdr:rowOff>
    </xdr:from>
    <xdr:to>
      <xdr:col>21</xdr:col>
      <xdr:colOff>161925</xdr:colOff>
      <xdr:row>56</xdr:row>
      <xdr:rowOff>83800</xdr:rowOff>
    </xdr:to>
    <xdr:cxnSp macro="">
      <xdr:nvCxnSpPr>
        <xdr:cNvPr id="575" name="直線コネクタ 574"/>
        <xdr:cNvCxnSpPr/>
      </xdr:nvCxnSpPr>
      <xdr:spPr>
        <a:xfrm>
          <a:off x="13703300" y="9567484"/>
          <a:ext cx="889000" cy="1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6" name="フローチャート : 判断 575"/>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7" name="テキスト ボックス 576"/>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137734</xdr:rowOff>
    </xdr:from>
    <xdr:to>
      <xdr:col>19</xdr:col>
      <xdr:colOff>644525</xdr:colOff>
      <xdr:row>56</xdr:row>
      <xdr:rowOff>74113</xdr:rowOff>
    </xdr:to>
    <xdr:cxnSp macro="">
      <xdr:nvCxnSpPr>
        <xdr:cNvPr id="578" name="直線コネクタ 577"/>
        <xdr:cNvCxnSpPr/>
      </xdr:nvCxnSpPr>
      <xdr:spPr>
        <a:xfrm flipV="1">
          <a:off x="12814300" y="9567484"/>
          <a:ext cx="889000" cy="10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79" name="フローチャート : 判断 578"/>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0" name="テキスト ボックス 579"/>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1" name="フローチャート : 判断 580"/>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2" name="テキスト ボックス 581"/>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140077</xdr:rowOff>
    </xdr:from>
    <xdr:to>
      <xdr:col>23</xdr:col>
      <xdr:colOff>568325</xdr:colOff>
      <xdr:row>57</xdr:row>
      <xdr:rowOff>70227</xdr:rowOff>
    </xdr:to>
    <xdr:sp macro="" textlink="">
      <xdr:nvSpPr>
        <xdr:cNvPr id="588" name="円/楕円 587"/>
        <xdr:cNvSpPr/>
      </xdr:nvSpPr>
      <xdr:spPr>
        <a:xfrm>
          <a:off x="16268700" y="97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162954</xdr:rowOff>
    </xdr:from>
    <xdr:ext cx="599010" cy="259045"/>
    <xdr:sp macro="" textlink="">
      <xdr:nvSpPr>
        <xdr:cNvPr id="589" name="教育費該当値テキスト"/>
        <xdr:cNvSpPr txBox="1"/>
      </xdr:nvSpPr>
      <xdr:spPr>
        <a:xfrm>
          <a:off x="16370300" y="959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43471</xdr:rowOff>
    </xdr:from>
    <xdr:to>
      <xdr:col>22</xdr:col>
      <xdr:colOff>415925</xdr:colOff>
      <xdr:row>56</xdr:row>
      <xdr:rowOff>145071</xdr:rowOff>
    </xdr:to>
    <xdr:sp macro="" textlink="">
      <xdr:nvSpPr>
        <xdr:cNvPr id="590" name="円/楕円 589"/>
        <xdr:cNvSpPr/>
      </xdr:nvSpPr>
      <xdr:spPr>
        <a:xfrm>
          <a:off x="15430500" y="96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161598</xdr:rowOff>
    </xdr:from>
    <xdr:ext cx="599010" cy="259045"/>
    <xdr:sp macro="" textlink="">
      <xdr:nvSpPr>
        <xdr:cNvPr id="591" name="テキスト ボックス 590"/>
        <xdr:cNvSpPr txBox="1"/>
      </xdr:nvSpPr>
      <xdr:spPr>
        <a:xfrm>
          <a:off x="15181794" y="94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479,491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33000</xdr:rowOff>
    </xdr:from>
    <xdr:to>
      <xdr:col>21</xdr:col>
      <xdr:colOff>212725</xdr:colOff>
      <xdr:row>56</xdr:row>
      <xdr:rowOff>134600</xdr:rowOff>
    </xdr:to>
    <xdr:sp macro="" textlink="">
      <xdr:nvSpPr>
        <xdr:cNvPr id="592" name="円/楕円 591"/>
        <xdr:cNvSpPr/>
      </xdr:nvSpPr>
      <xdr:spPr>
        <a:xfrm>
          <a:off x="14541500" y="96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151127</xdr:rowOff>
    </xdr:from>
    <xdr:ext cx="599010" cy="259045"/>
    <xdr:sp macro="" textlink="">
      <xdr:nvSpPr>
        <xdr:cNvPr id="593" name="テキスト ボックス 592"/>
        <xdr:cNvSpPr txBox="1"/>
      </xdr:nvSpPr>
      <xdr:spPr>
        <a:xfrm>
          <a:off x="14292794" y="94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86934</xdr:rowOff>
    </xdr:from>
    <xdr:to>
      <xdr:col>20</xdr:col>
      <xdr:colOff>9525</xdr:colOff>
      <xdr:row>56</xdr:row>
      <xdr:rowOff>17084</xdr:rowOff>
    </xdr:to>
    <xdr:sp macro="" textlink="">
      <xdr:nvSpPr>
        <xdr:cNvPr id="594" name="円/楕円 593"/>
        <xdr:cNvSpPr/>
      </xdr:nvSpPr>
      <xdr:spPr>
        <a:xfrm>
          <a:off x="136525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33611</xdr:rowOff>
    </xdr:from>
    <xdr:ext cx="599010" cy="259045"/>
    <xdr:sp macro="" textlink="">
      <xdr:nvSpPr>
        <xdr:cNvPr id="595" name="テキスト ボックス 594"/>
        <xdr:cNvSpPr txBox="1"/>
      </xdr:nvSpPr>
      <xdr:spPr>
        <a:xfrm>
          <a:off x="13403794" y="929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703,439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23313</xdr:rowOff>
    </xdr:from>
    <xdr:to>
      <xdr:col>18</xdr:col>
      <xdr:colOff>492125</xdr:colOff>
      <xdr:row>56</xdr:row>
      <xdr:rowOff>124913</xdr:rowOff>
    </xdr:to>
    <xdr:sp macro="" textlink="">
      <xdr:nvSpPr>
        <xdr:cNvPr id="596" name="円/楕円 595"/>
        <xdr:cNvSpPr/>
      </xdr:nvSpPr>
      <xdr:spPr>
        <a:xfrm>
          <a:off x="12763500" y="96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141440</xdr:rowOff>
    </xdr:from>
    <xdr:ext cx="599010" cy="259045"/>
    <xdr:sp macro="" textlink="">
      <xdr:nvSpPr>
        <xdr:cNvPr id="597" name="テキスト ボックス 596"/>
        <xdr:cNvSpPr txBox="1"/>
      </xdr:nvSpPr>
      <xdr:spPr>
        <a:xfrm>
          <a:off x="12514794" y="939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7" name="テキスト ボックス 61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1" name="直線コネクタ 620"/>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2"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4"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5" name="直線コネクタ 624"/>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10160</xdr:rowOff>
    </xdr:from>
    <xdr:to>
      <xdr:col>23</xdr:col>
      <xdr:colOff>517525</xdr:colOff>
      <xdr:row>79</xdr:row>
      <xdr:rowOff>44450</xdr:rowOff>
    </xdr:to>
    <xdr:cxnSp macro="">
      <xdr:nvCxnSpPr>
        <xdr:cNvPr id="626" name="直線コネクタ 625"/>
        <xdr:cNvCxnSpPr/>
      </xdr:nvCxnSpPr>
      <xdr:spPr>
        <a:xfrm flipV="1">
          <a:off x="15481300" y="12011660"/>
          <a:ext cx="8382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27"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28" name="フローチャート : 判断 627"/>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0" name="フローチャート : 判断 629"/>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1" name="テキスト ボックス 630"/>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22295</xdr:rowOff>
    </xdr:from>
    <xdr:to>
      <xdr:col>21</xdr:col>
      <xdr:colOff>161925</xdr:colOff>
      <xdr:row>79</xdr:row>
      <xdr:rowOff>44450</xdr:rowOff>
    </xdr:to>
    <xdr:cxnSp macro="">
      <xdr:nvCxnSpPr>
        <xdr:cNvPr id="632" name="直線コネクタ 631"/>
        <xdr:cNvCxnSpPr/>
      </xdr:nvCxnSpPr>
      <xdr:spPr>
        <a:xfrm>
          <a:off x="13703300" y="13566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3" name="フローチャート : 判断 632"/>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4" name="テキスト ボックス 633"/>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22295</xdr:rowOff>
    </xdr:from>
    <xdr:to>
      <xdr:col>19</xdr:col>
      <xdr:colOff>644525</xdr:colOff>
      <xdr:row>79</xdr:row>
      <xdr:rowOff>44450</xdr:rowOff>
    </xdr:to>
    <xdr:cxnSp macro="">
      <xdr:nvCxnSpPr>
        <xdr:cNvPr id="635" name="直線コネクタ 634"/>
        <xdr:cNvCxnSpPr/>
      </xdr:nvCxnSpPr>
      <xdr:spPr>
        <a:xfrm flipV="1">
          <a:off x="12814300" y="13566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6" name="フローチャート : 判断 635"/>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37" name="テキスト ボックス 636"/>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38" name="フローチャート : 判断 637"/>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39" name="テキスト ボックス 638"/>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69</xdr:row>
      <xdr:rowOff>130810</xdr:rowOff>
    </xdr:from>
    <xdr:to>
      <xdr:col>23</xdr:col>
      <xdr:colOff>568325</xdr:colOff>
      <xdr:row>70</xdr:row>
      <xdr:rowOff>60960</xdr:rowOff>
    </xdr:to>
    <xdr:sp macro="" textlink="">
      <xdr:nvSpPr>
        <xdr:cNvPr id="645" name="円/楕円 644"/>
        <xdr:cNvSpPr/>
      </xdr:nvSpPr>
      <xdr:spPr>
        <a:xfrm>
          <a:off x="16268700" y="119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83837</xdr:rowOff>
    </xdr:from>
    <xdr:ext cx="690189" cy="259045"/>
    <xdr:sp macro="" textlink="">
      <xdr:nvSpPr>
        <xdr:cNvPr id="646" name="災害復旧費該当値テキスト"/>
        <xdr:cNvSpPr txBox="1"/>
      </xdr:nvSpPr>
      <xdr:spPr>
        <a:xfrm>
          <a:off x="16370300" y="11913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142945</xdr:rowOff>
    </xdr:from>
    <xdr:to>
      <xdr:col>20</xdr:col>
      <xdr:colOff>9525</xdr:colOff>
      <xdr:row>79</xdr:row>
      <xdr:rowOff>73095</xdr:rowOff>
    </xdr:to>
    <xdr:sp macro="" textlink="">
      <xdr:nvSpPr>
        <xdr:cNvPr id="651" name="円/楕円 650"/>
        <xdr:cNvSpPr/>
      </xdr:nvSpPr>
      <xdr:spPr>
        <a:xfrm>
          <a:off x="13652500" y="135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64222</xdr:rowOff>
    </xdr:from>
    <xdr:ext cx="534377" cy="259045"/>
    <xdr:sp macro="" textlink="">
      <xdr:nvSpPr>
        <xdr:cNvPr id="652" name="テキスト ボックス 651"/>
        <xdr:cNvSpPr txBox="1"/>
      </xdr:nvSpPr>
      <xdr:spPr>
        <a:xfrm>
          <a:off x="13436111" y="136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48394</xdr:rowOff>
    </xdr:from>
    <xdr:to>
      <xdr:col>23</xdr:col>
      <xdr:colOff>516889</xdr:colOff>
      <xdr:row>99</xdr:row>
      <xdr:rowOff>43511</xdr:rowOff>
    </xdr:to>
    <xdr:cxnSp macro="">
      <xdr:nvCxnSpPr>
        <xdr:cNvPr id="678" name="直線コネクタ 677"/>
        <xdr:cNvCxnSpPr/>
      </xdr:nvCxnSpPr>
      <xdr:spPr>
        <a:xfrm flipV="1">
          <a:off x="16317595" y="15993244"/>
          <a:ext cx="1269" cy="102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47338</xdr:rowOff>
    </xdr:from>
    <xdr:ext cx="378565" cy="259045"/>
    <xdr:sp macro="" textlink="">
      <xdr:nvSpPr>
        <xdr:cNvPr id="679" name="公債費最小値テキスト"/>
        <xdr:cNvSpPr txBox="1"/>
      </xdr:nvSpPr>
      <xdr:spPr>
        <a:xfrm>
          <a:off x="16370300" y="170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43511</xdr:rowOff>
    </xdr:from>
    <xdr:to>
      <xdr:col>23</xdr:col>
      <xdr:colOff>606425</xdr:colOff>
      <xdr:row>99</xdr:row>
      <xdr:rowOff>43511</xdr:rowOff>
    </xdr:to>
    <xdr:cxnSp macro="">
      <xdr:nvCxnSpPr>
        <xdr:cNvPr id="680" name="直線コネクタ 679"/>
        <xdr:cNvCxnSpPr/>
      </xdr:nvCxnSpPr>
      <xdr:spPr>
        <a:xfrm>
          <a:off x="16230600" y="170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166521</xdr:rowOff>
    </xdr:from>
    <xdr:ext cx="599010" cy="259045"/>
    <xdr:sp macro="" textlink="">
      <xdr:nvSpPr>
        <xdr:cNvPr id="681" name="公債費最大値テキスト"/>
        <xdr:cNvSpPr txBox="1"/>
      </xdr:nvSpPr>
      <xdr:spPr>
        <a:xfrm>
          <a:off x="16370300" y="1576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93</xdr:row>
      <xdr:rowOff>48394</xdr:rowOff>
    </xdr:from>
    <xdr:to>
      <xdr:col>23</xdr:col>
      <xdr:colOff>606425</xdr:colOff>
      <xdr:row>93</xdr:row>
      <xdr:rowOff>48394</xdr:rowOff>
    </xdr:to>
    <xdr:cxnSp macro="">
      <xdr:nvCxnSpPr>
        <xdr:cNvPr id="682" name="直線コネクタ 681"/>
        <xdr:cNvCxnSpPr/>
      </xdr:nvCxnSpPr>
      <xdr:spPr>
        <a:xfrm>
          <a:off x="16230600" y="1599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86347</xdr:rowOff>
    </xdr:from>
    <xdr:to>
      <xdr:col>23</xdr:col>
      <xdr:colOff>517525</xdr:colOff>
      <xdr:row>93</xdr:row>
      <xdr:rowOff>48394</xdr:rowOff>
    </xdr:to>
    <xdr:cxnSp macro="">
      <xdr:nvCxnSpPr>
        <xdr:cNvPr id="683" name="直線コネクタ 682"/>
        <xdr:cNvCxnSpPr/>
      </xdr:nvCxnSpPr>
      <xdr:spPr>
        <a:xfrm>
          <a:off x="15481300" y="15859747"/>
          <a:ext cx="838200" cy="1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162148</xdr:rowOff>
    </xdr:from>
    <xdr:ext cx="599010" cy="259045"/>
    <xdr:sp macro="" textlink="">
      <xdr:nvSpPr>
        <xdr:cNvPr id="684" name="公債費平均値テキスト"/>
        <xdr:cNvSpPr txBox="1"/>
      </xdr:nvSpPr>
      <xdr:spPr>
        <a:xfrm>
          <a:off x="16370300" y="16792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12271</xdr:rowOff>
    </xdr:from>
    <xdr:to>
      <xdr:col>23</xdr:col>
      <xdr:colOff>568325</xdr:colOff>
      <xdr:row>98</xdr:row>
      <xdr:rowOff>113871</xdr:rowOff>
    </xdr:to>
    <xdr:sp macro="" textlink="">
      <xdr:nvSpPr>
        <xdr:cNvPr id="685" name="フローチャート : 判断 684"/>
        <xdr:cNvSpPr/>
      </xdr:nvSpPr>
      <xdr:spPr>
        <a:xfrm>
          <a:off x="162687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159302</xdr:rowOff>
    </xdr:from>
    <xdr:to>
      <xdr:col>22</xdr:col>
      <xdr:colOff>365125</xdr:colOff>
      <xdr:row>92</xdr:row>
      <xdr:rowOff>86347</xdr:rowOff>
    </xdr:to>
    <xdr:cxnSp macro="">
      <xdr:nvCxnSpPr>
        <xdr:cNvPr id="686" name="直線コネクタ 685"/>
        <xdr:cNvCxnSpPr/>
      </xdr:nvCxnSpPr>
      <xdr:spPr>
        <a:xfrm>
          <a:off x="14592300" y="15761252"/>
          <a:ext cx="8890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159852</xdr:rowOff>
    </xdr:from>
    <xdr:to>
      <xdr:col>22</xdr:col>
      <xdr:colOff>415925</xdr:colOff>
      <xdr:row>98</xdr:row>
      <xdr:rowOff>90002</xdr:rowOff>
    </xdr:to>
    <xdr:sp macro="" textlink="">
      <xdr:nvSpPr>
        <xdr:cNvPr id="687" name="フローチャート : 判断 686"/>
        <xdr:cNvSpPr/>
      </xdr:nvSpPr>
      <xdr:spPr>
        <a:xfrm>
          <a:off x="15430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81129</xdr:rowOff>
    </xdr:from>
    <xdr:ext cx="599010" cy="259045"/>
    <xdr:sp macro="" textlink="">
      <xdr:nvSpPr>
        <xdr:cNvPr id="688" name="テキスト ボックス 687"/>
        <xdr:cNvSpPr txBox="1"/>
      </xdr:nvSpPr>
      <xdr:spPr>
        <a:xfrm>
          <a:off x="15181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118752</xdr:rowOff>
    </xdr:from>
    <xdr:to>
      <xdr:col>21</xdr:col>
      <xdr:colOff>161925</xdr:colOff>
      <xdr:row>91</xdr:row>
      <xdr:rowOff>159302</xdr:rowOff>
    </xdr:to>
    <xdr:cxnSp macro="">
      <xdr:nvCxnSpPr>
        <xdr:cNvPr id="689" name="直線コネクタ 688"/>
        <xdr:cNvCxnSpPr/>
      </xdr:nvCxnSpPr>
      <xdr:spPr>
        <a:xfrm>
          <a:off x="13703300" y="15549252"/>
          <a:ext cx="889000" cy="2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158090</xdr:rowOff>
    </xdr:from>
    <xdr:to>
      <xdr:col>21</xdr:col>
      <xdr:colOff>212725</xdr:colOff>
      <xdr:row>98</xdr:row>
      <xdr:rowOff>88240</xdr:rowOff>
    </xdr:to>
    <xdr:sp macro="" textlink="">
      <xdr:nvSpPr>
        <xdr:cNvPr id="690" name="フローチャート : 判断 689"/>
        <xdr:cNvSpPr/>
      </xdr:nvSpPr>
      <xdr:spPr>
        <a:xfrm>
          <a:off x="14541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79367</xdr:rowOff>
    </xdr:from>
    <xdr:ext cx="599010" cy="259045"/>
    <xdr:sp macro="" textlink="">
      <xdr:nvSpPr>
        <xdr:cNvPr id="691" name="テキスト ボックス 690"/>
        <xdr:cNvSpPr txBox="1"/>
      </xdr:nvSpPr>
      <xdr:spPr>
        <a:xfrm>
          <a:off x="14292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118752</xdr:rowOff>
    </xdr:from>
    <xdr:to>
      <xdr:col>19</xdr:col>
      <xdr:colOff>644525</xdr:colOff>
      <xdr:row>91</xdr:row>
      <xdr:rowOff>7401</xdr:rowOff>
    </xdr:to>
    <xdr:cxnSp macro="">
      <xdr:nvCxnSpPr>
        <xdr:cNvPr id="692" name="直線コネクタ 691"/>
        <xdr:cNvCxnSpPr/>
      </xdr:nvCxnSpPr>
      <xdr:spPr>
        <a:xfrm flipV="1">
          <a:off x="12814300" y="15549252"/>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149175</xdr:rowOff>
    </xdr:from>
    <xdr:to>
      <xdr:col>20</xdr:col>
      <xdr:colOff>9525</xdr:colOff>
      <xdr:row>98</xdr:row>
      <xdr:rowOff>79325</xdr:rowOff>
    </xdr:to>
    <xdr:sp macro="" textlink="">
      <xdr:nvSpPr>
        <xdr:cNvPr id="693" name="フローチャート : 判断 692"/>
        <xdr:cNvSpPr/>
      </xdr:nvSpPr>
      <xdr:spPr>
        <a:xfrm>
          <a:off x="13652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70452</xdr:rowOff>
    </xdr:from>
    <xdr:ext cx="599010" cy="259045"/>
    <xdr:sp macro="" textlink="">
      <xdr:nvSpPr>
        <xdr:cNvPr id="694" name="テキスト ボックス 693"/>
        <xdr:cNvSpPr txBox="1"/>
      </xdr:nvSpPr>
      <xdr:spPr>
        <a:xfrm>
          <a:off x="13403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144235</xdr:rowOff>
    </xdr:from>
    <xdr:to>
      <xdr:col>18</xdr:col>
      <xdr:colOff>492125</xdr:colOff>
      <xdr:row>98</xdr:row>
      <xdr:rowOff>74385</xdr:rowOff>
    </xdr:to>
    <xdr:sp macro="" textlink="">
      <xdr:nvSpPr>
        <xdr:cNvPr id="695" name="フローチャート : 判断 694"/>
        <xdr:cNvSpPr/>
      </xdr:nvSpPr>
      <xdr:spPr>
        <a:xfrm>
          <a:off x="12763500" y="167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65512</xdr:rowOff>
    </xdr:from>
    <xdr:ext cx="599010" cy="259045"/>
    <xdr:sp macro="" textlink="">
      <xdr:nvSpPr>
        <xdr:cNvPr id="696" name="テキスト ボックス 695"/>
        <xdr:cNvSpPr txBox="1"/>
      </xdr:nvSpPr>
      <xdr:spPr>
        <a:xfrm>
          <a:off x="12514794" y="1686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169044</xdr:rowOff>
    </xdr:from>
    <xdr:to>
      <xdr:col>23</xdr:col>
      <xdr:colOff>568325</xdr:colOff>
      <xdr:row>93</xdr:row>
      <xdr:rowOff>99194</xdr:rowOff>
    </xdr:to>
    <xdr:sp macro="" textlink="">
      <xdr:nvSpPr>
        <xdr:cNvPr id="702" name="円/楕円 701"/>
        <xdr:cNvSpPr/>
      </xdr:nvSpPr>
      <xdr:spPr>
        <a:xfrm>
          <a:off x="16268700" y="159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122071</xdr:rowOff>
    </xdr:from>
    <xdr:ext cx="599010" cy="259045"/>
    <xdr:sp macro="" textlink="">
      <xdr:nvSpPr>
        <xdr:cNvPr id="703" name="公債費該当値テキスト"/>
        <xdr:cNvSpPr txBox="1"/>
      </xdr:nvSpPr>
      <xdr:spPr>
        <a:xfrm>
          <a:off x="16370300" y="1589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806,894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35547</xdr:rowOff>
    </xdr:from>
    <xdr:to>
      <xdr:col>22</xdr:col>
      <xdr:colOff>415925</xdr:colOff>
      <xdr:row>92</xdr:row>
      <xdr:rowOff>137147</xdr:rowOff>
    </xdr:to>
    <xdr:sp macro="" textlink="">
      <xdr:nvSpPr>
        <xdr:cNvPr id="704" name="円/楕円 703"/>
        <xdr:cNvSpPr/>
      </xdr:nvSpPr>
      <xdr:spPr>
        <a:xfrm>
          <a:off x="15430500" y="158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153674</xdr:rowOff>
    </xdr:from>
    <xdr:ext cx="599010" cy="259045"/>
    <xdr:sp macro="" textlink="">
      <xdr:nvSpPr>
        <xdr:cNvPr id="705" name="テキスト ボックス 704"/>
        <xdr:cNvSpPr txBox="1"/>
      </xdr:nvSpPr>
      <xdr:spPr>
        <a:xfrm>
          <a:off x="15181794" y="155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912,011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108502</xdr:rowOff>
    </xdr:from>
    <xdr:to>
      <xdr:col>21</xdr:col>
      <xdr:colOff>212725</xdr:colOff>
      <xdr:row>92</xdr:row>
      <xdr:rowOff>38652</xdr:rowOff>
    </xdr:to>
    <xdr:sp macro="" textlink="">
      <xdr:nvSpPr>
        <xdr:cNvPr id="706" name="円/楕円 705"/>
        <xdr:cNvSpPr/>
      </xdr:nvSpPr>
      <xdr:spPr>
        <a:xfrm>
          <a:off x="14541500" y="157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55179</xdr:rowOff>
    </xdr:from>
    <xdr:ext cx="599010" cy="259045"/>
    <xdr:sp macro="" textlink="">
      <xdr:nvSpPr>
        <xdr:cNvPr id="707" name="テキスト ボックス 706"/>
        <xdr:cNvSpPr txBox="1"/>
      </xdr:nvSpPr>
      <xdr:spPr>
        <a:xfrm>
          <a:off x="14292794" y="1548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989,565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67952</xdr:rowOff>
    </xdr:from>
    <xdr:to>
      <xdr:col>20</xdr:col>
      <xdr:colOff>9525</xdr:colOff>
      <xdr:row>90</xdr:row>
      <xdr:rowOff>169552</xdr:rowOff>
    </xdr:to>
    <xdr:sp macro="" textlink="">
      <xdr:nvSpPr>
        <xdr:cNvPr id="708" name="円/楕円 707"/>
        <xdr:cNvSpPr/>
      </xdr:nvSpPr>
      <xdr:spPr>
        <a:xfrm>
          <a:off x="13652500" y="154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14629</xdr:rowOff>
    </xdr:from>
    <xdr:ext cx="690189" cy="259045"/>
    <xdr:sp macro="" textlink="">
      <xdr:nvSpPr>
        <xdr:cNvPr id="709" name="テキスト ボックス 708"/>
        <xdr:cNvSpPr txBox="1"/>
      </xdr:nvSpPr>
      <xdr:spPr>
        <a:xfrm>
          <a:off x="13358204" y="15273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1,156,494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128051</xdr:rowOff>
    </xdr:from>
    <xdr:to>
      <xdr:col>18</xdr:col>
      <xdr:colOff>492125</xdr:colOff>
      <xdr:row>91</xdr:row>
      <xdr:rowOff>58201</xdr:rowOff>
    </xdr:to>
    <xdr:sp macro="" textlink="">
      <xdr:nvSpPr>
        <xdr:cNvPr id="710" name="円/楕円 709"/>
        <xdr:cNvSpPr/>
      </xdr:nvSpPr>
      <xdr:spPr>
        <a:xfrm>
          <a:off x="12763500" y="155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74728</xdr:rowOff>
    </xdr:from>
    <xdr:ext cx="690189" cy="259045"/>
    <xdr:sp macro="" textlink="">
      <xdr:nvSpPr>
        <xdr:cNvPr id="711" name="テキスト ボックス 710"/>
        <xdr:cNvSpPr txBox="1"/>
      </xdr:nvSpPr>
      <xdr:spPr>
        <a:xfrm>
          <a:off x="12469204" y="1533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168927</xdr:rowOff>
    </xdr:from>
    <xdr:ext cx="595419" cy="259045"/>
    <xdr:sp macro="" textlink="">
      <xdr:nvSpPr>
        <xdr:cNvPr id="727" name="テキスト ボックス 726"/>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31</xdr:row>
      <xdr:rowOff>130827</xdr:rowOff>
    </xdr:from>
    <xdr:ext cx="595419" cy="259045"/>
    <xdr:sp macro="" textlink="">
      <xdr:nvSpPr>
        <xdr:cNvPr id="729" name="テキスト ボックス 728"/>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31" name="テキスト ボックス 730"/>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148151</xdr:rowOff>
    </xdr:from>
    <xdr:to>
      <xdr:col>32</xdr:col>
      <xdr:colOff>186689</xdr:colOff>
      <xdr:row>39</xdr:row>
      <xdr:rowOff>44450</xdr:rowOff>
    </xdr:to>
    <xdr:cxnSp macro="">
      <xdr:nvCxnSpPr>
        <xdr:cNvPr id="735" name="直線コネクタ 734"/>
        <xdr:cNvCxnSpPr/>
      </xdr:nvCxnSpPr>
      <xdr:spPr>
        <a:xfrm flipV="1">
          <a:off x="22159595" y="6491801"/>
          <a:ext cx="1269" cy="23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88630</xdr:rowOff>
    </xdr:from>
    <xdr:ext cx="249299" cy="259045"/>
    <xdr:sp macro="" textlink="">
      <xdr:nvSpPr>
        <xdr:cNvPr id="736" name="諸支出金最小値テキスト"/>
        <xdr:cNvSpPr txBox="1"/>
      </xdr:nvSpPr>
      <xdr:spPr>
        <a:xfrm>
          <a:off x="22212300" y="6775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94828</xdr:rowOff>
    </xdr:from>
    <xdr:ext cx="534377" cy="259045"/>
    <xdr:sp macro="" textlink="">
      <xdr:nvSpPr>
        <xdr:cNvPr id="738" name="諸支出金最大値テキスト"/>
        <xdr:cNvSpPr txBox="1"/>
      </xdr:nvSpPr>
      <xdr:spPr>
        <a:xfrm>
          <a:off x="22212300" y="62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37</xdr:row>
      <xdr:rowOff>148151</xdr:rowOff>
    </xdr:from>
    <xdr:to>
      <xdr:col>32</xdr:col>
      <xdr:colOff>276225</xdr:colOff>
      <xdr:row>37</xdr:row>
      <xdr:rowOff>148151</xdr:rowOff>
    </xdr:to>
    <xdr:cxnSp macro="">
      <xdr:nvCxnSpPr>
        <xdr:cNvPr id="739" name="直線コネクタ 738"/>
        <xdr:cNvCxnSpPr/>
      </xdr:nvCxnSpPr>
      <xdr:spPr>
        <a:xfrm>
          <a:off x="22072600" y="649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3020</xdr:rowOff>
    </xdr:from>
    <xdr:to>
      <xdr:col>32</xdr:col>
      <xdr:colOff>187325</xdr:colOff>
      <xdr:row>39</xdr:row>
      <xdr:rowOff>5916</xdr:rowOff>
    </xdr:to>
    <xdr:cxnSp macro="">
      <xdr:nvCxnSpPr>
        <xdr:cNvPr id="740" name="直線コネクタ 739"/>
        <xdr:cNvCxnSpPr/>
      </xdr:nvCxnSpPr>
      <xdr:spPr>
        <a:xfrm>
          <a:off x="21323300" y="668957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133080</xdr:rowOff>
    </xdr:from>
    <xdr:ext cx="469744" cy="259045"/>
    <xdr:sp macro="" textlink="">
      <xdr:nvSpPr>
        <xdr:cNvPr id="741" name="諸支出金平均値テキスト"/>
        <xdr:cNvSpPr txBox="1"/>
      </xdr:nvSpPr>
      <xdr:spPr>
        <a:xfrm>
          <a:off x="22212300" y="664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154653</xdr:rowOff>
    </xdr:from>
    <xdr:to>
      <xdr:col>32</xdr:col>
      <xdr:colOff>238125</xdr:colOff>
      <xdr:row>39</xdr:row>
      <xdr:rowOff>84803</xdr:rowOff>
    </xdr:to>
    <xdr:sp macro="" textlink="">
      <xdr:nvSpPr>
        <xdr:cNvPr id="742" name="フローチャート : 判断 741"/>
        <xdr:cNvSpPr/>
      </xdr:nvSpPr>
      <xdr:spPr>
        <a:xfrm>
          <a:off x="22110700" y="666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26002</xdr:rowOff>
    </xdr:from>
    <xdr:to>
      <xdr:col>31</xdr:col>
      <xdr:colOff>34925</xdr:colOff>
      <xdr:row>39</xdr:row>
      <xdr:rowOff>3020</xdr:rowOff>
    </xdr:to>
    <xdr:cxnSp macro="">
      <xdr:nvCxnSpPr>
        <xdr:cNvPr id="743" name="直線コネクタ 742"/>
        <xdr:cNvCxnSpPr/>
      </xdr:nvCxnSpPr>
      <xdr:spPr>
        <a:xfrm>
          <a:off x="20434300" y="6198202"/>
          <a:ext cx="889000" cy="49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164071</xdr:rowOff>
    </xdr:from>
    <xdr:to>
      <xdr:col>31</xdr:col>
      <xdr:colOff>85725</xdr:colOff>
      <xdr:row>39</xdr:row>
      <xdr:rowOff>94221</xdr:rowOff>
    </xdr:to>
    <xdr:sp macro="" textlink="">
      <xdr:nvSpPr>
        <xdr:cNvPr id="744" name="フローチャート : 判断 743"/>
        <xdr:cNvSpPr/>
      </xdr:nvSpPr>
      <xdr:spPr>
        <a:xfrm>
          <a:off x="21272500" y="667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85348</xdr:rowOff>
    </xdr:from>
    <xdr:ext cx="378565" cy="259045"/>
    <xdr:sp macro="" textlink="">
      <xdr:nvSpPr>
        <xdr:cNvPr id="745" name="テキスト ボックス 744"/>
        <xdr:cNvSpPr txBox="1"/>
      </xdr:nvSpPr>
      <xdr:spPr>
        <a:xfrm>
          <a:off x="21134017" y="677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56421</xdr:rowOff>
    </xdr:from>
    <xdr:to>
      <xdr:col>29</xdr:col>
      <xdr:colOff>517525</xdr:colOff>
      <xdr:row>36</xdr:row>
      <xdr:rowOff>26002</xdr:rowOff>
    </xdr:to>
    <xdr:cxnSp macro="">
      <xdr:nvCxnSpPr>
        <xdr:cNvPr id="746" name="直線コネクタ 745"/>
        <xdr:cNvCxnSpPr/>
      </xdr:nvCxnSpPr>
      <xdr:spPr>
        <a:xfrm>
          <a:off x="19545300" y="5371371"/>
          <a:ext cx="889000" cy="8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162753</xdr:rowOff>
    </xdr:from>
    <xdr:to>
      <xdr:col>29</xdr:col>
      <xdr:colOff>568325</xdr:colOff>
      <xdr:row>39</xdr:row>
      <xdr:rowOff>92903</xdr:rowOff>
    </xdr:to>
    <xdr:sp macro="" textlink="">
      <xdr:nvSpPr>
        <xdr:cNvPr id="747" name="フローチャート : 判断 746"/>
        <xdr:cNvSpPr/>
      </xdr:nvSpPr>
      <xdr:spPr>
        <a:xfrm>
          <a:off x="20383500" y="667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84030</xdr:rowOff>
    </xdr:from>
    <xdr:ext cx="378565" cy="259045"/>
    <xdr:sp macro="" textlink="">
      <xdr:nvSpPr>
        <xdr:cNvPr id="748" name="テキスト ボックス 747"/>
        <xdr:cNvSpPr txBox="1"/>
      </xdr:nvSpPr>
      <xdr:spPr>
        <a:xfrm>
          <a:off x="20245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56421</xdr:rowOff>
    </xdr:from>
    <xdr:to>
      <xdr:col>28</xdr:col>
      <xdr:colOff>314325</xdr:colOff>
      <xdr:row>31</xdr:row>
      <xdr:rowOff>100892</xdr:rowOff>
    </xdr:to>
    <xdr:cxnSp macro="">
      <xdr:nvCxnSpPr>
        <xdr:cNvPr id="749" name="直線コネクタ 748"/>
        <xdr:cNvCxnSpPr/>
      </xdr:nvCxnSpPr>
      <xdr:spPr>
        <a:xfrm flipV="1">
          <a:off x="18656300" y="5371371"/>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151529</xdr:rowOff>
    </xdr:from>
    <xdr:to>
      <xdr:col>28</xdr:col>
      <xdr:colOff>365125</xdr:colOff>
      <xdr:row>39</xdr:row>
      <xdr:rowOff>81679</xdr:rowOff>
    </xdr:to>
    <xdr:sp macro="" textlink="">
      <xdr:nvSpPr>
        <xdr:cNvPr id="750" name="フローチャート : 判断 749"/>
        <xdr:cNvSpPr/>
      </xdr:nvSpPr>
      <xdr:spPr>
        <a:xfrm>
          <a:off x="19494500" y="66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72806</xdr:rowOff>
    </xdr:from>
    <xdr:ext cx="469744" cy="259045"/>
    <xdr:sp macro="" textlink="">
      <xdr:nvSpPr>
        <xdr:cNvPr id="751" name="テキスト ボックス 750"/>
        <xdr:cNvSpPr txBox="1"/>
      </xdr:nvSpPr>
      <xdr:spPr>
        <a:xfrm>
          <a:off x="19310427" y="67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153663</xdr:rowOff>
    </xdr:from>
    <xdr:to>
      <xdr:col>27</xdr:col>
      <xdr:colOff>161925</xdr:colOff>
      <xdr:row>39</xdr:row>
      <xdr:rowOff>83813</xdr:rowOff>
    </xdr:to>
    <xdr:sp macro="" textlink="">
      <xdr:nvSpPr>
        <xdr:cNvPr id="752" name="フローチャート : 判断 751"/>
        <xdr:cNvSpPr/>
      </xdr:nvSpPr>
      <xdr:spPr>
        <a:xfrm>
          <a:off x="18605500" y="666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74940</xdr:rowOff>
    </xdr:from>
    <xdr:ext cx="469744" cy="259045"/>
    <xdr:sp macro="" textlink="">
      <xdr:nvSpPr>
        <xdr:cNvPr id="753" name="テキスト ボックス 752"/>
        <xdr:cNvSpPr txBox="1"/>
      </xdr:nvSpPr>
      <xdr:spPr>
        <a:xfrm>
          <a:off x="18421427" y="67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126566</xdr:rowOff>
    </xdr:from>
    <xdr:to>
      <xdr:col>32</xdr:col>
      <xdr:colOff>238125</xdr:colOff>
      <xdr:row>39</xdr:row>
      <xdr:rowOff>56716</xdr:rowOff>
    </xdr:to>
    <xdr:sp macro="" textlink="">
      <xdr:nvSpPr>
        <xdr:cNvPr id="759" name="円/楕円 758"/>
        <xdr:cNvSpPr/>
      </xdr:nvSpPr>
      <xdr:spPr>
        <a:xfrm>
          <a:off x="22110700" y="66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85943</xdr:rowOff>
    </xdr:from>
    <xdr:ext cx="469744" cy="259045"/>
    <xdr:sp macro="" textlink="">
      <xdr:nvSpPr>
        <xdr:cNvPr id="760" name="諸支出金該当値テキスト"/>
        <xdr:cNvSpPr txBox="1"/>
      </xdr:nvSpPr>
      <xdr:spPr>
        <a:xfrm>
          <a:off x="22212300" y="642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123670</xdr:rowOff>
    </xdr:from>
    <xdr:to>
      <xdr:col>31</xdr:col>
      <xdr:colOff>85725</xdr:colOff>
      <xdr:row>39</xdr:row>
      <xdr:rowOff>53820</xdr:rowOff>
    </xdr:to>
    <xdr:sp macro="" textlink="">
      <xdr:nvSpPr>
        <xdr:cNvPr id="761" name="円/楕円 760"/>
        <xdr:cNvSpPr/>
      </xdr:nvSpPr>
      <xdr:spPr>
        <a:xfrm>
          <a:off x="21272500" y="66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70347</xdr:rowOff>
    </xdr:from>
    <xdr:ext cx="469744" cy="259045"/>
    <xdr:sp macro="" textlink="">
      <xdr:nvSpPr>
        <xdr:cNvPr id="762" name="テキスト ボックス 761"/>
        <xdr:cNvSpPr txBox="1"/>
      </xdr:nvSpPr>
      <xdr:spPr>
        <a:xfrm>
          <a:off x="21088427" y="641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146652</xdr:rowOff>
    </xdr:from>
    <xdr:to>
      <xdr:col>29</xdr:col>
      <xdr:colOff>568325</xdr:colOff>
      <xdr:row>36</xdr:row>
      <xdr:rowOff>76802</xdr:rowOff>
    </xdr:to>
    <xdr:sp macro="" textlink="">
      <xdr:nvSpPr>
        <xdr:cNvPr id="763" name="円/楕円 762"/>
        <xdr:cNvSpPr/>
      </xdr:nvSpPr>
      <xdr:spPr>
        <a:xfrm>
          <a:off x="20383500" y="61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93329</xdr:rowOff>
    </xdr:from>
    <xdr:ext cx="534377" cy="259045"/>
    <xdr:sp macro="" textlink="">
      <xdr:nvSpPr>
        <xdr:cNvPr id="764" name="テキスト ボックス 763"/>
        <xdr:cNvSpPr txBox="1"/>
      </xdr:nvSpPr>
      <xdr:spPr>
        <a:xfrm>
          <a:off x="20167111" y="59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5621</xdr:rowOff>
    </xdr:from>
    <xdr:to>
      <xdr:col>28</xdr:col>
      <xdr:colOff>365125</xdr:colOff>
      <xdr:row>31</xdr:row>
      <xdr:rowOff>107221</xdr:rowOff>
    </xdr:to>
    <xdr:sp macro="" textlink="">
      <xdr:nvSpPr>
        <xdr:cNvPr id="765" name="円/楕円 764"/>
        <xdr:cNvSpPr/>
      </xdr:nvSpPr>
      <xdr:spPr>
        <a:xfrm>
          <a:off x="19494500" y="53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29</xdr:row>
      <xdr:rowOff>123748</xdr:rowOff>
    </xdr:from>
    <xdr:ext cx="599010" cy="259045"/>
    <xdr:sp macro="" textlink="">
      <xdr:nvSpPr>
        <xdr:cNvPr id="766" name="テキスト ボックス 765"/>
        <xdr:cNvSpPr txBox="1"/>
      </xdr:nvSpPr>
      <xdr:spPr>
        <a:xfrm>
          <a:off x="19245794" y="509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178,429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50092</xdr:rowOff>
    </xdr:from>
    <xdr:to>
      <xdr:col>27</xdr:col>
      <xdr:colOff>161925</xdr:colOff>
      <xdr:row>31</xdr:row>
      <xdr:rowOff>151692</xdr:rowOff>
    </xdr:to>
    <xdr:sp macro="" textlink="">
      <xdr:nvSpPr>
        <xdr:cNvPr id="767" name="円/楕円 766"/>
        <xdr:cNvSpPr/>
      </xdr:nvSpPr>
      <xdr:spPr>
        <a:xfrm>
          <a:off x="18605500" y="53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29</xdr:row>
      <xdr:rowOff>168219</xdr:rowOff>
    </xdr:from>
    <xdr:ext cx="599010" cy="259045"/>
    <xdr:sp macro="" textlink="">
      <xdr:nvSpPr>
        <xdr:cNvPr id="768" name="テキスト ボックス 767"/>
        <xdr:cNvSpPr txBox="1"/>
      </xdr:nvSpPr>
      <xdr:spPr>
        <a:xfrm>
          <a:off x="18356794" y="514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土木費が住民一人当たり</a:t>
          </a:r>
          <a:r>
            <a:rPr kumimoji="1" lang="en-US" altLang="ja-JP" sz="1300">
              <a:latin typeface="ＭＳ Ｐゴシック"/>
            </a:rPr>
            <a:t>928,662</a:t>
          </a:r>
          <a:r>
            <a:rPr kumimoji="1" lang="ja-JP" altLang="en-US" sz="1300">
              <a:latin typeface="ＭＳ Ｐゴシック"/>
            </a:rPr>
            <a:t>円となっており、類似団体内順位が</a:t>
          </a:r>
          <a:r>
            <a:rPr kumimoji="1" lang="en-US" altLang="ja-JP" sz="1300">
              <a:latin typeface="ＭＳ Ｐゴシック"/>
            </a:rPr>
            <a:t>1</a:t>
          </a:r>
          <a:r>
            <a:rPr kumimoji="1" lang="ja-JP" altLang="en-US" sz="1300">
              <a:latin typeface="ＭＳ Ｐゴシック"/>
            </a:rPr>
            <a:t>位となっているが、本村</a:t>
          </a:r>
          <a:r>
            <a:rPr kumimoji="1" lang="en-US" altLang="ja-JP" sz="1300">
              <a:latin typeface="ＭＳ Ｐゴシック"/>
            </a:rPr>
            <a:t>3</a:t>
          </a:r>
          <a:r>
            <a:rPr kumimoji="1" lang="ja-JP" altLang="en-US" sz="1300">
              <a:latin typeface="ＭＳ Ｐゴシック"/>
            </a:rPr>
            <a:t>港湾に係る改修工事経費が大きな要因となってる。</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外海小離島群から構成されるという地理的特徴があり、港湾改修は必要不可欠な事業のため、今後も必要に応じて事業を推進していく方針である。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徹底した歳出抑制により、実質収支比率は、安定しているが、台風災害の影響により財政調整基金の取崩しを行ったため、実質単年度収支は△</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5.06</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％となった。また、普通交付税の増減により値が大きく変動する要因もある。　　　　　　　　　　　　　　　　　　　　今後発生する新船建造に係る多額（約</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35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億円）の財政需要が必要となることから、更なる歳出抑制、財源の確保に努め、健全な財政運営に努める。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船舶交通事業の資金不足額に関しては、全額国県補助金で補てんされるが、平成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年度は、本村の収入額が大幅に減少に転じてしまったため、資金不足となっていた。しかし、平成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以降は、適正に収入見込額を精査したことにより赤字額は解消されが、本航路は生活航路であることから経営改善が困難であるため、観光客受入体制及び航路広報活動の強化、物流ルートの確保等での収入増、経費費削減に努め、経営の健全化を図る。また、国民健康保険特別会計が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年度から黒字幅が大きく減少しているが、療養給付費増加に伴うものが主な要因である。現在、基金を取崩して財政運営しているが、このままで推移していくと</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年後には赤字に転じる可能性があるため、特定健康診査事業等に取組み事前予防推進を図ることとしている。</a:t>
          </a:r>
          <a:endParaRPr kumimoji="0" lang="ja-JP" altLang="en-US" sz="16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2436527</v>
      </c>
      <c r="BO4" s="409"/>
      <c r="BP4" s="409"/>
      <c r="BQ4" s="409"/>
      <c r="BR4" s="409"/>
      <c r="BS4" s="409"/>
      <c r="BT4" s="409"/>
      <c r="BU4" s="410"/>
      <c r="BV4" s="408">
        <v>2415894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14.2</v>
      </c>
      <c r="CU4" s="586"/>
      <c r="CV4" s="586"/>
      <c r="CW4" s="586"/>
      <c r="CX4" s="586"/>
      <c r="CY4" s="586"/>
      <c r="CZ4" s="586"/>
      <c r="DA4" s="587"/>
      <c r="DB4" s="585">
        <v>18.600000000000001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2293610</v>
      </c>
      <c r="BO5" s="414"/>
      <c r="BP5" s="414"/>
      <c r="BQ5" s="414"/>
      <c r="BR5" s="414"/>
      <c r="BS5" s="414"/>
      <c r="BT5" s="414"/>
      <c r="BU5" s="415"/>
      <c r="BV5" s="413">
        <v>2236563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91.6</v>
      </c>
      <c r="CU5" s="384"/>
      <c r="CV5" s="384"/>
      <c r="CW5" s="384"/>
      <c r="CX5" s="384"/>
      <c r="CY5" s="384"/>
      <c r="CZ5" s="384"/>
      <c r="DA5" s="385"/>
      <c r="DB5" s="383">
        <v>91.6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142917</v>
      </c>
      <c r="BO6" s="414"/>
      <c r="BP6" s="414"/>
      <c r="BQ6" s="414"/>
      <c r="BR6" s="414"/>
      <c r="BS6" s="414"/>
      <c r="BT6" s="414"/>
      <c r="BU6" s="415"/>
      <c r="BV6" s="413">
        <v>179331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95.7</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17159</v>
      </c>
      <c r="BO7" s="414"/>
      <c r="BP7" s="414"/>
      <c r="BQ7" s="414"/>
      <c r="BR7" s="414"/>
      <c r="BS7" s="414"/>
      <c r="BT7" s="414"/>
      <c r="BU7" s="415"/>
      <c r="BV7" s="413">
        <v>12445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883121</v>
      </c>
      <c r="CU7" s="414"/>
      <c r="CV7" s="414"/>
      <c r="CW7" s="414"/>
      <c r="CX7" s="414"/>
      <c r="CY7" s="414"/>
      <c r="CZ7" s="414"/>
      <c r="DA7" s="415"/>
      <c r="DB7" s="413">
        <v>895972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125758</v>
      </c>
      <c r="BO8" s="414"/>
      <c r="BP8" s="414"/>
      <c r="BQ8" s="414"/>
      <c r="BR8" s="414"/>
      <c r="BS8" s="414"/>
      <c r="BT8" s="414"/>
      <c r="BU8" s="415"/>
      <c r="BV8" s="413">
        <v>166886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0.05</v>
      </c>
      <c r="CU8" s="523"/>
      <c r="CV8" s="523"/>
      <c r="CW8" s="523"/>
      <c r="CX8" s="523"/>
      <c r="CY8" s="523"/>
      <c r="CZ8" s="523"/>
      <c r="DA8" s="524"/>
      <c r="DB8" s="522">
        <v>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407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-41128</v>
      </c>
      <c r="BO9" s="414"/>
      <c r="BP9" s="414"/>
      <c r="BQ9" s="414"/>
      <c r="BR9" s="414"/>
      <c r="BS9" s="414"/>
      <c r="BT9" s="414"/>
      <c r="BU9" s="415"/>
      <c r="BV9" s="413">
        <v>-125943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21.9</v>
      </c>
      <c r="CU9" s="384"/>
      <c r="CV9" s="384"/>
      <c r="CW9" s="384"/>
      <c r="CX9" s="384"/>
      <c r="CY9" s="384"/>
      <c r="CZ9" s="384"/>
      <c r="DA9" s="385"/>
      <c r="DB9" s="383">
        <v>23.4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418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50423</v>
      </c>
      <c r="BO10" s="414"/>
      <c r="BP10" s="414"/>
      <c r="BQ10" s="414"/>
      <c r="BR10" s="414"/>
      <c r="BS10" s="414"/>
      <c r="BT10" s="414"/>
      <c r="BU10" s="415"/>
      <c r="BV10" s="413">
        <v>150237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388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54000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385</v>
      </c>
      <c r="S13" s="515"/>
      <c r="T13" s="515"/>
      <c r="U13" s="515"/>
      <c r="V13" s="516"/>
      <c r="W13" s="502" t="s">
        <v>120</v>
      </c>
      <c r="X13" s="426"/>
      <c r="Y13" s="426"/>
      <c r="Z13" s="426"/>
      <c r="AA13" s="426"/>
      <c r="AB13" s="427"/>
      <c r="AC13" s="389">
        <v>37</v>
      </c>
      <c r="AD13" s="390"/>
      <c r="AE13" s="390"/>
      <c r="AF13" s="390"/>
      <c r="AG13" s="391"/>
      <c r="AH13" s="389">
        <v>52</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-44705</v>
      </c>
      <c r="BO13" s="414"/>
      <c r="BP13" s="414"/>
      <c r="BQ13" s="414"/>
      <c r="BR13" s="414"/>
      <c r="BS13" s="414"/>
      <c r="BT13" s="414"/>
      <c r="BU13" s="415"/>
      <c r="BV13" s="413">
        <v>24294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9.9</v>
      </c>
      <c r="CU13" s="384"/>
      <c r="CV13" s="384"/>
      <c r="CW13" s="384"/>
      <c r="CX13" s="384"/>
      <c r="CY13" s="384"/>
      <c r="CZ13" s="384"/>
      <c r="DA13" s="385"/>
      <c r="DB13" s="383">
        <v>8.1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375</v>
      </c>
      <c r="S14" s="515"/>
      <c r="T14" s="515"/>
      <c r="U14" s="515"/>
      <c r="V14" s="516"/>
      <c r="W14" s="517"/>
      <c r="X14" s="429"/>
      <c r="Y14" s="429"/>
      <c r="Z14" s="429"/>
      <c r="AA14" s="429"/>
      <c r="AB14" s="430"/>
      <c r="AC14" s="507">
        <v>17.5</v>
      </c>
      <c r="AD14" s="508"/>
      <c r="AE14" s="508"/>
      <c r="AF14" s="508"/>
      <c r="AG14" s="509"/>
      <c r="AH14" s="507">
        <v>22.3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375</v>
      </c>
      <c r="S15" s="515"/>
      <c r="T15" s="515"/>
      <c r="U15" s="515"/>
      <c r="V15" s="516"/>
      <c r="W15" s="502" t="s">
        <v>126</v>
      </c>
      <c r="X15" s="426"/>
      <c r="Y15" s="426"/>
      <c r="Z15" s="426"/>
      <c r="AA15" s="426"/>
      <c r="AB15" s="427"/>
      <c r="AC15" s="389">
        <v>46</v>
      </c>
      <c r="AD15" s="390"/>
      <c r="AE15" s="390"/>
      <c r="AF15" s="390"/>
      <c r="AG15" s="391"/>
      <c r="AH15" s="389">
        <v>61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44791</v>
      </c>
      <c r="BO15" s="409"/>
      <c r="BP15" s="409"/>
      <c r="BQ15" s="409"/>
      <c r="BR15" s="409"/>
      <c r="BS15" s="409"/>
      <c r="BT15" s="409"/>
      <c r="BU15" s="410"/>
      <c r="BV15" s="408">
        <v>40800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21.7</v>
      </c>
      <c r="AD16" s="508"/>
      <c r="AE16" s="508"/>
      <c r="AF16" s="508"/>
      <c r="AG16" s="509"/>
      <c r="AH16" s="507">
        <v>26.2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833469</v>
      </c>
      <c r="BO16" s="414"/>
      <c r="BP16" s="414"/>
      <c r="BQ16" s="414"/>
      <c r="BR16" s="414"/>
      <c r="BS16" s="414"/>
      <c r="BT16" s="414"/>
      <c r="BU16" s="415"/>
      <c r="BV16" s="413">
        <v>845186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129</v>
      </c>
      <c r="AD17" s="390"/>
      <c r="AE17" s="390"/>
      <c r="AF17" s="390"/>
      <c r="AG17" s="391"/>
      <c r="AH17" s="389">
        <v>120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54970</v>
      </c>
      <c r="BO17" s="414"/>
      <c r="BP17" s="414"/>
      <c r="BQ17" s="414"/>
      <c r="BR17" s="414"/>
      <c r="BS17" s="414"/>
      <c r="BT17" s="414"/>
      <c r="BU17" s="415"/>
      <c r="BV17" s="413">
        <v>49789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31.4</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51.5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835932</v>
      </c>
      <c r="BO18" s="414"/>
      <c r="BP18" s="414"/>
      <c r="BQ18" s="414"/>
      <c r="BR18" s="414"/>
      <c r="BS18" s="414"/>
      <c r="BT18" s="414"/>
      <c r="BU18" s="415"/>
      <c r="BV18" s="413">
        <v>851608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1430078</v>
      </c>
      <c r="BO19" s="414"/>
      <c r="BP19" s="414"/>
      <c r="BQ19" s="414"/>
      <c r="BR19" s="414"/>
      <c r="BS19" s="414"/>
      <c r="BT19" s="414"/>
      <c r="BU19" s="415"/>
      <c r="BV19" s="413">
        <v>1460838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2230070</v>
      </c>
      <c r="BO23" s="414"/>
      <c r="BP23" s="414"/>
      <c r="BQ23" s="414"/>
      <c r="BR23" s="414"/>
      <c r="BS23" s="414"/>
      <c r="BT23" s="414"/>
      <c r="BU23" s="415"/>
      <c r="BV23" s="413">
        <v>2363992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6468</v>
      </c>
      <c r="R24" s="390"/>
      <c r="S24" s="390"/>
      <c r="T24" s="390"/>
      <c r="U24" s="390"/>
      <c r="V24" s="391"/>
      <c r="W24" s="455"/>
      <c r="X24" s="446"/>
      <c r="Y24" s="447"/>
      <c r="Z24" s="386" t="s">
        <v>150</v>
      </c>
      <c r="AA24" s="387"/>
      <c r="AB24" s="387"/>
      <c r="AC24" s="387"/>
      <c r="AD24" s="387"/>
      <c r="AE24" s="387"/>
      <c r="AF24" s="387"/>
      <c r="AG24" s="388"/>
      <c r="AH24" s="389">
        <v>30</v>
      </c>
      <c r="AI24" s="390"/>
      <c r="AJ24" s="390"/>
      <c r="AK24" s="390"/>
      <c r="AL24" s="391"/>
      <c r="AM24" s="389">
        <v>82800</v>
      </c>
      <c r="AN24" s="390"/>
      <c r="AO24" s="390"/>
      <c r="AP24" s="390"/>
      <c r="AQ24" s="390"/>
      <c r="AR24" s="391"/>
      <c r="AS24" s="389">
        <v>2760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2206238</v>
      </c>
      <c r="BO24" s="414"/>
      <c r="BP24" s="414"/>
      <c r="BQ24" s="414"/>
      <c r="BR24" s="414"/>
      <c r="BS24" s="414"/>
      <c r="BT24" s="414"/>
      <c r="BU24" s="415"/>
      <c r="BV24" s="413">
        <v>2337514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5700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5386</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2736</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17781</v>
      </c>
      <c r="BO27" s="417"/>
      <c r="BP27" s="417"/>
      <c r="BQ27" s="417"/>
      <c r="BR27" s="417"/>
      <c r="BS27" s="417"/>
      <c r="BT27" s="417"/>
      <c r="BU27" s="418"/>
      <c r="BV27" s="416">
        <v>17773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2259</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846277</v>
      </c>
      <c r="BO28" s="409"/>
      <c r="BP28" s="409"/>
      <c r="BQ28" s="409"/>
      <c r="BR28" s="409"/>
      <c r="BS28" s="409"/>
      <c r="BT28" s="409"/>
      <c r="BU28" s="410"/>
      <c r="BV28" s="408">
        <v>849854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5</v>
      </c>
      <c r="M29" s="390"/>
      <c r="N29" s="390"/>
      <c r="O29" s="390"/>
      <c r="P29" s="391"/>
      <c r="Q29" s="389">
        <v>2052</v>
      </c>
      <c r="R29" s="390"/>
      <c r="S29" s="390"/>
      <c r="T29" s="390"/>
      <c r="U29" s="390"/>
      <c r="V29" s="391"/>
      <c r="W29" s="456"/>
      <c r="X29" s="457"/>
      <c r="Y29" s="458"/>
      <c r="Z29" s="386" t="s">
        <v>167</v>
      </c>
      <c r="AA29" s="387"/>
      <c r="AB29" s="387"/>
      <c r="AC29" s="387"/>
      <c r="AD29" s="387"/>
      <c r="AE29" s="387"/>
      <c r="AF29" s="387"/>
      <c r="AG29" s="388"/>
      <c r="AH29" s="389">
        <v>30</v>
      </c>
      <c r="AI29" s="390"/>
      <c r="AJ29" s="390"/>
      <c r="AK29" s="390"/>
      <c r="AL29" s="391"/>
      <c r="AM29" s="389">
        <v>82800</v>
      </c>
      <c r="AN29" s="390"/>
      <c r="AO29" s="390"/>
      <c r="AP29" s="390"/>
      <c r="AQ29" s="390"/>
      <c r="AR29" s="391"/>
      <c r="AS29" s="389">
        <v>2760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388949</v>
      </c>
      <c r="BO29" s="414"/>
      <c r="BP29" s="414"/>
      <c r="BQ29" s="414"/>
      <c r="BR29" s="414"/>
      <c r="BS29" s="414"/>
      <c r="BT29" s="414"/>
      <c r="BU29" s="415"/>
      <c r="BV29" s="413">
        <v>388852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554521</v>
      </c>
      <c r="BO30" s="417"/>
      <c r="BP30" s="417"/>
      <c r="BQ30" s="417"/>
      <c r="BR30" s="417"/>
      <c r="BS30" s="417"/>
      <c r="BT30" s="417"/>
      <c r="BU30" s="418"/>
      <c r="BV30" s="416">
        <v>555750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船舶交通事業</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鹿児島県後期高齢者医療広域連合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鹿児島県後期高齢者医療広域連合　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v>13.23</v>
      </c>
      <c r="G34" s="33">
        <v>23.04</v>
      </c>
      <c r="H34" s="33">
        <v>29.97</v>
      </c>
      <c r="I34" s="33">
        <v>18.62</v>
      </c>
      <c r="J34" s="34">
        <v>14.24</v>
      </c>
      <c r="K34" s="22"/>
      <c r="L34" s="22"/>
      <c r="M34" s="22"/>
      <c r="N34" s="22"/>
      <c r="O34" s="22"/>
      <c r="P34" s="22"/>
    </row>
    <row r="35" spans="1:16" ht="39" customHeight="1">
      <c r="A35" s="22"/>
      <c r="B35" s="35"/>
      <c r="C35" s="1175" t="s">
        <v>525</v>
      </c>
      <c r="D35" s="1176"/>
      <c r="E35" s="1177"/>
      <c r="F35" s="36">
        <v>5.05</v>
      </c>
      <c r="G35" s="37">
        <v>3.3</v>
      </c>
      <c r="H35" s="37" t="s">
        <v>526</v>
      </c>
      <c r="I35" s="37">
        <v>3.54</v>
      </c>
      <c r="J35" s="38">
        <v>3.25</v>
      </c>
      <c r="K35" s="22"/>
      <c r="L35" s="22"/>
      <c r="M35" s="22"/>
      <c r="N35" s="22"/>
      <c r="O35" s="22"/>
      <c r="P35" s="22"/>
    </row>
    <row r="36" spans="1:16" ht="39" customHeight="1">
      <c r="A36" s="22"/>
      <c r="B36" s="35"/>
      <c r="C36" s="1175" t="s">
        <v>527</v>
      </c>
      <c r="D36" s="1176"/>
      <c r="E36" s="1177"/>
      <c r="F36" s="36">
        <v>1.28</v>
      </c>
      <c r="G36" s="37">
        <v>1.07</v>
      </c>
      <c r="H36" s="37">
        <v>0.08</v>
      </c>
      <c r="I36" s="37">
        <v>0.05</v>
      </c>
      <c r="J36" s="38">
        <v>1.1499999999999999</v>
      </c>
      <c r="K36" s="22"/>
      <c r="L36" s="22"/>
      <c r="M36" s="22"/>
      <c r="N36" s="22"/>
      <c r="O36" s="22"/>
      <c r="P36" s="22"/>
    </row>
    <row r="37" spans="1:16" ht="39" customHeight="1">
      <c r="A37" s="22"/>
      <c r="B37" s="35"/>
      <c r="C37" s="1175" t="s">
        <v>528</v>
      </c>
      <c r="D37" s="1176"/>
      <c r="E37" s="1177"/>
      <c r="F37" s="36">
        <v>0.38</v>
      </c>
      <c r="G37" s="37">
        <v>0.46</v>
      </c>
      <c r="H37" s="37">
        <v>0.79</v>
      </c>
      <c r="I37" s="37">
        <v>0.5</v>
      </c>
      <c r="J37" s="38">
        <v>0.32</v>
      </c>
      <c r="K37" s="22"/>
      <c r="L37" s="22"/>
      <c r="M37" s="22"/>
      <c r="N37" s="22"/>
      <c r="O37" s="22"/>
      <c r="P37" s="22"/>
    </row>
    <row r="38" spans="1:16" ht="39" customHeight="1">
      <c r="A38" s="22"/>
      <c r="B38" s="35"/>
      <c r="C38" s="1175" t="s">
        <v>529</v>
      </c>
      <c r="D38" s="1176"/>
      <c r="E38" s="1177"/>
      <c r="F38" s="36">
        <v>0.03</v>
      </c>
      <c r="G38" s="37">
        <v>0.02</v>
      </c>
      <c r="H38" s="37">
        <v>0.02</v>
      </c>
      <c r="I38" s="37">
        <v>0.03</v>
      </c>
      <c r="J38" s="38">
        <v>0.05</v>
      </c>
      <c r="K38" s="22"/>
      <c r="L38" s="22"/>
      <c r="M38" s="22"/>
      <c r="N38" s="22"/>
      <c r="O38" s="22"/>
      <c r="P38" s="22"/>
    </row>
    <row r="39" spans="1:16" ht="39" customHeight="1">
      <c r="A39" s="22"/>
      <c r="B39" s="35"/>
      <c r="C39" s="1175" t="s">
        <v>530</v>
      </c>
      <c r="D39" s="1176"/>
      <c r="E39" s="1177"/>
      <c r="F39" s="36">
        <v>0.05</v>
      </c>
      <c r="G39" s="37">
        <v>0.06</v>
      </c>
      <c r="H39" s="37">
        <v>0.09</v>
      </c>
      <c r="I39" s="37">
        <v>7.0000000000000007E-2</v>
      </c>
      <c r="J39" s="38">
        <v>0.05</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398</v>
      </c>
      <c r="L45" s="60">
        <v>377</v>
      </c>
      <c r="M45" s="60">
        <v>352</v>
      </c>
      <c r="N45" s="60">
        <v>342</v>
      </c>
      <c r="O45" s="61">
        <v>313</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14</v>
      </c>
      <c r="L48" s="64">
        <v>15</v>
      </c>
      <c r="M48" s="64">
        <v>4</v>
      </c>
      <c r="N48" s="64" t="s">
        <v>478</v>
      </c>
      <c r="O48" s="65" t="s">
        <v>478</v>
      </c>
      <c r="P48" s="48"/>
      <c r="Q48" s="48"/>
      <c r="R48" s="48"/>
      <c r="S48" s="48"/>
      <c r="T48" s="48"/>
      <c r="U48" s="48"/>
    </row>
    <row r="49" spans="1:21" ht="30.75" customHeight="1">
      <c r="A49" s="48"/>
      <c r="B49" s="1193"/>
      <c r="C49" s="1194"/>
      <c r="D49" s="62"/>
      <c r="E49" s="1185" t="s">
        <v>15</v>
      </c>
      <c r="F49" s="1185"/>
      <c r="G49" s="1185"/>
      <c r="H49" s="1185"/>
      <c r="I49" s="1185"/>
      <c r="J49" s="1186"/>
      <c r="K49" s="63" t="s">
        <v>478</v>
      </c>
      <c r="L49" s="64" t="s">
        <v>478</v>
      </c>
      <c r="M49" s="64" t="s">
        <v>478</v>
      </c>
      <c r="N49" s="64" t="s">
        <v>478</v>
      </c>
      <c r="O49" s="65" t="s">
        <v>478</v>
      </c>
      <c r="P49" s="48"/>
      <c r="Q49" s="48"/>
      <c r="R49" s="48"/>
      <c r="S49" s="48"/>
      <c r="T49" s="48"/>
      <c r="U49" s="48"/>
    </row>
    <row r="50" spans="1:21" ht="30.75" customHeight="1">
      <c r="A50" s="48"/>
      <c r="B50" s="1193"/>
      <c r="C50" s="1194"/>
      <c r="D50" s="62"/>
      <c r="E50" s="1185" t="s">
        <v>16</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478</v>
      </c>
      <c r="N51" s="64" t="s">
        <v>478</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379</v>
      </c>
      <c r="L52" s="64">
        <v>359</v>
      </c>
      <c r="M52" s="64">
        <v>303</v>
      </c>
      <c r="N52" s="64">
        <v>268</v>
      </c>
      <c r="O52" s="65">
        <v>251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33</v>
      </c>
      <c r="L53" s="69">
        <v>33</v>
      </c>
      <c r="M53" s="69">
        <v>53</v>
      </c>
      <c r="N53" s="69">
        <v>74</v>
      </c>
      <c r="O53" s="70">
        <v>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2781</v>
      </c>
      <c r="J41" s="83">
        <v>2554</v>
      </c>
      <c r="K41" s="83">
        <v>2431</v>
      </c>
      <c r="L41" s="83">
        <v>2324</v>
      </c>
      <c r="M41" s="84">
        <v>2230</v>
      </c>
    </row>
    <row r="42" spans="2:13" ht="27.75" customHeight="1">
      <c r="B42" s="1201"/>
      <c r="C42" s="1202"/>
      <c r="D42" s="85"/>
      <c r="E42" s="1205" t="s">
        <v>25</v>
      </c>
      <c r="F42" s="1205"/>
      <c r="G42" s="1205"/>
      <c r="H42" s="1206"/>
      <c r="I42" s="86" t="s">
        <v>478</v>
      </c>
      <c r="J42" s="87" t="s">
        <v>478</v>
      </c>
      <c r="K42" s="87" t="s">
        <v>478</v>
      </c>
      <c r="L42" s="87" t="s">
        <v>478</v>
      </c>
      <c r="M42" s="88" t="s">
        <v>478</v>
      </c>
    </row>
    <row r="43" spans="2:13" ht="27.75" customHeight="1">
      <c r="B43" s="1201"/>
      <c r="C43" s="1202"/>
      <c r="D43" s="85"/>
      <c r="E43" s="1205" t="s">
        <v>26</v>
      </c>
      <c r="F43" s="1205"/>
      <c r="G43" s="1205"/>
      <c r="H43" s="1206"/>
      <c r="I43" s="86">
        <v>43</v>
      </c>
      <c r="J43" s="87">
        <v>28</v>
      </c>
      <c r="K43" s="87">
        <v>16</v>
      </c>
      <c r="L43" s="87">
        <v>7</v>
      </c>
      <c r="M43" s="88">
        <v>2</v>
      </c>
    </row>
    <row r="44" spans="2:13" ht="27.75" customHeight="1">
      <c r="B44" s="1201"/>
      <c r="C44" s="1202"/>
      <c r="D44" s="85"/>
      <c r="E44" s="1205" t="s">
        <v>27</v>
      </c>
      <c r="F44" s="1205"/>
      <c r="G44" s="1205"/>
      <c r="H44" s="1206"/>
      <c r="I44" s="86" t="s">
        <v>478</v>
      </c>
      <c r="J44" s="87" t="s">
        <v>478</v>
      </c>
      <c r="K44" s="87" t="s">
        <v>478</v>
      </c>
      <c r="L44" s="87" t="s">
        <v>478</v>
      </c>
      <c r="M44" s="88" t="s">
        <v>478</v>
      </c>
    </row>
    <row r="45" spans="2:13" ht="27.75" customHeight="1">
      <c r="B45" s="1201"/>
      <c r="C45" s="1202"/>
      <c r="D45" s="85"/>
      <c r="E45" s="1205" t="s">
        <v>28</v>
      </c>
      <c r="F45" s="1205"/>
      <c r="G45" s="1205"/>
      <c r="H45" s="1206"/>
      <c r="I45" s="86">
        <v>285</v>
      </c>
      <c r="J45" s="87">
        <v>256</v>
      </c>
      <c r="K45" s="87">
        <v>270</v>
      </c>
      <c r="L45" s="87">
        <v>267</v>
      </c>
      <c r="M45" s="88">
        <v>237</v>
      </c>
    </row>
    <row r="46" spans="2:13" ht="27.75" customHeight="1">
      <c r="B46" s="1201"/>
      <c r="C46" s="1202"/>
      <c r="D46" s="85"/>
      <c r="E46" s="1205" t="s">
        <v>29</v>
      </c>
      <c r="F46" s="1205"/>
      <c r="G46" s="1205"/>
      <c r="H46" s="1206"/>
      <c r="I46" s="86" t="s">
        <v>478</v>
      </c>
      <c r="J46" s="87" t="s">
        <v>478</v>
      </c>
      <c r="K46" s="87" t="s">
        <v>478</v>
      </c>
      <c r="L46" s="87" t="s">
        <v>478</v>
      </c>
      <c r="M46" s="88" t="s">
        <v>478</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1660</v>
      </c>
      <c r="J49" s="87">
        <v>1847</v>
      </c>
      <c r="K49" s="87">
        <v>1830</v>
      </c>
      <c r="L49" s="87">
        <v>2030</v>
      </c>
      <c r="M49" s="88">
        <v>2007</v>
      </c>
    </row>
    <row r="50" spans="2:13" ht="27.75" customHeight="1">
      <c r="B50" s="1201"/>
      <c r="C50" s="1202"/>
      <c r="D50" s="85"/>
      <c r="E50" s="1205" t="s">
        <v>34</v>
      </c>
      <c r="F50" s="1205"/>
      <c r="G50" s="1205"/>
      <c r="H50" s="1206"/>
      <c r="I50" s="86" t="s">
        <v>478</v>
      </c>
      <c r="J50" s="87" t="s">
        <v>478</v>
      </c>
      <c r="K50" s="87" t="s">
        <v>478</v>
      </c>
      <c r="L50" s="87" t="s">
        <v>478</v>
      </c>
      <c r="M50" s="88" t="s">
        <v>478</v>
      </c>
    </row>
    <row r="51" spans="2:13" ht="27.75" customHeight="1">
      <c r="B51" s="1203"/>
      <c r="C51" s="1204"/>
      <c r="D51" s="85"/>
      <c r="E51" s="1205" t="s">
        <v>35</v>
      </c>
      <c r="F51" s="1205"/>
      <c r="G51" s="1205"/>
      <c r="H51" s="1206"/>
      <c r="I51" s="86">
        <v>2141</v>
      </c>
      <c r="J51" s="87">
        <v>2058</v>
      </c>
      <c r="K51" s="87">
        <v>1835</v>
      </c>
      <c r="L51" s="87">
        <v>1764</v>
      </c>
      <c r="M51" s="88">
        <v>1685</v>
      </c>
    </row>
    <row r="52" spans="2:13" ht="27.75" customHeight="1" thickBot="1">
      <c r="B52" s="1207" t="s">
        <v>36</v>
      </c>
      <c r="C52" s="1208"/>
      <c r="D52" s="90"/>
      <c r="E52" s="1209" t="s">
        <v>37</v>
      </c>
      <c r="F52" s="1209"/>
      <c r="G52" s="1209"/>
      <c r="H52" s="1210"/>
      <c r="I52" s="91">
        <v>-691</v>
      </c>
      <c r="J52" s="92">
        <v>-1066</v>
      </c>
      <c r="K52" s="92">
        <v>-947</v>
      </c>
      <c r="L52" s="92">
        <v>-1196</v>
      </c>
      <c r="M52" s="93">
        <v>-1224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543</v>
      </c>
      <c r="H51" s="1228"/>
      <c r="I51" s="1233" t="s">
        <v>544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546</v>
      </c>
      <c r="H55" s="1239"/>
      <c r="I55" s="1237" t="s">
        <v>544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47" t="s">
        <v>548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543</v>
      </c>
      <c r="H73" s="1228"/>
      <c r="I73" s="1233" t="s">
        <v>544</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550</v>
      </c>
      <c r="J75" s="1237"/>
      <c r="K75" s="1249">
        <v>3.6</v>
      </c>
      <c r="L75" s="1249">
        <v>4.2</v>
      </c>
      <c r="M75" s="1249">
        <v>6.1</v>
      </c>
      <c r="N75" s="1249">
        <v>8.1</v>
      </c>
      <c r="O75" s="1249">
        <v>9.9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546</v>
      </c>
      <c r="H77" s="1239"/>
      <c r="I77" s="1237" t="s">
        <v>544</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550</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2075808</v>
      </c>
      <c r="E3" s="116"/>
      <c r="F3" s="117">
        <v>203567</v>
      </c>
      <c r="G3" s="118"/>
      <c r="H3" s="119"/>
    </row>
    <row r="4" spans="1:8">
      <c r="A4" s="120"/>
      <c r="B4" s="121"/>
      <c r="C4" s="122"/>
      <c r="D4" s="123">
        <v>1146613</v>
      </c>
      <c r="E4" s="124"/>
      <c r="F4" s="125">
        <v>121137</v>
      </c>
      <c r="G4" s="126"/>
      <c r="H4" s="127"/>
    </row>
    <row r="5" spans="1:8">
      <c r="A5" s="108" t="s">
        <v>512</v>
      </c>
      <c r="B5" s="113"/>
      <c r="C5" s="114"/>
      <c r="D5" s="115">
        <v>2331258</v>
      </c>
      <c r="E5" s="116"/>
      <c r="F5" s="117">
        <v>185018</v>
      </c>
      <c r="G5" s="118"/>
      <c r="H5" s="119"/>
    </row>
    <row r="6" spans="1:8">
      <c r="A6" s="120"/>
      <c r="B6" s="121"/>
      <c r="C6" s="122"/>
      <c r="D6" s="123">
        <v>1029371</v>
      </c>
      <c r="E6" s="124"/>
      <c r="F6" s="125">
        <v>95064</v>
      </c>
      <c r="G6" s="126"/>
      <c r="H6" s="127"/>
    </row>
    <row r="7" spans="1:8">
      <c r="A7" s="108" t="s">
        <v>513</v>
      </c>
      <c r="B7" s="113"/>
      <c r="C7" s="114"/>
      <c r="D7" s="115">
        <v>1448461</v>
      </c>
      <c r="E7" s="116"/>
      <c r="F7" s="117">
        <v>238802</v>
      </c>
      <c r="G7" s="118"/>
      <c r="H7" s="119"/>
    </row>
    <row r="8" spans="1:8">
      <c r="A8" s="120"/>
      <c r="B8" s="121"/>
      <c r="C8" s="122"/>
      <c r="D8" s="123">
        <v>787346</v>
      </c>
      <c r="E8" s="124"/>
      <c r="F8" s="125">
        <v>128562</v>
      </c>
      <c r="G8" s="126"/>
      <c r="H8" s="127"/>
    </row>
    <row r="9" spans="1:8">
      <c r="A9" s="108" t="s">
        <v>514</v>
      </c>
      <c r="B9" s="113"/>
      <c r="C9" s="114"/>
      <c r="D9" s="115">
        <v>2283624</v>
      </c>
      <c r="E9" s="116"/>
      <c r="F9" s="117">
        <v>288550</v>
      </c>
      <c r="G9" s="118"/>
      <c r="H9" s="119"/>
    </row>
    <row r="10" spans="1:8">
      <c r="A10" s="120"/>
      <c r="B10" s="121"/>
      <c r="C10" s="122"/>
      <c r="D10" s="123">
        <v>799837</v>
      </c>
      <c r="E10" s="124"/>
      <c r="F10" s="125">
        <v>141525</v>
      </c>
      <c r="G10" s="126"/>
      <c r="H10" s="127"/>
    </row>
    <row r="11" spans="1:8">
      <c r="A11" s="108" t="s">
        <v>515</v>
      </c>
      <c r="B11" s="113"/>
      <c r="C11" s="114"/>
      <c r="D11" s="115">
        <v>1500686</v>
      </c>
      <c r="E11" s="116"/>
      <c r="F11" s="117">
        <v>287914</v>
      </c>
      <c r="G11" s="118"/>
      <c r="H11" s="119"/>
    </row>
    <row r="12" spans="1:8">
      <c r="A12" s="120"/>
      <c r="B12" s="121"/>
      <c r="C12" s="128"/>
      <c r="D12" s="123">
        <v>922987</v>
      </c>
      <c r="E12" s="124"/>
      <c r="F12" s="125">
        <v>146531</v>
      </c>
      <c r="G12" s="126"/>
      <c r="H12" s="127"/>
    </row>
    <row r="13" spans="1:8">
      <c r="A13" s="108"/>
      <c r="B13" s="113"/>
      <c r="C13" s="129"/>
      <c r="D13" s="130">
        <v>1927967</v>
      </c>
      <c r="E13" s="131"/>
      <c r="F13" s="132">
        <v>240770</v>
      </c>
      <c r="G13" s="133"/>
      <c r="H13" s="119"/>
    </row>
    <row r="14" spans="1:8">
      <c r="A14" s="120"/>
      <c r="B14" s="121"/>
      <c r="C14" s="122"/>
      <c r="D14" s="123">
        <v>937231</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13.23</v>
      </c>
      <c r="C19" s="134">
        <f>ROUND(VALUE(SUBSTITUTE(実質収支比率等に係る経年分析!G$48,"▲","-")),2)</f>
        <v>23.04</v>
      </c>
      <c r="D19" s="134">
        <f>ROUND(VALUE(SUBSTITUTE(実質収支比率等に係る経年分析!H$48,"▲","-")),2)</f>
        <v>29.97</v>
      </c>
      <c r="E19" s="134">
        <f>ROUND(VALUE(SUBSTITUTE(実質収支比率等に係る経年分析!I$48,"▲","-")),2)</f>
        <v>18.63</v>
      </c>
      <c r="F19" s="134">
        <f>ROUND(VALUE(SUBSTITUTE(実質収支比率等に係る経年分析!J$48,"▲","-")),2)</f>
        <v>14.24</v>
      </c>
    </row>
    <row r="20" spans="1:11">
      <c r="A20" s="134" t="s">
        <v>42</v>
      </c>
      <c r="B20" s="134">
        <f>ROUND(VALUE(SUBSTITUTE(実質収支比率等に係る経年分析!F$47,"▲","-")),2)</f>
        <v>63.96</v>
      </c>
      <c r="C20" s="134">
        <f>ROUND(VALUE(SUBSTITUTE(実質収支比率等に係る経年分析!G$47,"▲","-")),2)</f>
        <v>61.32</v>
      </c>
      <c r="D20" s="134">
        <f>ROUND(VALUE(SUBSTITUTE(実質収支比率等に係る経年分析!H$47,"▲","-")),2)</f>
        <v>71.61</v>
      </c>
      <c r="E20" s="134">
        <f>ROUND(VALUE(SUBSTITUTE(実質収支比率等に係る経年分析!I$47,"▲","-")),2)</f>
        <v>94.85</v>
      </c>
      <c r="F20" s="134">
        <f>ROUND(VALUE(SUBSTITUTE(実質収支比率等に係る経年分析!J$47,"▲","-")),2)</f>
        <v>95.83</v>
      </c>
    </row>
    <row r="21" spans="1:11">
      <c r="A21" s="134" t="s">
        <v>43</v>
      </c>
      <c r="B21" s="134">
        <f>IF(ISNUMBER(VALUE(SUBSTITUTE(実質収支比率等に係る経年分析!F$49,"▲","-"))),ROUND(VALUE(SUBSTITUTE(実質収支比率等に係る経年分析!F$49,"▲","-")),2),NA())</f>
        <v>2.13</v>
      </c>
      <c r="C21" s="134">
        <f>IF(ISNUMBER(VALUE(SUBSTITUTE(実質収支比率等に係る経年分析!G$49,"▲","-"))),ROUND(VALUE(SUBSTITUTE(実質収支比率等に係る経年分析!G$49,"▲","-")),2),NA())</f>
        <v>16.09</v>
      </c>
      <c r="D21" s="134">
        <f>IF(ISNUMBER(VALUE(SUBSTITUTE(実質収支比率等に係る経年分析!H$49,"▲","-"))),ROUND(VALUE(SUBSTITUTE(実質収支比率等に係る経年分析!H$49,"▲","-")),2),NA())</f>
        <v>10.14</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-5.0599999999999996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介護保険特別会計（介護サービス）</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船舶交通事業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v>
      </c>
      <c r="F35" s="135">
        <f>IF(ROUND(VALUE(SUBSTITUTE(連結実質赤字比率に係る赤字・黒字の構成分析!H$35,"▲", "-")), 2) &lt; 0, ABS(ROUND(VALUE(SUBSTITUTE(連結実質赤字比率に係る赤字・黒字の構成分析!H$35,"▲", "-")), 2)), NA())</f>
        <v>2.63</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379</v>
      </c>
      <c r="E42" s="136"/>
      <c r="F42" s="136"/>
      <c r="G42" s="136">
        <f>'実質公債費比率（分子）の構造'!L$52</f>
        <v>359</v>
      </c>
      <c r="H42" s="136"/>
      <c r="I42" s="136"/>
      <c r="J42" s="136">
        <f>'実質公債費比率（分子）の構造'!M$52</f>
        <v>303</v>
      </c>
      <c r="K42" s="136"/>
      <c r="L42" s="136"/>
      <c r="M42" s="136">
        <f>'実質公債費比率（分子）の構造'!N$52</f>
        <v>268</v>
      </c>
      <c r="N42" s="136"/>
      <c r="O42" s="136"/>
      <c r="P42" s="136">
        <f>'実質公債費比率（分子）の構造'!O$52</f>
        <v>251</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v>
      </c>
      <c r="C46" s="136"/>
      <c r="D46" s="136"/>
      <c r="E46" s="136">
        <f>'実質公債費比率（分子）の構造'!L$48</f>
        <v>15</v>
      </c>
      <c r="F46" s="136"/>
      <c r="G46" s="136"/>
      <c r="H46" s="136">
        <f>'実質公債費比率（分子）の構造'!M$48</f>
        <v>4</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398</v>
      </c>
      <c r="C49" s="136"/>
      <c r="D49" s="136"/>
      <c r="E49" s="136">
        <f>'実質公債費比率（分子）の構造'!L$45</f>
        <v>377</v>
      </c>
      <c r="F49" s="136"/>
      <c r="G49" s="136"/>
      <c r="H49" s="136">
        <f>'実質公債費比率（分子）の構造'!M$45</f>
        <v>352</v>
      </c>
      <c r="I49" s="136"/>
      <c r="J49" s="136"/>
      <c r="K49" s="136">
        <f>'実質公債費比率（分子）の構造'!N$45</f>
        <v>342</v>
      </c>
      <c r="L49" s="136"/>
      <c r="M49" s="136"/>
      <c r="N49" s="136">
        <f>'実質公債費比率（分子）の構造'!O$45</f>
        <v>313</v>
      </c>
      <c r="O49" s="136"/>
      <c r="P49" s="136"/>
    </row>
    <row r="50" spans="1:16">
      <c r="A50" s="136" t="s">
        <v>58</v>
      </c>
      <c r="B50" s="136" t="e">
        <f>NA()</f>
        <v>#N/A</v>
      </c>
      <c r="C50" s="136">
        <f>IF(ISNUMBER('実質公債費比率（分子）の構造'!K$53),'実質公債費比率（分子）の構造'!K$53,NA())</f>
        <v>33</v>
      </c>
      <c r="D50" s="136" t="e">
        <f>NA()</f>
        <v>#N/A</v>
      </c>
      <c r="E50" s="136" t="e">
        <f>NA()</f>
        <v>#N/A</v>
      </c>
      <c r="F50" s="136">
        <f>IF(ISNUMBER('実質公債費比率（分子）の構造'!L$53),'実質公債費比率（分子）の構造'!L$53,NA())</f>
        <v>33</v>
      </c>
      <c r="G50" s="136" t="e">
        <f>NA()</f>
        <v>#N/A</v>
      </c>
      <c r="H50" s="136" t="e">
        <f>NA()</f>
        <v>#N/A</v>
      </c>
      <c r="I50" s="136">
        <f>IF(ISNUMBER('実質公債費比率（分子）の構造'!M$53),'実質公債費比率（分子）の構造'!M$53,NA())</f>
        <v>53</v>
      </c>
      <c r="J50" s="136" t="e">
        <f>NA()</f>
        <v>#N/A</v>
      </c>
      <c r="K50" s="136" t="e">
        <f>NA()</f>
        <v>#N/A</v>
      </c>
      <c r="L50" s="136">
        <f>IF(ISNUMBER('実質公債費比率（分子）の構造'!N$53),'実質公債費比率（分子）の構造'!N$53,NA())</f>
        <v>74</v>
      </c>
      <c r="M50" s="136" t="e">
        <f>NA()</f>
        <v>#N/A</v>
      </c>
      <c r="N50" s="136" t="e">
        <f>NA()</f>
        <v>#N/A</v>
      </c>
      <c r="O50" s="136">
        <f>IF(ISNUMBER('実質公債費比率（分子）の構造'!O$53),'実質公債費比率（分子）の構造'!O$53,NA())</f>
        <v>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2141</v>
      </c>
      <c r="E56" s="135"/>
      <c r="F56" s="135"/>
      <c r="G56" s="135">
        <f>'将来負担比率（分子）の構造'!J$51</f>
        <v>2058</v>
      </c>
      <c r="H56" s="135"/>
      <c r="I56" s="135"/>
      <c r="J56" s="135">
        <f>'将来負担比率（分子）の構造'!K$51</f>
        <v>1835</v>
      </c>
      <c r="K56" s="135"/>
      <c r="L56" s="135"/>
      <c r="M56" s="135">
        <f>'将来負担比率（分子）の構造'!L$51</f>
        <v>1764</v>
      </c>
      <c r="N56" s="135"/>
      <c r="O56" s="135"/>
      <c r="P56" s="135">
        <f>'将来負担比率（分子）の構造'!M$51</f>
        <v>1685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1660</v>
      </c>
      <c r="E58" s="135"/>
      <c r="F58" s="135"/>
      <c r="G58" s="135">
        <f>'将来負担比率（分子）の構造'!J$49</f>
        <v>1847</v>
      </c>
      <c r="H58" s="135"/>
      <c r="I58" s="135"/>
      <c r="J58" s="135">
        <f>'将来負担比率（分子）の構造'!K$49</f>
        <v>1830</v>
      </c>
      <c r="K58" s="135"/>
      <c r="L58" s="135"/>
      <c r="M58" s="135">
        <f>'将来負担比率（分子）の構造'!L$49</f>
        <v>2030</v>
      </c>
      <c r="N58" s="135"/>
      <c r="O58" s="135"/>
      <c r="P58" s="135">
        <f>'将来負担比率（分子）の構造'!M$49</f>
        <v>2007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285</v>
      </c>
      <c r="C62" s="135"/>
      <c r="D62" s="135"/>
      <c r="E62" s="135">
        <f>'将来負担比率（分子）の構造'!J$45</f>
        <v>256</v>
      </c>
      <c r="F62" s="135"/>
      <c r="G62" s="135"/>
      <c r="H62" s="135">
        <f>'将来負担比率（分子）の構造'!K$45</f>
        <v>270</v>
      </c>
      <c r="I62" s="135"/>
      <c r="J62" s="135"/>
      <c r="K62" s="135">
        <f>'将来負担比率（分子）の構造'!L$45</f>
        <v>267</v>
      </c>
      <c r="L62" s="135"/>
      <c r="M62" s="135"/>
      <c r="N62" s="135">
        <f>'将来負担比率（分子）の構造'!M$45</f>
        <v>237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43</v>
      </c>
      <c r="C64" s="135"/>
      <c r="D64" s="135"/>
      <c r="E64" s="135">
        <f>'将来負担比率（分子）の構造'!J$43</f>
        <v>28</v>
      </c>
      <c r="F64" s="135"/>
      <c r="G64" s="135"/>
      <c r="H64" s="135">
        <f>'将来負担比率（分子）の構造'!K$43</f>
        <v>16</v>
      </c>
      <c r="I64" s="135"/>
      <c r="J64" s="135"/>
      <c r="K64" s="135">
        <f>'将来負担比率（分子）の構造'!L$43</f>
        <v>7</v>
      </c>
      <c r="L64" s="135"/>
      <c r="M64" s="135"/>
      <c r="N64" s="135">
        <f>'将来負担比率（分子）の構造'!M$43</f>
        <v>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2781</v>
      </c>
      <c r="C66" s="135"/>
      <c r="D66" s="135"/>
      <c r="E66" s="135">
        <f>'将来負担比率（分子）の構造'!J$41</f>
        <v>2554</v>
      </c>
      <c r="F66" s="135"/>
      <c r="G66" s="135"/>
      <c r="H66" s="135">
        <f>'将来負担比率（分子）の構造'!K$41</f>
        <v>2431</v>
      </c>
      <c r="I66" s="135"/>
      <c r="J66" s="135"/>
      <c r="K66" s="135">
        <f>'将来負担比率（分子）の構造'!L$41</f>
        <v>2324</v>
      </c>
      <c r="L66" s="135"/>
      <c r="M66" s="135"/>
      <c r="N66" s="135">
        <f>'将来負担比率（分子）の構造'!M$41</f>
        <v>2230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37742</v>
      </c>
      <c r="S5" s="669"/>
      <c r="T5" s="669"/>
      <c r="U5" s="669"/>
      <c r="V5" s="669"/>
      <c r="W5" s="669"/>
      <c r="X5" s="669"/>
      <c r="Y5" s="716"/>
      <c r="Z5" s="729">
        <v>1.5</v>
      </c>
      <c r="AA5" s="729"/>
      <c r="AB5" s="729"/>
      <c r="AC5" s="729"/>
      <c r="AD5" s="730">
        <v>37742</v>
      </c>
      <c r="AE5" s="730"/>
      <c r="AF5" s="730"/>
      <c r="AG5" s="730"/>
      <c r="AH5" s="730"/>
      <c r="AI5" s="730"/>
      <c r="AJ5" s="730"/>
      <c r="AK5" s="730"/>
      <c r="AL5" s="717">
        <v>4.3</v>
      </c>
      <c r="AM5" s="686"/>
      <c r="AN5" s="686"/>
      <c r="AO5" s="718"/>
      <c r="AP5" s="705" t="s">
        <v>206</v>
      </c>
      <c r="AQ5" s="706"/>
      <c r="AR5" s="706"/>
      <c r="AS5" s="706"/>
      <c r="AT5" s="706"/>
      <c r="AU5" s="706"/>
      <c r="AV5" s="706"/>
      <c r="AW5" s="706"/>
      <c r="AX5" s="706"/>
      <c r="AY5" s="706"/>
      <c r="AZ5" s="706"/>
      <c r="BA5" s="706"/>
      <c r="BB5" s="706"/>
      <c r="BC5" s="706"/>
      <c r="BD5" s="706"/>
      <c r="BE5" s="706"/>
      <c r="BF5" s="707"/>
      <c r="BG5" s="618">
        <v>37742</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9983</v>
      </c>
      <c r="S6" s="619"/>
      <c r="T6" s="619"/>
      <c r="U6" s="619"/>
      <c r="V6" s="619"/>
      <c r="W6" s="619"/>
      <c r="X6" s="619"/>
      <c r="Y6" s="620"/>
      <c r="Z6" s="671">
        <v>0.4</v>
      </c>
      <c r="AA6" s="671"/>
      <c r="AB6" s="671"/>
      <c r="AC6" s="671"/>
      <c r="AD6" s="672">
        <v>9983</v>
      </c>
      <c r="AE6" s="672"/>
      <c r="AF6" s="672"/>
      <c r="AG6" s="672"/>
      <c r="AH6" s="672"/>
      <c r="AI6" s="672"/>
      <c r="AJ6" s="672"/>
      <c r="AK6" s="672"/>
      <c r="AL6" s="641">
        <v>1.1000000000000001</v>
      </c>
      <c r="AM6" s="673"/>
      <c r="AN6" s="673"/>
      <c r="AO6" s="674"/>
      <c r="AP6" s="615" t="s">
        <v>212</v>
      </c>
      <c r="AQ6" s="616"/>
      <c r="AR6" s="616"/>
      <c r="AS6" s="616"/>
      <c r="AT6" s="616"/>
      <c r="AU6" s="616"/>
      <c r="AV6" s="616"/>
      <c r="AW6" s="616"/>
      <c r="AX6" s="616"/>
      <c r="AY6" s="616"/>
      <c r="AZ6" s="616"/>
      <c r="BA6" s="616"/>
      <c r="BB6" s="616"/>
      <c r="BC6" s="616"/>
      <c r="BD6" s="616"/>
      <c r="BE6" s="616"/>
      <c r="BF6" s="617"/>
      <c r="BG6" s="618">
        <v>37742</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37738</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37738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55</v>
      </c>
      <c r="S7" s="619"/>
      <c r="T7" s="619"/>
      <c r="U7" s="619"/>
      <c r="V7" s="619"/>
      <c r="W7" s="619"/>
      <c r="X7" s="619"/>
      <c r="Y7" s="620"/>
      <c r="Z7" s="671">
        <v>0</v>
      </c>
      <c r="AA7" s="671"/>
      <c r="AB7" s="671"/>
      <c r="AC7" s="671"/>
      <c r="AD7" s="672">
        <v>55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15927</v>
      </c>
      <c r="BH7" s="619"/>
      <c r="BI7" s="619"/>
      <c r="BJ7" s="619"/>
      <c r="BK7" s="619"/>
      <c r="BL7" s="619"/>
      <c r="BM7" s="619"/>
      <c r="BN7" s="620"/>
      <c r="BO7" s="671">
        <v>42.2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514299</v>
      </c>
      <c r="CS7" s="619"/>
      <c r="CT7" s="619"/>
      <c r="CU7" s="619"/>
      <c r="CV7" s="619"/>
      <c r="CW7" s="619"/>
      <c r="CX7" s="619"/>
      <c r="CY7" s="620"/>
      <c r="CZ7" s="671">
        <v>22.4</v>
      </c>
      <c r="DA7" s="671"/>
      <c r="DB7" s="671"/>
      <c r="DC7" s="671"/>
      <c r="DD7" s="624">
        <v>101900</v>
      </c>
      <c r="DE7" s="619"/>
      <c r="DF7" s="619"/>
      <c r="DG7" s="619"/>
      <c r="DH7" s="619"/>
      <c r="DI7" s="619"/>
      <c r="DJ7" s="619"/>
      <c r="DK7" s="619"/>
      <c r="DL7" s="619"/>
      <c r="DM7" s="619"/>
      <c r="DN7" s="619"/>
      <c r="DO7" s="619"/>
      <c r="DP7" s="620"/>
      <c r="DQ7" s="624">
        <v>378903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108</v>
      </c>
      <c r="S8" s="619"/>
      <c r="T8" s="619"/>
      <c r="U8" s="619"/>
      <c r="V8" s="619"/>
      <c r="W8" s="619"/>
      <c r="X8" s="619"/>
      <c r="Y8" s="620"/>
      <c r="Z8" s="671">
        <v>0</v>
      </c>
      <c r="AA8" s="671"/>
      <c r="AB8" s="671"/>
      <c r="AC8" s="671"/>
      <c r="AD8" s="672">
        <v>108</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470</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149144</v>
      </c>
      <c r="CS8" s="619"/>
      <c r="CT8" s="619"/>
      <c r="CU8" s="619"/>
      <c r="CV8" s="619"/>
      <c r="CW8" s="619"/>
      <c r="CX8" s="619"/>
      <c r="CY8" s="620"/>
      <c r="CZ8" s="671">
        <v>6.5</v>
      </c>
      <c r="DA8" s="671"/>
      <c r="DB8" s="671"/>
      <c r="DC8" s="671"/>
      <c r="DD8" s="624">
        <v>25676</v>
      </c>
      <c r="DE8" s="619"/>
      <c r="DF8" s="619"/>
      <c r="DG8" s="619"/>
      <c r="DH8" s="619"/>
      <c r="DI8" s="619"/>
      <c r="DJ8" s="619"/>
      <c r="DK8" s="619"/>
      <c r="DL8" s="619"/>
      <c r="DM8" s="619"/>
      <c r="DN8" s="619"/>
      <c r="DO8" s="619"/>
      <c r="DP8" s="620"/>
      <c r="DQ8" s="624">
        <v>94926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111</v>
      </c>
      <c r="S9" s="619"/>
      <c r="T9" s="619"/>
      <c r="U9" s="619"/>
      <c r="V9" s="619"/>
      <c r="W9" s="619"/>
      <c r="X9" s="619"/>
      <c r="Y9" s="620"/>
      <c r="Z9" s="671">
        <v>0</v>
      </c>
      <c r="AA9" s="671"/>
      <c r="AB9" s="671"/>
      <c r="AC9" s="671"/>
      <c r="AD9" s="672">
        <v>111</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13936</v>
      </c>
      <c r="BH9" s="619"/>
      <c r="BI9" s="619"/>
      <c r="BJ9" s="619"/>
      <c r="BK9" s="619"/>
      <c r="BL9" s="619"/>
      <c r="BM9" s="619"/>
      <c r="BN9" s="620"/>
      <c r="BO9" s="671">
        <v>36.9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156899</v>
      </c>
      <c r="CS9" s="619"/>
      <c r="CT9" s="619"/>
      <c r="CU9" s="619"/>
      <c r="CV9" s="619"/>
      <c r="CW9" s="619"/>
      <c r="CX9" s="619"/>
      <c r="CY9" s="620"/>
      <c r="CZ9" s="671">
        <v>6.8</v>
      </c>
      <c r="DA9" s="671"/>
      <c r="DB9" s="671"/>
      <c r="DC9" s="671"/>
      <c r="DD9" s="624">
        <v>8747</v>
      </c>
      <c r="DE9" s="619"/>
      <c r="DF9" s="619"/>
      <c r="DG9" s="619"/>
      <c r="DH9" s="619"/>
      <c r="DI9" s="619"/>
      <c r="DJ9" s="619"/>
      <c r="DK9" s="619"/>
      <c r="DL9" s="619"/>
      <c r="DM9" s="619"/>
      <c r="DN9" s="619"/>
      <c r="DO9" s="619"/>
      <c r="DP9" s="620"/>
      <c r="DQ9" s="624">
        <v>90399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7062</v>
      </c>
      <c r="S10" s="619"/>
      <c r="T10" s="619"/>
      <c r="U10" s="619"/>
      <c r="V10" s="619"/>
      <c r="W10" s="619"/>
      <c r="X10" s="619"/>
      <c r="Y10" s="620"/>
      <c r="Z10" s="671">
        <v>0.3</v>
      </c>
      <c r="AA10" s="671"/>
      <c r="AB10" s="671"/>
      <c r="AC10" s="671"/>
      <c r="AD10" s="672">
        <v>7062</v>
      </c>
      <c r="AE10" s="672"/>
      <c r="AF10" s="672"/>
      <c r="AG10" s="672"/>
      <c r="AH10" s="672"/>
      <c r="AI10" s="672"/>
      <c r="AJ10" s="672"/>
      <c r="AK10" s="672"/>
      <c r="AL10" s="641">
        <v>0.8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1295</v>
      </c>
      <c r="BH10" s="619"/>
      <c r="BI10" s="619"/>
      <c r="BJ10" s="619"/>
      <c r="BK10" s="619"/>
      <c r="BL10" s="619"/>
      <c r="BM10" s="619"/>
      <c r="BN10" s="620"/>
      <c r="BO10" s="671">
        <v>3.4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226</v>
      </c>
      <c r="BH11" s="619"/>
      <c r="BI11" s="619"/>
      <c r="BJ11" s="619"/>
      <c r="BK11" s="619"/>
      <c r="BL11" s="619"/>
      <c r="BM11" s="619"/>
      <c r="BN11" s="620"/>
      <c r="BO11" s="671">
        <v>0.6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135728</v>
      </c>
      <c r="CS11" s="619"/>
      <c r="CT11" s="619"/>
      <c r="CU11" s="619"/>
      <c r="CV11" s="619"/>
      <c r="CW11" s="619"/>
      <c r="CX11" s="619"/>
      <c r="CY11" s="620"/>
      <c r="CZ11" s="671">
        <v>5.9</v>
      </c>
      <c r="DA11" s="671"/>
      <c r="DB11" s="671"/>
      <c r="DC11" s="671"/>
      <c r="DD11" s="624">
        <v>89708</v>
      </c>
      <c r="DE11" s="619"/>
      <c r="DF11" s="619"/>
      <c r="DG11" s="619"/>
      <c r="DH11" s="619"/>
      <c r="DI11" s="619"/>
      <c r="DJ11" s="619"/>
      <c r="DK11" s="619"/>
      <c r="DL11" s="619"/>
      <c r="DM11" s="619"/>
      <c r="DN11" s="619"/>
      <c r="DO11" s="619"/>
      <c r="DP11" s="620"/>
      <c r="DQ11" s="624">
        <v>59549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19218</v>
      </c>
      <c r="BH12" s="619"/>
      <c r="BI12" s="619"/>
      <c r="BJ12" s="619"/>
      <c r="BK12" s="619"/>
      <c r="BL12" s="619"/>
      <c r="BM12" s="619"/>
      <c r="BN12" s="620"/>
      <c r="BO12" s="671">
        <v>50.9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12592</v>
      </c>
      <c r="CS12" s="619"/>
      <c r="CT12" s="619"/>
      <c r="CU12" s="619"/>
      <c r="CV12" s="619"/>
      <c r="CW12" s="619"/>
      <c r="CX12" s="619"/>
      <c r="CY12" s="620"/>
      <c r="CZ12" s="671">
        <v>0.5</v>
      </c>
      <c r="DA12" s="671"/>
      <c r="DB12" s="671"/>
      <c r="DC12" s="671"/>
      <c r="DD12" s="624">
        <v>6185</v>
      </c>
      <c r="DE12" s="619"/>
      <c r="DF12" s="619"/>
      <c r="DG12" s="619"/>
      <c r="DH12" s="619"/>
      <c r="DI12" s="619"/>
      <c r="DJ12" s="619"/>
      <c r="DK12" s="619"/>
      <c r="DL12" s="619"/>
      <c r="DM12" s="619"/>
      <c r="DN12" s="619"/>
      <c r="DO12" s="619"/>
      <c r="DP12" s="620"/>
      <c r="DQ12" s="624">
        <v>12592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963</v>
      </c>
      <c r="S13" s="619"/>
      <c r="T13" s="619"/>
      <c r="U13" s="619"/>
      <c r="V13" s="619"/>
      <c r="W13" s="619"/>
      <c r="X13" s="619"/>
      <c r="Y13" s="620"/>
      <c r="Z13" s="671">
        <v>0</v>
      </c>
      <c r="AA13" s="671"/>
      <c r="AB13" s="671"/>
      <c r="AC13" s="671"/>
      <c r="AD13" s="672">
        <v>963</v>
      </c>
      <c r="AE13" s="672"/>
      <c r="AF13" s="672"/>
      <c r="AG13" s="672"/>
      <c r="AH13" s="672"/>
      <c r="AI13" s="672"/>
      <c r="AJ13" s="672"/>
      <c r="AK13" s="672"/>
      <c r="AL13" s="641">
        <v>0.1</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19218</v>
      </c>
      <c r="BH13" s="619"/>
      <c r="BI13" s="619"/>
      <c r="BJ13" s="619"/>
      <c r="BK13" s="619"/>
      <c r="BL13" s="619"/>
      <c r="BM13" s="619"/>
      <c r="BN13" s="620"/>
      <c r="BO13" s="671">
        <v>50.9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360321</v>
      </c>
      <c r="CS13" s="619"/>
      <c r="CT13" s="619"/>
      <c r="CU13" s="619"/>
      <c r="CV13" s="619"/>
      <c r="CW13" s="619"/>
      <c r="CX13" s="619"/>
      <c r="CY13" s="620"/>
      <c r="CZ13" s="671">
        <v>15.7</v>
      </c>
      <c r="DA13" s="671"/>
      <c r="DB13" s="671"/>
      <c r="DC13" s="671"/>
      <c r="DD13" s="624">
        <v>333104</v>
      </c>
      <c r="DE13" s="619"/>
      <c r="DF13" s="619"/>
      <c r="DG13" s="619"/>
      <c r="DH13" s="619"/>
      <c r="DI13" s="619"/>
      <c r="DJ13" s="619"/>
      <c r="DK13" s="619"/>
      <c r="DL13" s="619"/>
      <c r="DM13" s="619"/>
      <c r="DN13" s="619"/>
      <c r="DO13" s="619"/>
      <c r="DP13" s="620"/>
      <c r="DQ13" s="624">
        <v>101750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821</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9501</v>
      </c>
      <c r="CS14" s="619"/>
      <c r="CT14" s="619"/>
      <c r="CU14" s="619"/>
      <c r="CV14" s="619"/>
      <c r="CW14" s="619"/>
      <c r="CX14" s="619"/>
      <c r="CY14" s="620"/>
      <c r="CZ14" s="671">
        <v>0.4</v>
      </c>
      <c r="DA14" s="671"/>
      <c r="DB14" s="671"/>
      <c r="DC14" s="671"/>
      <c r="DD14" s="624">
        <v>1080</v>
      </c>
      <c r="DE14" s="619"/>
      <c r="DF14" s="619"/>
      <c r="DG14" s="619"/>
      <c r="DH14" s="619"/>
      <c r="DI14" s="619"/>
      <c r="DJ14" s="619"/>
      <c r="DK14" s="619"/>
      <c r="DL14" s="619"/>
      <c r="DM14" s="619"/>
      <c r="DN14" s="619"/>
      <c r="DO14" s="619"/>
      <c r="DP14" s="620"/>
      <c r="DQ14" s="624">
        <v>9499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t="s">
        <v>108</v>
      </c>
      <c r="S15" s="619"/>
      <c r="T15" s="619"/>
      <c r="U15" s="619"/>
      <c r="V15" s="619"/>
      <c r="W15" s="619"/>
      <c r="X15" s="619"/>
      <c r="Y15" s="620"/>
      <c r="Z15" s="671" t="s">
        <v>108</v>
      </c>
      <c r="AA15" s="671"/>
      <c r="AB15" s="671"/>
      <c r="AC15" s="671"/>
      <c r="AD15" s="672" t="s">
        <v>108</v>
      </c>
      <c r="AE15" s="672"/>
      <c r="AF15" s="672"/>
      <c r="AG15" s="672"/>
      <c r="AH15" s="672"/>
      <c r="AI15" s="672"/>
      <c r="AJ15" s="672"/>
      <c r="AK15" s="672"/>
      <c r="AL15" s="641" t="s">
        <v>108</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1776</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120455</v>
      </c>
      <c r="CS15" s="619"/>
      <c r="CT15" s="619"/>
      <c r="CU15" s="619"/>
      <c r="CV15" s="619"/>
      <c r="CW15" s="619"/>
      <c r="CX15" s="619"/>
      <c r="CY15" s="620"/>
      <c r="CZ15" s="671">
        <v>5.3</v>
      </c>
      <c r="DA15" s="671"/>
      <c r="DB15" s="671"/>
      <c r="DC15" s="671"/>
      <c r="DD15" s="624">
        <v>15866</v>
      </c>
      <c r="DE15" s="619"/>
      <c r="DF15" s="619"/>
      <c r="DG15" s="619"/>
      <c r="DH15" s="619"/>
      <c r="DI15" s="619"/>
      <c r="DJ15" s="619"/>
      <c r="DK15" s="619"/>
      <c r="DL15" s="619"/>
      <c r="DM15" s="619"/>
      <c r="DN15" s="619"/>
      <c r="DO15" s="619"/>
      <c r="DP15" s="620"/>
      <c r="DQ15" s="624">
        <v>108438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1058326</v>
      </c>
      <c r="S16" s="619"/>
      <c r="T16" s="619"/>
      <c r="U16" s="619"/>
      <c r="V16" s="619"/>
      <c r="W16" s="619"/>
      <c r="X16" s="619"/>
      <c r="Y16" s="620"/>
      <c r="Z16" s="671">
        <v>43.4</v>
      </c>
      <c r="AA16" s="671"/>
      <c r="AB16" s="671"/>
      <c r="AC16" s="671"/>
      <c r="AD16" s="672">
        <v>788716</v>
      </c>
      <c r="AE16" s="672"/>
      <c r="AF16" s="672"/>
      <c r="AG16" s="672"/>
      <c r="AH16" s="672"/>
      <c r="AI16" s="672"/>
      <c r="AJ16" s="672"/>
      <c r="AK16" s="672"/>
      <c r="AL16" s="641">
        <v>90.3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481896</v>
      </c>
      <c r="CS16" s="619"/>
      <c r="CT16" s="619"/>
      <c r="CU16" s="619"/>
      <c r="CV16" s="619"/>
      <c r="CW16" s="619"/>
      <c r="CX16" s="619"/>
      <c r="CY16" s="620"/>
      <c r="CZ16" s="671">
        <v>21</v>
      </c>
      <c r="DA16" s="671"/>
      <c r="DB16" s="671"/>
      <c r="DC16" s="671"/>
      <c r="DD16" s="624" t="s">
        <v>108</v>
      </c>
      <c r="DE16" s="619"/>
      <c r="DF16" s="619"/>
      <c r="DG16" s="619"/>
      <c r="DH16" s="619"/>
      <c r="DI16" s="619"/>
      <c r="DJ16" s="619"/>
      <c r="DK16" s="619"/>
      <c r="DL16" s="619"/>
      <c r="DM16" s="619"/>
      <c r="DN16" s="619"/>
      <c r="DO16" s="619"/>
      <c r="DP16" s="620"/>
      <c r="DQ16" s="624">
        <v>78330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788716</v>
      </c>
      <c r="S17" s="619"/>
      <c r="T17" s="619"/>
      <c r="U17" s="619"/>
      <c r="V17" s="619"/>
      <c r="W17" s="619"/>
      <c r="X17" s="619"/>
      <c r="Y17" s="620"/>
      <c r="Z17" s="671">
        <v>32.4</v>
      </c>
      <c r="AA17" s="671"/>
      <c r="AB17" s="671"/>
      <c r="AC17" s="671"/>
      <c r="AD17" s="672">
        <v>788716</v>
      </c>
      <c r="AE17" s="672"/>
      <c r="AF17" s="672"/>
      <c r="AG17" s="672"/>
      <c r="AH17" s="672"/>
      <c r="AI17" s="672"/>
      <c r="AJ17" s="672"/>
      <c r="AK17" s="672"/>
      <c r="AL17" s="641">
        <v>90.3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313075</v>
      </c>
      <c r="CS17" s="619"/>
      <c r="CT17" s="619"/>
      <c r="CU17" s="619"/>
      <c r="CV17" s="619"/>
      <c r="CW17" s="619"/>
      <c r="CX17" s="619"/>
      <c r="CY17" s="620"/>
      <c r="CZ17" s="671">
        <v>13.6</v>
      </c>
      <c r="DA17" s="671"/>
      <c r="DB17" s="671"/>
      <c r="DC17" s="671"/>
      <c r="DD17" s="624" t="s">
        <v>108</v>
      </c>
      <c r="DE17" s="619"/>
      <c r="DF17" s="619"/>
      <c r="DG17" s="619"/>
      <c r="DH17" s="619"/>
      <c r="DI17" s="619"/>
      <c r="DJ17" s="619"/>
      <c r="DK17" s="619"/>
      <c r="DL17" s="619"/>
      <c r="DM17" s="619"/>
      <c r="DN17" s="619"/>
      <c r="DO17" s="619"/>
      <c r="DP17" s="620"/>
      <c r="DQ17" s="624">
        <v>313075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269610</v>
      </c>
      <c r="S18" s="619"/>
      <c r="T18" s="619"/>
      <c r="U18" s="619"/>
      <c r="V18" s="619"/>
      <c r="W18" s="619"/>
      <c r="X18" s="619"/>
      <c r="Y18" s="620"/>
      <c r="Z18" s="671">
        <v>11.1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1962</v>
      </c>
      <c r="CS18" s="619"/>
      <c r="CT18" s="619"/>
      <c r="CU18" s="619"/>
      <c r="CV18" s="619"/>
      <c r="CW18" s="619"/>
      <c r="CX18" s="619"/>
      <c r="CY18" s="620"/>
      <c r="CZ18" s="671">
        <v>0.1</v>
      </c>
      <c r="DA18" s="671"/>
      <c r="DB18" s="671"/>
      <c r="DC18" s="671"/>
      <c r="DD18" s="624" t="s">
        <v>108</v>
      </c>
      <c r="DE18" s="619"/>
      <c r="DF18" s="619"/>
      <c r="DG18" s="619"/>
      <c r="DH18" s="619"/>
      <c r="DI18" s="619"/>
      <c r="DJ18" s="619"/>
      <c r="DK18" s="619"/>
      <c r="DL18" s="619"/>
      <c r="DM18" s="619"/>
      <c r="DN18" s="619"/>
      <c r="DO18" s="619"/>
      <c r="DP18" s="620"/>
      <c r="DQ18" s="624">
        <v>1962</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1114350</v>
      </c>
      <c r="S20" s="619"/>
      <c r="T20" s="619"/>
      <c r="U20" s="619"/>
      <c r="V20" s="619"/>
      <c r="W20" s="619"/>
      <c r="X20" s="619"/>
      <c r="Y20" s="620"/>
      <c r="Z20" s="671">
        <v>45.7</v>
      </c>
      <c r="AA20" s="671"/>
      <c r="AB20" s="671"/>
      <c r="AC20" s="671"/>
      <c r="AD20" s="672">
        <v>844740</v>
      </c>
      <c r="AE20" s="672"/>
      <c r="AF20" s="672"/>
      <c r="AG20" s="672"/>
      <c r="AH20" s="672"/>
      <c r="AI20" s="672"/>
      <c r="AJ20" s="672"/>
      <c r="AK20" s="672"/>
      <c r="AL20" s="641">
        <v>96.7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2293610</v>
      </c>
      <c r="CS20" s="619"/>
      <c r="CT20" s="619"/>
      <c r="CU20" s="619"/>
      <c r="CV20" s="619"/>
      <c r="CW20" s="619"/>
      <c r="CX20" s="619"/>
      <c r="CY20" s="620"/>
      <c r="CZ20" s="671">
        <v>100</v>
      </c>
      <c r="DA20" s="671"/>
      <c r="DB20" s="671"/>
      <c r="DC20" s="671"/>
      <c r="DD20" s="624">
        <v>582266</v>
      </c>
      <c r="DE20" s="619"/>
      <c r="DF20" s="619"/>
      <c r="DG20" s="619"/>
      <c r="DH20" s="619"/>
      <c r="DI20" s="619"/>
      <c r="DJ20" s="619"/>
      <c r="DK20" s="619"/>
      <c r="DL20" s="619"/>
      <c r="DM20" s="619"/>
      <c r="DN20" s="619"/>
      <c r="DO20" s="619"/>
      <c r="DP20" s="620"/>
      <c r="DQ20" s="624">
        <v>1287161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t="s">
        <v>108</v>
      </c>
      <c r="S22" s="619"/>
      <c r="T22" s="619"/>
      <c r="U22" s="619"/>
      <c r="V22" s="619"/>
      <c r="W22" s="619"/>
      <c r="X22" s="619"/>
      <c r="Y22" s="620"/>
      <c r="Z22" s="671" t="s">
        <v>108</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27478</v>
      </c>
      <c r="S23" s="619"/>
      <c r="T23" s="619"/>
      <c r="U23" s="619"/>
      <c r="V23" s="619"/>
      <c r="W23" s="619"/>
      <c r="X23" s="619"/>
      <c r="Y23" s="620"/>
      <c r="Z23" s="671">
        <v>1.1000000000000001</v>
      </c>
      <c r="AA23" s="671"/>
      <c r="AB23" s="671"/>
      <c r="AC23" s="671"/>
      <c r="AD23" s="672" t="s">
        <v>108</v>
      </c>
      <c r="AE23" s="672"/>
      <c r="AF23" s="672"/>
      <c r="AG23" s="672"/>
      <c r="AH23" s="672"/>
      <c r="AI23" s="672"/>
      <c r="AJ23" s="672"/>
      <c r="AK23" s="672"/>
      <c r="AL23" s="641" t="s">
        <v>108</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274</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643870</v>
      </c>
      <c r="CS24" s="669"/>
      <c r="CT24" s="669"/>
      <c r="CU24" s="669"/>
      <c r="CV24" s="669"/>
      <c r="CW24" s="669"/>
      <c r="CX24" s="669"/>
      <c r="CY24" s="716"/>
      <c r="CZ24" s="720">
        <v>28.1</v>
      </c>
      <c r="DA24" s="721"/>
      <c r="DB24" s="721"/>
      <c r="DC24" s="722"/>
      <c r="DD24" s="715">
        <v>586581</v>
      </c>
      <c r="DE24" s="669"/>
      <c r="DF24" s="669"/>
      <c r="DG24" s="669"/>
      <c r="DH24" s="669"/>
      <c r="DI24" s="669"/>
      <c r="DJ24" s="669"/>
      <c r="DK24" s="716"/>
      <c r="DL24" s="715">
        <v>582760</v>
      </c>
      <c r="DM24" s="669"/>
      <c r="DN24" s="669"/>
      <c r="DO24" s="669"/>
      <c r="DP24" s="669"/>
      <c r="DQ24" s="669"/>
      <c r="DR24" s="669"/>
      <c r="DS24" s="669"/>
      <c r="DT24" s="669"/>
      <c r="DU24" s="669"/>
      <c r="DV24" s="716"/>
      <c r="DW24" s="717">
        <v>63.9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643861</v>
      </c>
      <c r="S25" s="619"/>
      <c r="T25" s="619"/>
      <c r="U25" s="619"/>
      <c r="V25" s="619"/>
      <c r="W25" s="619"/>
      <c r="X25" s="619"/>
      <c r="Y25" s="620"/>
      <c r="Z25" s="671">
        <v>26.4</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281640</v>
      </c>
      <c r="CS25" s="637"/>
      <c r="CT25" s="637"/>
      <c r="CU25" s="637"/>
      <c r="CV25" s="637"/>
      <c r="CW25" s="637"/>
      <c r="CX25" s="637"/>
      <c r="CY25" s="638"/>
      <c r="CZ25" s="621">
        <v>12.3</v>
      </c>
      <c r="DA25" s="639"/>
      <c r="DB25" s="639"/>
      <c r="DC25" s="640"/>
      <c r="DD25" s="624">
        <v>256427</v>
      </c>
      <c r="DE25" s="637"/>
      <c r="DF25" s="637"/>
      <c r="DG25" s="637"/>
      <c r="DH25" s="637"/>
      <c r="DI25" s="637"/>
      <c r="DJ25" s="637"/>
      <c r="DK25" s="638"/>
      <c r="DL25" s="624">
        <v>256188</v>
      </c>
      <c r="DM25" s="637"/>
      <c r="DN25" s="637"/>
      <c r="DO25" s="637"/>
      <c r="DP25" s="637"/>
      <c r="DQ25" s="637"/>
      <c r="DR25" s="637"/>
      <c r="DS25" s="637"/>
      <c r="DT25" s="637"/>
      <c r="DU25" s="637"/>
      <c r="DV25" s="638"/>
      <c r="DW25" s="641">
        <v>28.1</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134071</v>
      </c>
      <c r="CS26" s="619"/>
      <c r="CT26" s="619"/>
      <c r="CU26" s="619"/>
      <c r="CV26" s="619"/>
      <c r="CW26" s="619"/>
      <c r="CX26" s="619"/>
      <c r="CY26" s="620"/>
      <c r="CZ26" s="621">
        <v>5.8</v>
      </c>
      <c r="DA26" s="639"/>
      <c r="DB26" s="639"/>
      <c r="DC26" s="640"/>
      <c r="DD26" s="624">
        <v>118286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188018</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37742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49155</v>
      </c>
      <c r="CS27" s="637"/>
      <c r="CT27" s="637"/>
      <c r="CU27" s="637"/>
      <c r="CV27" s="637"/>
      <c r="CW27" s="637"/>
      <c r="CX27" s="637"/>
      <c r="CY27" s="638"/>
      <c r="CZ27" s="621">
        <v>2.1</v>
      </c>
      <c r="DA27" s="639"/>
      <c r="DB27" s="639"/>
      <c r="DC27" s="640"/>
      <c r="DD27" s="624">
        <v>17079</v>
      </c>
      <c r="DE27" s="637"/>
      <c r="DF27" s="637"/>
      <c r="DG27" s="637"/>
      <c r="DH27" s="637"/>
      <c r="DI27" s="637"/>
      <c r="DJ27" s="637"/>
      <c r="DK27" s="638"/>
      <c r="DL27" s="624">
        <v>13497</v>
      </c>
      <c r="DM27" s="637"/>
      <c r="DN27" s="637"/>
      <c r="DO27" s="637"/>
      <c r="DP27" s="637"/>
      <c r="DQ27" s="637"/>
      <c r="DR27" s="637"/>
      <c r="DS27" s="637"/>
      <c r="DT27" s="637"/>
      <c r="DU27" s="637"/>
      <c r="DV27" s="638"/>
      <c r="DW27" s="641">
        <v>1.5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24334</v>
      </c>
      <c r="S28" s="619"/>
      <c r="T28" s="619"/>
      <c r="U28" s="619"/>
      <c r="V28" s="619"/>
      <c r="W28" s="619"/>
      <c r="X28" s="619"/>
      <c r="Y28" s="620"/>
      <c r="Z28" s="671">
        <v>1</v>
      </c>
      <c r="AA28" s="671"/>
      <c r="AB28" s="671"/>
      <c r="AC28" s="671"/>
      <c r="AD28" s="672">
        <v>23415</v>
      </c>
      <c r="AE28" s="672"/>
      <c r="AF28" s="672"/>
      <c r="AG28" s="672"/>
      <c r="AH28" s="672"/>
      <c r="AI28" s="672"/>
      <c r="AJ28" s="672"/>
      <c r="AK28" s="672"/>
      <c r="AL28" s="641">
        <v>2.7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313075</v>
      </c>
      <c r="CS28" s="619"/>
      <c r="CT28" s="619"/>
      <c r="CU28" s="619"/>
      <c r="CV28" s="619"/>
      <c r="CW28" s="619"/>
      <c r="CX28" s="619"/>
      <c r="CY28" s="620"/>
      <c r="CZ28" s="621">
        <v>13.6</v>
      </c>
      <c r="DA28" s="639"/>
      <c r="DB28" s="639"/>
      <c r="DC28" s="640"/>
      <c r="DD28" s="624">
        <v>313075</v>
      </c>
      <c r="DE28" s="619"/>
      <c r="DF28" s="619"/>
      <c r="DG28" s="619"/>
      <c r="DH28" s="619"/>
      <c r="DI28" s="619"/>
      <c r="DJ28" s="619"/>
      <c r="DK28" s="620"/>
      <c r="DL28" s="624">
        <v>313075</v>
      </c>
      <c r="DM28" s="619"/>
      <c r="DN28" s="619"/>
      <c r="DO28" s="619"/>
      <c r="DP28" s="619"/>
      <c r="DQ28" s="619"/>
      <c r="DR28" s="619"/>
      <c r="DS28" s="619"/>
      <c r="DT28" s="619"/>
      <c r="DU28" s="619"/>
      <c r="DV28" s="620"/>
      <c r="DW28" s="641">
        <v>34.299999999999997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1080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312538</v>
      </c>
      <c r="CS29" s="637"/>
      <c r="CT29" s="637"/>
      <c r="CU29" s="637"/>
      <c r="CV29" s="637"/>
      <c r="CW29" s="637"/>
      <c r="CX29" s="637"/>
      <c r="CY29" s="638"/>
      <c r="CZ29" s="621">
        <v>13.6</v>
      </c>
      <c r="DA29" s="639"/>
      <c r="DB29" s="639"/>
      <c r="DC29" s="640"/>
      <c r="DD29" s="624">
        <v>312538</v>
      </c>
      <c r="DE29" s="637"/>
      <c r="DF29" s="637"/>
      <c r="DG29" s="637"/>
      <c r="DH29" s="637"/>
      <c r="DI29" s="637"/>
      <c r="DJ29" s="637"/>
      <c r="DK29" s="638"/>
      <c r="DL29" s="624">
        <v>312538</v>
      </c>
      <c r="DM29" s="637"/>
      <c r="DN29" s="637"/>
      <c r="DO29" s="637"/>
      <c r="DP29" s="637"/>
      <c r="DQ29" s="637"/>
      <c r="DR29" s="637"/>
      <c r="DS29" s="637"/>
      <c r="DT29" s="637"/>
      <c r="DU29" s="637"/>
      <c r="DV29" s="638"/>
      <c r="DW29" s="641">
        <v>34.200000000000003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59104</v>
      </c>
      <c r="S30" s="619"/>
      <c r="T30" s="619"/>
      <c r="U30" s="619"/>
      <c r="V30" s="619"/>
      <c r="W30" s="619"/>
      <c r="X30" s="619"/>
      <c r="Y30" s="620"/>
      <c r="Z30" s="671">
        <v>2.4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96.2</v>
      </c>
      <c r="BN30" s="685"/>
      <c r="BO30" s="685"/>
      <c r="BP30" s="685"/>
      <c r="BQ30" s="687"/>
      <c r="BR30" s="684">
        <v>99</v>
      </c>
      <c r="BS30" s="685"/>
      <c r="BT30" s="685"/>
      <c r="BU30" s="685"/>
      <c r="BV30" s="685"/>
      <c r="BW30" s="685"/>
      <c r="BX30" s="686">
        <v>96.9</v>
      </c>
      <c r="BY30" s="685"/>
      <c r="BZ30" s="685"/>
      <c r="CA30" s="685"/>
      <c r="CB30" s="687"/>
      <c r="CD30" s="690"/>
      <c r="CE30" s="691"/>
      <c r="CF30" s="655" t="s">
        <v>290</v>
      </c>
      <c r="CG30" s="652"/>
      <c r="CH30" s="652"/>
      <c r="CI30" s="652"/>
      <c r="CJ30" s="652"/>
      <c r="CK30" s="652"/>
      <c r="CL30" s="652"/>
      <c r="CM30" s="652"/>
      <c r="CN30" s="652"/>
      <c r="CO30" s="652"/>
      <c r="CP30" s="652"/>
      <c r="CQ30" s="653"/>
      <c r="CR30" s="618">
        <v>283357</v>
      </c>
      <c r="CS30" s="619"/>
      <c r="CT30" s="619"/>
      <c r="CU30" s="619"/>
      <c r="CV30" s="619"/>
      <c r="CW30" s="619"/>
      <c r="CX30" s="619"/>
      <c r="CY30" s="620"/>
      <c r="CZ30" s="621">
        <v>12.4</v>
      </c>
      <c r="DA30" s="639"/>
      <c r="DB30" s="639"/>
      <c r="DC30" s="640"/>
      <c r="DD30" s="624">
        <v>283357</v>
      </c>
      <c r="DE30" s="619"/>
      <c r="DF30" s="619"/>
      <c r="DG30" s="619"/>
      <c r="DH30" s="619"/>
      <c r="DI30" s="619"/>
      <c r="DJ30" s="619"/>
      <c r="DK30" s="620"/>
      <c r="DL30" s="624">
        <v>283357</v>
      </c>
      <c r="DM30" s="619"/>
      <c r="DN30" s="619"/>
      <c r="DO30" s="619"/>
      <c r="DP30" s="619"/>
      <c r="DQ30" s="619"/>
      <c r="DR30" s="619"/>
      <c r="DS30" s="619"/>
      <c r="DT30" s="619"/>
      <c r="DU30" s="619"/>
      <c r="DV30" s="620"/>
      <c r="DW30" s="641">
        <v>31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179331</v>
      </c>
      <c r="S31" s="619"/>
      <c r="T31" s="619"/>
      <c r="U31" s="619"/>
      <c r="V31" s="619"/>
      <c r="W31" s="619"/>
      <c r="X31" s="619"/>
      <c r="Y31" s="620"/>
      <c r="Z31" s="671">
        <v>7.4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97.8</v>
      </c>
      <c r="BH31" s="637"/>
      <c r="BI31" s="637"/>
      <c r="BJ31" s="637"/>
      <c r="BK31" s="637"/>
      <c r="BL31" s="637"/>
      <c r="BM31" s="673">
        <v>95.1</v>
      </c>
      <c r="BN31" s="683"/>
      <c r="BO31" s="683"/>
      <c r="BP31" s="683"/>
      <c r="BQ31" s="647"/>
      <c r="BR31" s="682">
        <v>99</v>
      </c>
      <c r="BS31" s="637"/>
      <c r="BT31" s="637"/>
      <c r="BU31" s="637"/>
      <c r="BV31" s="637"/>
      <c r="BW31" s="637"/>
      <c r="BX31" s="673">
        <v>96.7</v>
      </c>
      <c r="BY31" s="683"/>
      <c r="BZ31" s="683"/>
      <c r="CA31" s="683"/>
      <c r="CB31" s="647"/>
      <c r="CD31" s="690"/>
      <c r="CE31" s="691"/>
      <c r="CF31" s="655" t="s">
        <v>294</v>
      </c>
      <c r="CG31" s="652"/>
      <c r="CH31" s="652"/>
      <c r="CI31" s="652"/>
      <c r="CJ31" s="652"/>
      <c r="CK31" s="652"/>
      <c r="CL31" s="652"/>
      <c r="CM31" s="652"/>
      <c r="CN31" s="652"/>
      <c r="CO31" s="652"/>
      <c r="CP31" s="652"/>
      <c r="CQ31" s="653"/>
      <c r="CR31" s="618">
        <v>29181</v>
      </c>
      <c r="CS31" s="637"/>
      <c r="CT31" s="637"/>
      <c r="CU31" s="637"/>
      <c r="CV31" s="637"/>
      <c r="CW31" s="637"/>
      <c r="CX31" s="637"/>
      <c r="CY31" s="638"/>
      <c r="CZ31" s="621">
        <v>1.3</v>
      </c>
      <c r="DA31" s="639"/>
      <c r="DB31" s="639"/>
      <c r="DC31" s="640"/>
      <c r="DD31" s="624">
        <v>29181</v>
      </c>
      <c r="DE31" s="637"/>
      <c r="DF31" s="637"/>
      <c r="DG31" s="637"/>
      <c r="DH31" s="637"/>
      <c r="DI31" s="637"/>
      <c r="DJ31" s="637"/>
      <c r="DK31" s="638"/>
      <c r="DL31" s="624">
        <v>29181</v>
      </c>
      <c r="DM31" s="637"/>
      <c r="DN31" s="637"/>
      <c r="DO31" s="637"/>
      <c r="DP31" s="637"/>
      <c r="DQ31" s="637"/>
      <c r="DR31" s="637"/>
      <c r="DS31" s="637"/>
      <c r="DT31" s="637"/>
      <c r="DU31" s="637"/>
      <c r="DV31" s="638"/>
      <c r="DW31" s="641">
        <v>3.2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49262</v>
      </c>
      <c r="S32" s="619"/>
      <c r="T32" s="619"/>
      <c r="U32" s="619"/>
      <c r="V32" s="619"/>
      <c r="W32" s="619"/>
      <c r="X32" s="619"/>
      <c r="Y32" s="620"/>
      <c r="Z32" s="671">
        <v>2</v>
      </c>
      <c r="AA32" s="671"/>
      <c r="AB32" s="671"/>
      <c r="AC32" s="671"/>
      <c r="AD32" s="672">
        <v>5035</v>
      </c>
      <c r="AE32" s="672"/>
      <c r="AF32" s="672"/>
      <c r="AG32" s="672"/>
      <c r="AH32" s="672"/>
      <c r="AI32" s="672"/>
      <c r="AJ32" s="672"/>
      <c r="AK32" s="672"/>
      <c r="AL32" s="641">
        <v>0.6</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97.5</v>
      </c>
      <c r="BN32" s="603"/>
      <c r="BO32" s="603"/>
      <c r="BP32" s="603"/>
      <c r="BQ32" s="660"/>
      <c r="BR32" s="681">
        <v>99.2</v>
      </c>
      <c r="BS32" s="603"/>
      <c r="BT32" s="603"/>
      <c r="BU32" s="603"/>
      <c r="BV32" s="603"/>
      <c r="BW32" s="603"/>
      <c r="BX32" s="666">
        <v>97.5</v>
      </c>
      <c r="BY32" s="603"/>
      <c r="BZ32" s="603"/>
      <c r="CA32" s="603"/>
      <c r="CB32" s="660"/>
      <c r="CD32" s="692"/>
      <c r="CE32" s="693"/>
      <c r="CF32" s="655" t="s">
        <v>297</v>
      </c>
      <c r="CG32" s="652"/>
      <c r="CH32" s="652"/>
      <c r="CI32" s="652"/>
      <c r="CJ32" s="652"/>
      <c r="CK32" s="652"/>
      <c r="CL32" s="652"/>
      <c r="CM32" s="652"/>
      <c r="CN32" s="652"/>
      <c r="CO32" s="652"/>
      <c r="CP32" s="652"/>
      <c r="CQ32" s="653"/>
      <c r="CR32" s="618">
        <v>537</v>
      </c>
      <c r="CS32" s="619"/>
      <c r="CT32" s="619"/>
      <c r="CU32" s="619"/>
      <c r="CV32" s="619"/>
      <c r="CW32" s="619"/>
      <c r="CX32" s="619"/>
      <c r="CY32" s="620"/>
      <c r="CZ32" s="621">
        <v>0</v>
      </c>
      <c r="DA32" s="639"/>
      <c r="DB32" s="639"/>
      <c r="DC32" s="640"/>
      <c r="DD32" s="624">
        <v>537</v>
      </c>
      <c r="DE32" s="619"/>
      <c r="DF32" s="619"/>
      <c r="DG32" s="619"/>
      <c r="DH32" s="619"/>
      <c r="DI32" s="619"/>
      <c r="DJ32" s="619"/>
      <c r="DK32" s="620"/>
      <c r="DL32" s="624">
        <v>537</v>
      </c>
      <c r="DM32" s="619"/>
      <c r="DN32" s="619"/>
      <c r="DO32" s="619"/>
      <c r="DP32" s="619"/>
      <c r="DQ32" s="619"/>
      <c r="DR32" s="619"/>
      <c r="DS32" s="619"/>
      <c r="DT32" s="619"/>
      <c r="DU32" s="619"/>
      <c r="DV32" s="620"/>
      <c r="DW32" s="641">
        <v>0.1</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149435</v>
      </c>
      <c r="S33" s="619"/>
      <c r="T33" s="619"/>
      <c r="U33" s="619"/>
      <c r="V33" s="619"/>
      <c r="W33" s="619"/>
      <c r="X33" s="619"/>
      <c r="Y33" s="620"/>
      <c r="Z33" s="671">
        <v>6.1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585578</v>
      </c>
      <c r="CS33" s="637"/>
      <c r="CT33" s="637"/>
      <c r="CU33" s="637"/>
      <c r="CV33" s="637"/>
      <c r="CW33" s="637"/>
      <c r="CX33" s="637"/>
      <c r="CY33" s="638"/>
      <c r="CZ33" s="621">
        <v>25.5</v>
      </c>
      <c r="DA33" s="639"/>
      <c r="DB33" s="639"/>
      <c r="DC33" s="640"/>
      <c r="DD33" s="624">
        <v>409990</v>
      </c>
      <c r="DE33" s="637"/>
      <c r="DF33" s="637"/>
      <c r="DG33" s="637"/>
      <c r="DH33" s="637"/>
      <c r="DI33" s="637"/>
      <c r="DJ33" s="637"/>
      <c r="DK33" s="638"/>
      <c r="DL33" s="624">
        <v>253172</v>
      </c>
      <c r="DM33" s="637"/>
      <c r="DN33" s="637"/>
      <c r="DO33" s="637"/>
      <c r="DP33" s="637"/>
      <c r="DQ33" s="637"/>
      <c r="DR33" s="637"/>
      <c r="DS33" s="637"/>
      <c r="DT33" s="637"/>
      <c r="DU33" s="637"/>
      <c r="DV33" s="638"/>
      <c r="DW33" s="641">
        <v>27.7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363408</v>
      </c>
      <c r="CS34" s="619"/>
      <c r="CT34" s="619"/>
      <c r="CU34" s="619"/>
      <c r="CV34" s="619"/>
      <c r="CW34" s="619"/>
      <c r="CX34" s="619"/>
      <c r="CY34" s="620"/>
      <c r="CZ34" s="621">
        <v>15.8</v>
      </c>
      <c r="DA34" s="639"/>
      <c r="DB34" s="639"/>
      <c r="DC34" s="640"/>
      <c r="DD34" s="624">
        <v>241588</v>
      </c>
      <c r="DE34" s="619"/>
      <c r="DF34" s="619"/>
      <c r="DG34" s="619"/>
      <c r="DH34" s="619"/>
      <c r="DI34" s="619"/>
      <c r="DJ34" s="619"/>
      <c r="DK34" s="620"/>
      <c r="DL34" s="624">
        <v>197366</v>
      </c>
      <c r="DM34" s="619"/>
      <c r="DN34" s="619"/>
      <c r="DO34" s="619"/>
      <c r="DP34" s="619"/>
      <c r="DQ34" s="619"/>
      <c r="DR34" s="619"/>
      <c r="DS34" s="619"/>
      <c r="DT34" s="619"/>
      <c r="DU34" s="619"/>
      <c r="DV34" s="620"/>
      <c r="DW34" s="641">
        <v>21.6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39435</v>
      </c>
      <c r="S35" s="619"/>
      <c r="T35" s="619"/>
      <c r="U35" s="619"/>
      <c r="V35" s="619"/>
      <c r="W35" s="619"/>
      <c r="X35" s="619"/>
      <c r="Y35" s="620"/>
      <c r="Z35" s="671">
        <v>1.6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93326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10171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6448</v>
      </c>
      <c r="CS35" s="637"/>
      <c r="CT35" s="637"/>
      <c r="CU35" s="637"/>
      <c r="CV35" s="637"/>
      <c r="CW35" s="637"/>
      <c r="CX35" s="637"/>
      <c r="CY35" s="638"/>
      <c r="CZ35" s="621">
        <v>0.3</v>
      </c>
      <c r="DA35" s="639"/>
      <c r="DB35" s="639"/>
      <c r="DC35" s="640"/>
      <c r="DD35" s="624">
        <v>578</v>
      </c>
      <c r="DE35" s="637"/>
      <c r="DF35" s="637"/>
      <c r="DG35" s="637"/>
      <c r="DH35" s="637"/>
      <c r="DI35" s="637"/>
      <c r="DJ35" s="637"/>
      <c r="DK35" s="638"/>
      <c r="DL35" s="624">
        <v>578</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2436527</v>
      </c>
      <c r="S36" s="659"/>
      <c r="T36" s="659"/>
      <c r="U36" s="659"/>
      <c r="V36" s="659"/>
      <c r="W36" s="659"/>
      <c r="X36" s="659"/>
      <c r="Y36" s="662"/>
      <c r="Z36" s="663">
        <v>100</v>
      </c>
      <c r="AA36" s="663"/>
      <c r="AB36" s="663"/>
      <c r="AC36" s="663"/>
      <c r="AD36" s="664">
        <v>873190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27603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9050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71485</v>
      </c>
      <c r="CS36" s="619"/>
      <c r="CT36" s="619"/>
      <c r="CU36" s="619"/>
      <c r="CV36" s="619"/>
      <c r="CW36" s="619"/>
      <c r="CX36" s="619"/>
      <c r="CY36" s="620"/>
      <c r="CZ36" s="621">
        <v>3.1</v>
      </c>
      <c r="DA36" s="639"/>
      <c r="DB36" s="639"/>
      <c r="DC36" s="640"/>
      <c r="DD36" s="624">
        <v>34643</v>
      </c>
      <c r="DE36" s="619"/>
      <c r="DF36" s="619"/>
      <c r="DG36" s="619"/>
      <c r="DH36" s="619"/>
      <c r="DI36" s="619"/>
      <c r="DJ36" s="619"/>
      <c r="DK36" s="620"/>
      <c r="DL36" s="624">
        <v>29247</v>
      </c>
      <c r="DM36" s="619"/>
      <c r="DN36" s="619"/>
      <c r="DO36" s="619"/>
      <c r="DP36" s="619"/>
      <c r="DQ36" s="619"/>
      <c r="DR36" s="619"/>
      <c r="DS36" s="619"/>
      <c r="DT36" s="619"/>
      <c r="DU36" s="619"/>
      <c r="DV36" s="620"/>
      <c r="DW36" s="641">
        <v>3.2</v>
      </c>
      <c r="DX36" s="642"/>
      <c r="DY36" s="642"/>
      <c r="DZ36" s="642"/>
      <c r="EA36" s="642"/>
      <c r="EB36" s="642"/>
      <c r="EC36" s="643"/>
    </row>
    <row r="37" spans="2:133" ht="11.25" customHeight="1">
      <c r="AQ37" s="644" t="s">
        <v>312</v>
      </c>
      <c r="AR37" s="645"/>
      <c r="AS37" s="645"/>
      <c r="AT37" s="645"/>
      <c r="AU37" s="645"/>
      <c r="AV37" s="645"/>
      <c r="AW37" s="645"/>
      <c r="AX37" s="645"/>
      <c r="AY37" s="646"/>
      <c r="AZ37" s="618">
        <v>27279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1961</v>
      </c>
      <c r="CS37" s="637"/>
      <c r="CT37" s="637"/>
      <c r="CU37" s="637"/>
      <c r="CV37" s="637"/>
      <c r="CW37" s="637"/>
      <c r="CX37" s="637"/>
      <c r="CY37" s="638"/>
      <c r="CZ37" s="621">
        <v>0.1</v>
      </c>
      <c r="DA37" s="639"/>
      <c r="DB37" s="639"/>
      <c r="DC37" s="640"/>
      <c r="DD37" s="624">
        <v>1961</v>
      </c>
      <c r="DE37" s="637"/>
      <c r="DF37" s="637"/>
      <c r="DG37" s="637"/>
      <c r="DH37" s="637"/>
      <c r="DI37" s="637"/>
      <c r="DJ37" s="637"/>
      <c r="DK37" s="638"/>
      <c r="DL37" s="624">
        <v>1961</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315</v>
      </c>
      <c r="AR38" s="645"/>
      <c r="AS38" s="645"/>
      <c r="AT38" s="645"/>
      <c r="AU38" s="645"/>
      <c r="AV38" s="645"/>
      <c r="AW38" s="645"/>
      <c r="AX38" s="645"/>
      <c r="AY38" s="646"/>
      <c r="AZ38" s="618">
        <v>1962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93326</v>
      </c>
      <c r="CS38" s="619"/>
      <c r="CT38" s="619"/>
      <c r="CU38" s="619"/>
      <c r="CV38" s="619"/>
      <c r="CW38" s="619"/>
      <c r="CX38" s="619"/>
      <c r="CY38" s="620"/>
      <c r="CZ38" s="621">
        <v>4.0999999999999996</v>
      </c>
      <c r="DA38" s="639"/>
      <c r="DB38" s="639"/>
      <c r="DC38" s="640"/>
      <c r="DD38" s="624">
        <v>83181</v>
      </c>
      <c r="DE38" s="619"/>
      <c r="DF38" s="619"/>
      <c r="DG38" s="619"/>
      <c r="DH38" s="619"/>
      <c r="DI38" s="619"/>
      <c r="DJ38" s="619"/>
      <c r="DK38" s="620"/>
      <c r="DL38" s="624">
        <v>25981</v>
      </c>
      <c r="DM38" s="619"/>
      <c r="DN38" s="619"/>
      <c r="DO38" s="619"/>
      <c r="DP38" s="619"/>
      <c r="DQ38" s="619"/>
      <c r="DR38" s="619"/>
      <c r="DS38" s="619"/>
      <c r="DT38" s="619"/>
      <c r="DU38" s="619"/>
      <c r="DV38" s="620"/>
      <c r="DW38" s="641">
        <v>2.8</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50911</v>
      </c>
      <c r="CS39" s="637"/>
      <c r="CT39" s="637"/>
      <c r="CU39" s="637"/>
      <c r="CV39" s="637"/>
      <c r="CW39" s="637"/>
      <c r="CX39" s="637"/>
      <c r="CY39" s="638"/>
      <c r="CZ39" s="621">
        <v>2.2000000000000002</v>
      </c>
      <c r="DA39" s="639"/>
      <c r="DB39" s="639"/>
      <c r="DC39" s="640"/>
      <c r="DD39" s="624">
        <v>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3928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32554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1064162</v>
      </c>
      <c r="CS42" s="619"/>
      <c r="CT42" s="619"/>
      <c r="CU42" s="619"/>
      <c r="CV42" s="619"/>
      <c r="CW42" s="619"/>
      <c r="CX42" s="619"/>
      <c r="CY42" s="620"/>
      <c r="CZ42" s="621">
        <v>46.4</v>
      </c>
      <c r="DA42" s="622"/>
      <c r="DB42" s="622"/>
      <c r="DC42" s="623"/>
      <c r="DD42" s="624">
        <v>290590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17950</v>
      </c>
      <c r="CS43" s="637"/>
      <c r="CT43" s="637"/>
      <c r="CU43" s="637"/>
      <c r="CV43" s="637"/>
      <c r="CW43" s="637"/>
      <c r="CX43" s="637"/>
      <c r="CY43" s="638"/>
      <c r="CZ43" s="621">
        <v>0.8</v>
      </c>
      <c r="DA43" s="639"/>
      <c r="DB43" s="639"/>
      <c r="DC43" s="640"/>
      <c r="DD43" s="624">
        <v>17950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582266</v>
      </c>
      <c r="CS44" s="619"/>
      <c r="CT44" s="619"/>
      <c r="CU44" s="619"/>
      <c r="CV44" s="619"/>
      <c r="CW44" s="619"/>
      <c r="CX44" s="619"/>
      <c r="CY44" s="620"/>
      <c r="CZ44" s="621">
        <v>25.4</v>
      </c>
      <c r="DA44" s="622"/>
      <c r="DB44" s="622"/>
      <c r="DC44" s="623"/>
      <c r="DD44" s="624">
        <v>212260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224147</v>
      </c>
      <c r="CS45" s="637"/>
      <c r="CT45" s="637"/>
      <c r="CU45" s="637"/>
      <c r="CV45" s="637"/>
      <c r="CW45" s="637"/>
      <c r="CX45" s="637"/>
      <c r="CY45" s="638"/>
      <c r="CZ45" s="621">
        <v>9.8000000000000007</v>
      </c>
      <c r="DA45" s="639"/>
      <c r="DB45" s="639"/>
      <c r="DC45" s="640"/>
      <c r="DD45" s="624">
        <v>22776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358119</v>
      </c>
      <c r="CS46" s="619"/>
      <c r="CT46" s="619"/>
      <c r="CU46" s="619"/>
      <c r="CV46" s="619"/>
      <c r="CW46" s="619"/>
      <c r="CX46" s="619"/>
      <c r="CY46" s="620"/>
      <c r="CZ46" s="621">
        <v>15.6</v>
      </c>
      <c r="DA46" s="622"/>
      <c r="DB46" s="622"/>
      <c r="DC46" s="623"/>
      <c r="DD46" s="624">
        <v>189484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481896</v>
      </c>
      <c r="CS47" s="637"/>
      <c r="CT47" s="637"/>
      <c r="CU47" s="637"/>
      <c r="CV47" s="637"/>
      <c r="CW47" s="637"/>
      <c r="CX47" s="637"/>
      <c r="CY47" s="638"/>
      <c r="CZ47" s="621">
        <v>21</v>
      </c>
      <c r="DA47" s="639"/>
      <c r="DB47" s="639"/>
      <c r="DC47" s="640"/>
      <c r="DD47" s="624">
        <v>78330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2293610</v>
      </c>
      <c r="CS49" s="603"/>
      <c r="CT49" s="603"/>
      <c r="CU49" s="603"/>
      <c r="CV49" s="603"/>
      <c r="CW49" s="603"/>
      <c r="CX49" s="603"/>
      <c r="CY49" s="604"/>
      <c r="CZ49" s="605">
        <v>100</v>
      </c>
      <c r="DA49" s="606"/>
      <c r="DB49" s="606"/>
      <c r="DC49" s="607"/>
      <c r="DD49" s="608">
        <v>1287161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2456</v>
      </c>
      <c r="R7" s="1131"/>
      <c r="S7" s="1131"/>
      <c r="T7" s="1131"/>
      <c r="U7" s="1131"/>
      <c r="V7" s="1131">
        <v>2313</v>
      </c>
      <c r="W7" s="1131"/>
      <c r="X7" s="1131"/>
      <c r="Y7" s="1131"/>
      <c r="Z7" s="1131"/>
      <c r="AA7" s="1131">
        <v>143</v>
      </c>
      <c r="AB7" s="1131"/>
      <c r="AC7" s="1131"/>
      <c r="AD7" s="1131"/>
      <c r="AE7" s="1132"/>
      <c r="AF7" s="1133">
        <v>126</v>
      </c>
      <c r="AG7" s="1134"/>
      <c r="AH7" s="1134"/>
      <c r="AI7" s="1134"/>
      <c r="AJ7" s="1135"/>
      <c r="AK7" s="1117">
        <v>59</v>
      </c>
      <c r="AL7" s="1118"/>
      <c r="AM7" s="1118"/>
      <c r="AN7" s="1118"/>
      <c r="AO7" s="1118"/>
      <c r="AP7" s="1118">
        <v>2230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2456</v>
      </c>
      <c r="R23" s="1095"/>
      <c r="S23" s="1095"/>
      <c r="T23" s="1095"/>
      <c r="U23" s="1095"/>
      <c r="V23" s="1095">
        <v>2313</v>
      </c>
      <c r="W23" s="1095"/>
      <c r="X23" s="1095"/>
      <c r="Y23" s="1095"/>
      <c r="Z23" s="1095"/>
      <c r="AA23" s="1095">
        <v>143</v>
      </c>
      <c r="AB23" s="1095"/>
      <c r="AC23" s="1095"/>
      <c r="AD23" s="1095"/>
      <c r="AE23" s="1096"/>
      <c r="AF23" s="1097">
        <v>126</v>
      </c>
      <c r="AG23" s="1095"/>
      <c r="AH23" s="1095"/>
      <c r="AI23" s="1095"/>
      <c r="AJ23" s="1098"/>
      <c r="AK23" s="1099"/>
      <c r="AL23" s="1100"/>
      <c r="AM23" s="1100"/>
      <c r="AN23" s="1100"/>
      <c r="AO23" s="1100"/>
      <c r="AP23" s="1095">
        <v>2230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78</v>
      </c>
      <c r="R28" s="1080"/>
      <c r="S28" s="1080"/>
      <c r="T28" s="1080"/>
      <c r="U28" s="1080"/>
      <c r="V28" s="1080">
        <v>68</v>
      </c>
      <c r="W28" s="1080"/>
      <c r="X28" s="1080"/>
      <c r="Y28" s="1080"/>
      <c r="Z28" s="1080"/>
      <c r="AA28" s="1080">
        <v>10</v>
      </c>
      <c r="AB28" s="1080"/>
      <c r="AC28" s="1080"/>
      <c r="AD28" s="1080"/>
      <c r="AE28" s="1081"/>
      <c r="AF28" s="1082">
        <v>10</v>
      </c>
      <c r="AG28" s="1080"/>
      <c r="AH28" s="1080"/>
      <c r="AI28" s="1080"/>
      <c r="AJ28" s="1083"/>
      <c r="AK28" s="1084">
        <v>13</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40</v>
      </c>
      <c r="R29" s="1070"/>
      <c r="S29" s="1070"/>
      <c r="T29" s="1070"/>
      <c r="U29" s="1070"/>
      <c r="V29" s="1070">
        <v>37</v>
      </c>
      <c r="W29" s="1070"/>
      <c r="X29" s="1070"/>
      <c r="Y29" s="1070"/>
      <c r="Z29" s="1070"/>
      <c r="AA29" s="1070">
        <v>3</v>
      </c>
      <c r="AB29" s="1070"/>
      <c r="AC29" s="1070"/>
      <c r="AD29" s="1070"/>
      <c r="AE29" s="1071"/>
      <c r="AF29" s="1063">
        <v>3</v>
      </c>
      <c r="AG29" s="1064"/>
      <c r="AH29" s="1064"/>
      <c r="AI29" s="1064"/>
      <c r="AJ29" s="1065"/>
      <c r="AK29" s="1006">
        <v>7</v>
      </c>
      <c r="AL29" s="997"/>
      <c r="AM29" s="997"/>
      <c r="AN29" s="997"/>
      <c r="AO29" s="997"/>
      <c r="AP29" s="997" t="s">
        <v>537</v>
      </c>
      <c r="AQ29" s="997"/>
      <c r="AR29" s="997"/>
      <c r="AS29" s="997"/>
      <c r="AT29" s="997"/>
      <c r="AU29" s="997" t="s">
        <v>536</v>
      </c>
      <c r="AV29" s="997"/>
      <c r="AW29" s="997"/>
      <c r="AX29" s="997"/>
      <c r="AY29" s="997"/>
      <c r="AZ29" s="1068" t="s">
        <v>536</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6</v>
      </c>
      <c r="R30" s="1070"/>
      <c r="S30" s="1070"/>
      <c r="T30" s="1070"/>
      <c r="U30" s="1070"/>
      <c r="V30" s="1070">
        <v>5</v>
      </c>
      <c r="W30" s="1070"/>
      <c r="X30" s="1070"/>
      <c r="Y30" s="1070"/>
      <c r="Z30" s="1070"/>
      <c r="AA30" s="1070">
        <v>1</v>
      </c>
      <c r="AB30" s="1070"/>
      <c r="AC30" s="1070"/>
      <c r="AD30" s="1070"/>
      <c r="AE30" s="1071"/>
      <c r="AF30" s="1063">
        <v>1</v>
      </c>
      <c r="AG30" s="1064"/>
      <c r="AH30" s="1064"/>
      <c r="AI30" s="1064"/>
      <c r="AJ30" s="1065"/>
      <c r="AK30" s="1006">
        <v>2</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1</v>
      </c>
      <c r="R31" s="1070"/>
      <c r="S31" s="1070"/>
      <c r="T31" s="1070"/>
      <c r="U31" s="1070"/>
      <c r="V31" s="1070">
        <v>1</v>
      </c>
      <c r="W31" s="1070"/>
      <c r="X31" s="1070"/>
      <c r="Y31" s="1070"/>
      <c r="Z31" s="1070"/>
      <c r="AA31" s="1070">
        <v>0</v>
      </c>
      <c r="AB31" s="1070"/>
      <c r="AC31" s="1070"/>
      <c r="AD31" s="1070"/>
      <c r="AE31" s="1071"/>
      <c r="AF31" s="1063">
        <v>0</v>
      </c>
      <c r="AG31" s="1064"/>
      <c r="AH31" s="1064"/>
      <c r="AI31" s="1064"/>
      <c r="AJ31" s="1065"/>
      <c r="AK31" s="1006"/>
      <c r="AL31" s="997"/>
      <c r="AM31" s="997"/>
      <c r="AN31" s="997"/>
      <c r="AO31" s="997"/>
      <c r="AP31" s="997" t="s">
        <v>536</v>
      </c>
      <c r="AQ31" s="997"/>
      <c r="AR31" s="997"/>
      <c r="AS31" s="997"/>
      <c r="AT31" s="997"/>
      <c r="AU31" s="997" t="s">
        <v>536</v>
      </c>
      <c r="AV31" s="997"/>
      <c r="AW31" s="997"/>
      <c r="AX31" s="997"/>
      <c r="AY31" s="997"/>
      <c r="AZ31" s="1068" t="s">
        <v>536</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436</v>
      </c>
      <c r="R32" s="1070"/>
      <c r="S32" s="1070"/>
      <c r="T32" s="1070"/>
      <c r="U32" s="1070"/>
      <c r="V32" s="1070">
        <v>407</v>
      </c>
      <c r="W32" s="1070"/>
      <c r="X32" s="1070"/>
      <c r="Y32" s="1070"/>
      <c r="Z32" s="1070"/>
      <c r="AA32" s="1070">
        <v>29</v>
      </c>
      <c r="AB32" s="1070"/>
      <c r="AC32" s="1070"/>
      <c r="AD32" s="1070"/>
      <c r="AE32" s="1071"/>
      <c r="AF32" s="1063">
        <v>29</v>
      </c>
      <c r="AG32" s="1064"/>
      <c r="AH32" s="1064"/>
      <c r="AI32" s="1064"/>
      <c r="AJ32" s="1065"/>
      <c r="AK32" s="1006">
        <v>3</v>
      </c>
      <c r="AL32" s="997"/>
      <c r="AM32" s="997"/>
      <c r="AN32" s="997"/>
      <c r="AO32" s="997"/>
      <c r="AP32" s="997">
        <v>90</v>
      </c>
      <c r="AQ32" s="997"/>
      <c r="AR32" s="997"/>
      <c r="AS32" s="997"/>
      <c r="AT32" s="997"/>
      <c r="AU32" s="997" t="s">
        <v>536</v>
      </c>
      <c r="AV32" s="997"/>
      <c r="AW32" s="997"/>
      <c r="AX32" s="997"/>
      <c r="AY32" s="997"/>
      <c r="AZ32" s="1068" t="s">
        <v>536</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43</v>
      </c>
      <c r="AG63" s="985"/>
      <c r="AH63" s="985"/>
      <c r="AI63" s="985"/>
      <c r="AJ63" s="1050"/>
      <c r="AK63" s="1051"/>
      <c r="AL63" s="989"/>
      <c r="AM63" s="989"/>
      <c r="AN63" s="989"/>
      <c r="AO63" s="989"/>
      <c r="AP63" s="985">
        <v>90</v>
      </c>
      <c r="AQ63" s="985"/>
      <c r="AR63" s="985"/>
      <c r="AS63" s="985"/>
      <c r="AT63" s="985"/>
      <c r="AU63" s="985" t="s">
        <v>536</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1734</v>
      </c>
      <c r="R69" s="997"/>
      <c r="S69" s="997"/>
      <c r="T69" s="997"/>
      <c r="U69" s="997"/>
      <c r="V69" s="997">
        <v>1730</v>
      </c>
      <c r="W69" s="997"/>
      <c r="X69" s="997"/>
      <c r="Y69" s="997"/>
      <c r="Z69" s="997"/>
      <c r="AA69" s="997">
        <v>4</v>
      </c>
      <c r="AB69" s="997"/>
      <c r="AC69" s="997"/>
      <c r="AD69" s="997"/>
      <c r="AE69" s="997"/>
      <c r="AF69" s="997">
        <v>4</v>
      </c>
      <c r="AG69" s="997"/>
      <c r="AH69" s="997"/>
      <c r="AI69" s="997"/>
      <c r="AJ69" s="997"/>
      <c r="AK69" s="997">
        <v>20</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277636</v>
      </c>
      <c r="R70" s="997"/>
      <c r="S70" s="997"/>
      <c r="T70" s="997"/>
      <c r="U70" s="997"/>
      <c r="V70" s="997">
        <v>266517</v>
      </c>
      <c r="W70" s="997"/>
      <c r="X70" s="997"/>
      <c r="Y70" s="997"/>
      <c r="Z70" s="997"/>
      <c r="AA70" s="997">
        <v>11120</v>
      </c>
      <c r="AB70" s="997"/>
      <c r="AC70" s="997"/>
      <c r="AD70" s="997"/>
      <c r="AE70" s="997"/>
      <c r="AF70" s="997">
        <v>11120</v>
      </c>
      <c r="AG70" s="997"/>
      <c r="AH70" s="997"/>
      <c r="AI70" s="997"/>
      <c r="AJ70" s="997"/>
      <c r="AK70" s="997">
        <v>1943</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11624</v>
      </c>
      <c r="AG88" s="985"/>
      <c r="AH88" s="985"/>
      <c r="AI88" s="985"/>
      <c r="AJ88" s="985"/>
      <c r="AK88" s="989"/>
      <c r="AL88" s="989"/>
      <c r="AM88" s="989"/>
      <c r="AN88" s="989"/>
      <c r="AO88" s="989"/>
      <c r="AP88" s="985" t="s">
        <v>538</v>
      </c>
      <c r="AQ88" s="985"/>
      <c r="AR88" s="985"/>
      <c r="AS88" s="985"/>
      <c r="AT88" s="985"/>
      <c r="AU88" s="985" t="s">
        <v>538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352285</v>
      </c>
      <c r="AB110" s="903"/>
      <c r="AC110" s="903"/>
      <c r="AD110" s="903"/>
      <c r="AE110" s="904"/>
      <c r="AF110" s="905">
        <v>342004</v>
      </c>
      <c r="AG110" s="903"/>
      <c r="AH110" s="903"/>
      <c r="AI110" s="903"/>
      <c r="AJ110" s="904"/>
      <c r="AK110" s="905">
        <v>313075</v>
      </c>
      <c r="AL110" s="903"/>
      <c r="AM110" s="903"/>
      <c r="AN110" s="903"/>
      <c r="AO110" s="904"/>
      <c r="AP110" s="906">
        <v>49.5</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2431243</v>
      </c>
      <c r="BR110" s="830"/>
      <c r="BS110" s="830"/>
      <c r="BT110" s="830"/>
      <c r="BU110" s="830"/>
      <c r="BV110" s="830">
        <v>2323992</v>
      </c>
      <c r="BW110" s="830"/>
      <c r="BX110" s="830"/>
      <c r="BY110" s="830"/>
      <c r="BZ110" s="830"/>
      <c r="CA110" s="830">
        <v>2230070</v>
      </c>
      <c r="CB110" s="830"/>
      <c r="CC110" s="830"/>
      <c r="CD110" s="830"/>
      <c r="CE110" s="830"/>
      <c r="CF110" s="891">
        <v>352.5</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16377</v>
      </c>
      <c r="BR112" s="801"/>
      <c r="BS112" s="801"/>
      <c r="BT112" s="801"/>
      <c r="BU112" s="801"/>
      <c r="BV112" s="801">
        <v>7292</v>
      </c>
      <c r="BW112" s="801"/>
      <c r="BX112" s="801"/>
      <c r="BY112" s="801"/>
      <c r="BZ112" s="801"/>
      <c r="CA112" s="801">
        <v>1534</v>
      </c>
      <c r="CB112" s="801"/>
      <c r="CC112" s="801"/>
      <c r="CD112" s="801"/>
      <c r="CE112" s="801"/>
      <c r="CF112" s="878">
        <v>0.2</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3626</v>
      </c>
      <c r="AB113" s="939"/>
      <c r="AC113" s="939"/>
      <c r="AD113" s="939"/>
      <c r="AE113" s="940"/>
      <c r="AF113" s="941" t="s">
        <v>405</v>
      </c>
      <c r="AG113" s="939"/>
      <c r="AH113" s="939"/>
      <c r="AI113" s="939"/>
      <c r="AJ113" s="940"/>
      <c r="AK113" s="941" t="s">
        <v>405</v>
      </c>
      <c r="AL113" s="939"/>
      <c r="AM113" s="939"/>
      <c r="AN113" s="939"/>
      <c r="AO113" s="940"/>
      <c r="AP113" s="942" t="s">
        <v>405</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405</v>
      </c>
      <c r="BR113" s="801"/>
      <c r="BS113" s="801"/>
      <c r="BT113" s="801"/>
      <c r="BU113" s="801"/>
      <c r="BV113" s="801" t="s">
        <v>405</v>
      </c>
      <c r="BW113" s="801"/>
      <c r="BX113" s="801"/>
      <c r="BY113" s="801"/>
      <c r="BZ113" s="801"/>
      <c r="CA113" s="801" t="s">
        <v>405</v>
      </c>
      <c r="CB113" s="801"/>
      <c r="CC113" s="801"/>
      <c r="CD113" s="801"/>
      <c r="CE113" s="801"/>
      <c r="CF113" s="878" t="s">
        <v>405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405</v>
      </c>
      <c r="AB114" s="814"/>
      <c r="AC114" s="814"/>
      <c r="AD114" s="814"/>
      <c r="AE114" s="815"/>
      <c r="AF114" s="816" t="s">
        <v>405</v>
      </c>
      <c r="AG114" s="814"/>
      <c r="AH114" s="814"/>
      <c r="AI114" s="814"/>
      <c r="AJ114" s="815"/>
      <c r="AK114" s="816" t="s">
        <v>405</v>
      </c>
      <c r="AL114" s="814"/>
      <c r="AM114" s="814"/>
      <c r="AN114" s="814"/>
      <c r="AO114" s="815"/>
      <c r="AP114" s="784" t="s">
        <v>405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270149</v>
      </c>
      <c r="BR114" s="801"/>
      <c r="BS114" s="801"/>
      <c r="BT114" s="801"/>
      <c r="BU114" s="801"/>
      <c r="BV114" s="801">
        <v>267210</v>
      </c>
      <c r="BW114" s="801"/>
      <c r="BX114" s="801"/>
      <c r="BY114" s="801"/>
      <c r="BZ114" s="801"/>
      <c r="CA114" s="801">
        <v>236623</v>
      </c>
      <c r="CB114" s="801"/>
      <c r="CC114" s="801"/>
      <c r="CD114" s="801"/>
      <c r="CE114" s="801"/>
      <c r="CF114" s="878">
        <v>37.4</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v>537</v>
      </c>
      <c r="AL116" s="814"/>
      <c r="AM116" s="814"/>
      <c r="AN116" s="814"/>
      <c r="AO116" s="815"/>
      <c r="AP116" s="784">
        <v>0.1</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355911</v>
      </c>
      <c r="AB117" s="925"/>
      <c r="AC117" s="925"/>
      <c r="AD117" s="925"/>
      <c r="AE117" s="926"/>
      <c r="AF117" s="928">
        <v>342004</v>
      </c>
      <c r="AG117" s="925"/>
      <c r="AH117" s="925"/>
      <c r="AI117" s="925"/>
      <c r="AJ117" s="926"/>
      <c r="AK117" s="928">
        <v>313612</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2717769</v>
      </c>
      <c r="BR118" s="888"/>
      <c r="BS118" s="888"/>
      <c r="BT118" s="888"/>
      <c r="BU118" s="888"/>
      <c r="BV118" s="888">
        <v>2598494</v>
      </c>
      <c r="BW118" s="888"/>
      <c r="BX118" s="888"/>
      <c r="BY118" s="888"/>
      <c r="BZ118" s="888"/>
      <c r="CA118" s="888">
        <v>2468227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1829961</v>
      </c>
      <c r="BR119" s="830"/>
      <c r="BS119" s="830"/>
      <c r="BT119" s="830"/>
      <c r="BU119" s="830"/>
      <c r="BV119" s="830">
        <v>2030270</v>
      </c>
      <c r="BW119" s="830"/>
      <c r="BX119" s="830"/>
      <c r="BY119" s="830"/>
      <c r="BZ119" s="830"/>
      <c r="CA119" s="830">
        <v>2007145</v>
      </c>
      <c r="CB119" s="830"/>
      <c r="CC119" s="830"/>
      <c r="CD119" s="830"/>
      <c r="CE119" s="830"/>
      <c r="CF119" s="891">
        <v>317.3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433</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16377</v>
      </c>
      <c r="DH120" s="830"/>
      <c r="DI120" s="830"/>
      <c r="DJ120" s="830"/>
      <c r="DK120" s="830"/>
      <c r="DL120" s="830">
        <v>7292</v>
      </c>
      <c r="DM120" s="830"/>
      <c r="DN120" s="830"/>
      <c r="DO120" s="830"/>
      <c r="DP120" s="830"/>
      <c r="DQ120" s="830">
        <v>1534</v>
      </c>
      <c r="DR120" s="830"/>
      <c r="DS120" s="830"/>
      <c r="DT120" s="830"/>
      <c r="DU120" s="830"/>
      <c r="DV120" s="831">
        <v>0.2</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1834952</v>
      </c>
      <c r="BR121" s="888"/>
      <c r="BS121" s="888"/>
      <c r="BT121" s="888"/>
      <c r="BU121" s="888"/>
      <c r="BV121" s="888">
        <v>1764015</v>
      </c>
      <c r="BW121" s="888"/>
      <c r="BX121" s="888"/>
      <c r="BY121" s="888"/>
      <c r="BZ121" s="888"/>
      <c r="CA121" s="888">
        <v>1684992</v>
      </c>
      <c r="CB121" s="888"/>
      <c r="CC121" s="888"/>
      <c r="CD121" s="888"/>
      <c r="CE121" s="888"/>
      <c r="CF121" s="889">
        <v>266.39999999999998</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3664913</v>
      </c>
      <c r="BR122" s="870"/>
      <c r="BS122" s="870"/>
      <c r="BT122" s="870"/>
      <c r="BU122" s="870"/>
      <c r="BV122" s="870">
        <v>3794285</v>
      </c>
      <c r="BW122" s="870"/>
      <c r="BX122" s="870"/>
      <c r="BY122" s="870"/>
      <c r="BZ122" s="870"/>
      <c r="CA122" s="870">
        <v>3692137</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455</v>
      </c>
      <c r="AB128" s="754"/>
      <c r="AC128" s="754"/>
      <c r="AD128" s="754"/>
      <c r="AE128" s="755"/>
      <c r="AF128" s="756" t="s">
        <v>455</v>
      </c>
      <c r="AG128" s="754"/>
      <c r="AH128" s="754"/>
      <c r="AI128" s="754"/>
      <c r="AJ128" s="755"/>
      <c r="AK128" s="756" t="s">
        <v>455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976972</v>
      </c>
      <c r="AB129" s="814"/>
      <c r="AC129" s="814"/>
      <c r="AD129" s="814"/>
      <c r="AE129" s="815"/>
      <c r="AF129" s="816">
        <v>886983</v>
      </c>
      <c r="AG129" s="814"/>
      <c r="AH129" s="814"/>
      <c r="AI129" s="814"/>
      <c r="AJ129" s="815"/>
      <c r="AK129" s="816">
        <v>883121</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302940</v>
      </c>
      <c r="AB130" s="814"/>
      <c r="AC130" s="814"/>
      <c r="AD130" s="814"/>
      <c r="AE130" s="815"/>
      <c r="AF130" s="816">
        <v>267976</v>
      </c>
      <c r="AG130" s="814"/>
      <c r="AH130" s="814"/>
      <c r="AI130" s="814"/>
      <c r="AJ130" s="815"/>
      <c r="AK130" s="816">
        <v>250564</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425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674032</v>
      </c>
      <c r="AB131" s="747"/>
      <c r="AC131" s="747"/>
      <c r="AD131" s="747"/>
      <c r="AE131" s="748"/>
      <c r="AF131" s="749">
        <v>619007</v>
      </c>
      <c r="AG131" s="747"/>
      <c r="AH131" s="747"/>
      <c r="AI131" s="747"/>
      <c r="AJ131" s="748"/>
      <c r="AK131" s="749">
        <v>632557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7.8588256940000001</v>
      </c>
      <c r="AB132" s="770"/>
      <c r="AC132" s="770"/>
      <c r="AD132" s="770"/>
      <c r="AE132" s="771"/>
      <c r="AF132" s="772">
        <v>11.95915394</v>
      </c>
      <c r="AG132" s="770"/>
      <c r="AH132" s="770"/>
      <c r="AI132" s="770"/>
      <c r="AJ132" s="771"/>
      <c r="AK132" s="772">
        <v>9.9671650140000008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6.1</v>
      </c>
      <c r="AB133" s="779"/>
      <c r="AC133" s="779"/>
      <c r="AD133" s="779"/>
      <c r="AE133" s="780"/>
      <c r="AF133" s="778">
        <v>8.1</v>
      </c>
      <c r="AG133" s="779"/>
      <c r="AH133" s="779"/>
      <c r="AI133" s="779"/>
      <c r="AJ133" s="780"/>
      <c r="AK133" s="778">
        <v>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281640</v>
      </c>
      <c r="L9" s="264">
        <v>725876</v>
      </c>
      <c r="M9" s="265">
        <v>199380</v>
      </c>
      <c r="N9" s="266">
        <v>264.10000000000002</v>
      </c>
    </row>
    <row r="10" spans="1:16">
      <c r="A10" s="248"/>
      <c r="B10" s="244"/>
      <c r="C10" s="244"/>
      <c r="D10" s="244"/>
      <c r="E10" s="244"/>
      <c r="F10" s="244"/>
      <c r="G10" s="1163" t="s">
        <v>475</v>
      </c>
      <c r="H10" s="1164"/>
      <c r="I10" s="1164"/>
      <c r="J10" s="1165"/>
      <c r="K10" s="267">
        <v>49862</v>
      </c>
      <c r="L10" s="268">
        <v>128510</v>
      </c>
      <c r="M10" s="269">
        <v>22805</v>
      </c>
      <c r="N10" s="270">
        <v>463.5</v>
      </c>
    </row>
    <row r="11" spans="1:16" ht="13.5" customHeight="1">
      <c r="A11" s="248"/>
      <c r="B11" s="244"/>
      <c r="C11" s="244"/>
      <c r="D11" s="244"/>
      <c r="E11" s="244"/>
      <c r="F11" s="244"/>
      <c r="G11" s="1163" t="s">
        <v>476</v>
      </c>
      <c r="H11" s="1164"/>
      <c r="I11" s="1164"/>
      <c r="J11" s="1165"/>
      <c r="K11" s="267">
        <v>1283</v>
      </c>
      <c r="L11" s="268">
        <v>3307</v>
      </c>
      <c r="M11" s="269">
        <v>22815</v>
      </c>
      <c r="N11" s="270">
        <v>-85.5</v>
      </c>
    </row>
    <row r="12" spans="1:16" ht="13.5" customHeight="1">
      <c r="A12" s="248"/>
      <c r="B12" s="244"/>
      <c r="C12" s="244"/>
      <c r="D12" s="244"/>
      <c r="E12" s="244"/>
      <c r="F12" s="244"/>
      <c r="G12" s="1163" t="s">
        <v>477</v>
      </c>
      <c r="H12" s="1164"/>
      <c r="I12" s="1164"/>
      <c r="J12" s="1165"/>
      <c r="K12" s="267" t="s">
        <v>478</v>
      </c>
      <c r="L12" s="268" t="s">
        <v>478</v>
      </c>
      <c r="M12" s="269">
        <v>3768</v>
      </c>
      <c r="N12" s="270" t="s">
        <v>478</v>
      </c>
    </row>
    <row r="13" spans="1:16" ht="13.5" customHeight="1">
      <c r="A13" s="248"/>
      <c r="B13" s="244"/>
      <c r="C13" s="244"/>
      <c r="D13" s="244"/>
      <c r="E13" s="244"/>
      <c r="F13" s="244"/>
      <c r="G13" s="1163" t="s">
        <v>479</v>
      </c>
      <c r="H13" s="1164"/>
      <c r="I13" s="1164"/>
      <c r="J13" s="1165"/>
      <c r="K13" s="267" t="s">
        <v>478</v>
      </c>
      <c r="L13" s="268" t="s">
        <v>478</v>
      </c>
      <c r="M13" s="269" t="s">
        <v>478</v>
      </c>
      <c r="N13" s="270" t="s">
        <v>478</v>
      </c>
    </row>
    <row r="14" spans="1:16" ht="13.5" customHeight="1">
      <c r="A14" s="248"/>
      <c r="B14" s="244"/>
      <c r="C14" s="244"/>
      <c r="D14" s="244"/>
      <c r="E14" s="244"/>
      <c r="F14" s="244"/>
      <c r="G14" s="1163" t="s">
        <v>480</v>
      </c>
      <c r="H14" s="1164"/>
      <c r="I14" s="1164"/>
      <c r="J14" s="1165"/>
      <c r="K14" s="267" t="s">
        <v>478</v>
      </c>
      <c r="L14" s="268" t="s">
        <v>478</v>
      </c>
      <c r="M14" s="269">
        <v>8560</v>
      </c>
      <c r="N14" s="270" t="s">
        <v>478</v>
      </c>
    </row>
    <row r="15" spans="1:16" ht="13.5" customHeight="1">
      <c r="A15" s="248"/>
      <c r="B15" s="244"/>
      <c r="C15" s="244"/>
      <c r="D15" s="244"/>
      <c r="E15" s="244"/>
      <c r="F15" s="244"/>
      <c r="G15" s="1163" t="s">
        <v>481</v>
      </c>
      <c r="H15" s="1164"/>
      <c r="I15" s="1164"/>
      <c r="J15" s="1165"/>
      <c r="K15" s="267">
        <v>17950</v>
      </c>
      <c r="L15" s="268">
        <v>46263</v>
      </c>
      <c r="M15" s="269">
        <v>4570</v>
      </c>
      <c r="N15" s="270">
        <v>912.3</v>
      </c>
    </row>
    <row r="16" spans="1:16">
      <c r="A16" s="248"/>
      <c r="B16" s="244"/>
      <c r="C16" s="244"/>
      <c r="D16" s="244"/>
      <c r="E16" s="244"/>
      <c r="F16" s="244"/>
      <c r="G16" s="1166" t="s">
        <v>482</v>
      </c>
      <c r="H16" s="1167"/>
      <c r="I16" s="1167"/>
      <c r="J16" s="1168"/>
      <c r="K16" s="268">
        <v>-17374</v>
      </c>
      <c r="L16" s="268">
        <v>-44778</v>
      </c>
      <c r="M16" s="269">
        <v>-19939</v>
      </c>
      <c r="N16" s="270">
        <v>124.6</v>
      </c>
    </row>
    <row r="17" spans="1:16">
      <c r="A17" s="248"/>
      <c r="B17" s="244"/>
      <c r="C17" s="244"/>
      <c r="D17" s="244"/>
      <c r="E17" s="244"/>
      <c r="F17" s="244"/>
      <c r="G17" s="1166" t="s">
        <v>167</v>
      </c>
      <c r="H17" s="1167"/>
      <c r="I17" s="1167"/>
      <c r="J17" s="1168"/>
      <c r="K17" s="268">
        <v>333361</v>
      </c>
      <c r="L17" s="268">
        <v>859178</v>
      </c>
      <c r="M17" s="269">
        <v>241959</v>
      </c>
      <c r="N17" s="270">
        <v>255.1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77.319999999999993</v>
      </c>
      <c r="L21" s="281">
        <v>22.44</v>
      </c>
      <c r="M21" s="282">
        <v>54.88</v>
      </c>
      <c r="N21" s="249"/>
      <c r="O21" s="283"/>
      <c r="P21" s="279"/>
    </row>
    <row r="22" spans="1:16" s="284" customFormat="1">
      <c r="A22" s="279"/>
      <c r="B22" s="249"/>
      <c r="C22" s="249"/>
      <c r="D22" s="249"/>
      <c r="E22" s="249"/>
      <c r="F22" s="249"/>
      <c r="G22" s="1160" t="s">
        <v>488</v>
      </c>
      <c r="H22" s="1161"/>
      <c r="I22" s="1161"/>
      <c r="J22" s="1162"/>
      <c r="K22" s="285">
        <v>91.8</v>
      </c>
      <c r="L22" s="286">
        <v>94.5</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313075</v>
      </c>
      <c r="L32" s="294">
        <v>806894</v>
      </c>
      <c r="M32" s="295">
        <v>119365</v>
      </c>
      <c r="N32" s="296">
        <v>576</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50</v>
      </c>
      <c r="N34" s="296" t="s">
        <v>478</v>
      </c>
    </row>
    <row r="35" spans="1:16" ht="27" customHeight="1">
      <c r="A35" s="248"/>
      <c r="B35" s="244"/>
      <c r="C35" s="244"/>
      <c r="D35" s="244"/>
      <c r="E35" s="244"/>
      <c r="F35" s="244"/>
      <c r="G35" s="1151" t="s">
        <v>495</v>
      </c>
      <c r="H35" s="1152"/>
      <c r="I35" s="1152"/>
      <c r="J35" s="1153"/>
      <c r="K35" s="294" t="s">
        <v>478</v>
      </c>
      <c r="L35" s="294" t="s">
        <v>478</v>
      </c>
      <c r="M35" s="295">
        <v>29529</v>
      </c>
      <c r="N35" s="296" t="s">
        <v>478</v>
      </c>
    </row>
    <row r="36" spans="1:16" ht="27" customHeight="1">
      <c r="A36" s="248"/>
      <c r="B36" s="244"/>
      <c r="C36" s="244"/>
      <c r="D36" s="244"/>
      <c r="E36" s="244"/>
      <c r="F36" s="244"/>
      <c r="G36" s="1151" t="s">
        <v>496</v>
      </c>
      <c r="H36" s="1152"/>
      <c r="I36" s="1152"/>
      <c r="J36" s="1153"/>
      <c r="K36" s="294" t="s">
        <v>478</v>
      </c>
      <c r="L36" s="294" t="s">
        <v>478</v>
      </c>
      <c r="M36" s="295">
        <v>4818</v>
      </c>
      <c r="N36" s="296" t="s">
        <v>478</v>
      </c>
    </row>
    <row r="37" spans="1:16" ht="13.5" customHeight="1">
      <c r="A37" s="248"/>
      <c r="B37" s="244"/>
      <c r="C37" s="244"/>
      <c r="D37" s="244"/>
      <c r="E37" s="244"/>
      <c r="F37" s="244"/>
      <c r="G37" s="1151" t="s">
        <v>497</v>
      </c>
      <c r="H37" s="1152"/>
      <c r="I37" s="1152"/>
      <c r="J37" s="1153"/>
      <c r="K37" s="294" t="s">
        <v>478</v>
      </c>
      <c r="L37" s="294" t="s">
        <v>478</v>
      </c>
      <c r="M37" s="295">
        <v>1119</v>
      </c>
      <c r="N37" s="296" t="s">
        <v>478</v>
      </c>
    </row>
    <row r="38" spans="1:16" ht="27" customHeight="1">
      <c r="A38" s="248"/>
      <c r="B38" s="244"/>
      <c r="C38" s="244"/>
      <c r="D38" s="244"/>
      <c r="E38" s="244"/>
      <c r="F38" s="244"/>
      <c r="G38" s="1154" t="s">
        <v>498</v>
      </c>
      <c r="H38" s="1155"/>
      <c r="I38" s="1155"/>
      <c r="J38" s="1156"/>
      <c r="K38" s="297">
        <v>537</v>
      </c>
      <c r="L38" s="297">
        <v>1384</v>
      </c>
      <c r="M38" s="298">
        <v>49</v>
      </c>
      <c r="N38" s="299">
        <v>2724.5</v>
      </c>
      <c r="O38" s="293"/>
    </row>
    <row r="39" spans="1:16">
      <c r="A39" s="248"/>
      <c r="B39" s="244"/>
      <c r="C39" s="244"/>
      <c r="D39" s="244"/>
      <c r="E39" s="244"/>
      <c r="F39" s="244"/>
      <c r="G39" s="1154" t="s">
        <v>499</v>
      </c>
      <c r="H39" s="1155"/>
      <c r="I39" s="1155"/>
      <c r="J39" s="1156"/>
      <c r="K39" s="300" t="s">
        <v>478</v>
      </c>
      <c r="L39" s="300" t="s">
        <v>478</v>
      </c>
      <c r="M39" s="301">
        <v>-6027</v>
      </c>
      <c r="N39" s="302" t="s">
        <v>478</v>
      </c>
      <c r="O39" s="293"/>
    </row>
    <row r="40" spans="1:16" ht="27" customHeight="1">
      <c r="A40" s="248"/>
      <c r="B40" s="244"/>
      <c r="C40" s="244"/>
      <c r="D40" s="244"/>
      <c r="E40" s="244"/>
      <c r="F40" s="244"/>
      <c r="G40" s="1151" t="s">
        <v>500</v>
      </c>
      <c r="H40" s="1152"/>
      <c r="I40" s="1152"/>
      <c r="J40" s="1153"/>
      <c r="K40" s="300">
        <v>-250564</v>
      </c>
      <c r="L40" s="300">
        <v>-645784</v>
      </c>
      <c r="M40" s="301">
        <v>-114844</v>
      </c>
      <c r="N40" s="302">
        <v>462.3</v>
      </c>
      <c r="O40" s="293"/>
    </row>
    <row r="41" spans="1:16">
      <c r="A41" s="248"/>
      <c r="B41" s="244"/>
      <c r="C41" s="244"/>
      <c r="D41" s="244"/>
      <c r="E41" s="244"/>
      <c r="F41" s="244"/>
      <c r="G41" s="1157" t="s">
        <v>278</v>
      </c>
      <c r="H41" s="1158"/>
      <c r="I41" s="1158"/>
      <c r="J41" s="1159"/>
      <c r="K41" s="294">
        <v>63048</v>
      </c>
      <c r="L41" s="300">
        <v>162495</v>
      </c>
      <c r="M41" s="301">
        <v>34058</v>
      </c>
      <c r="N41" s="302">
        <v>377.1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714078</v>
      </c>
      <c r="J51" s="320">
        <v>2075808</v>
      </c>
      <c r="K51" s="321">
        <v>-77.7</v>
      </c>
      <c r="L51" s="322">
        <v>203567</v>
      </c>
      <c r="M51" s="323">
        <v>-39.1</v>
      </c>
      <c r="N51" s="324">
        <v>-38.6</v>
      </c>
    </row>
    <row r="52" spans="1:14">
      <c r="A52" s="248"/>
      <c r="B52" s="244"/>
      <c r="C52" s="244"/>
      <c r="D52" s="244"/>
      <c r="E52" s="244"/>
      <c r="F52" s="244"/>
      <c r="G52" s="325"/>
      <c r="H52" s="326" t="s">
        <v>511</v>
      </c>
      <c r="I52" s="327">
        <v>394435</v>
      </c>
      <c r="J52" s="328">
        <v>1146613</v>
      </c>
      <c r="K52" s="329">
        <v>92.9</v>
      </c>
      <c r="L52" s="330">
        <v>121137</v>
      </c>
      <c r="M52" s="331">
        <v>-10.5</v>
      </c>
      <c r="N52" s="332">
        <v>103.4</v>
      </c>
    </row>
    <row r="53" spans="1:14">
      <c r="A53" s="248"/>
      <c r="B53" s="244"/>
      <c r="C53" s="244"/>
      <c r="D53" s="244"/>
      <c r="E53" s="244"/>
      <c r="F53" s="244"/>
      <c r="G53" s="310" t="s">
        <v>512</v>
      </c>
      <c r="H53" s="311"/>
      <c r="I53" s="319">
        <v>759990</v>
      </c>
      <c r="J53" s="320">
        <v>2331258</v>
      </c>
      <c r="K53" s="321">
        <v>12.3</v>
      </c>
      <c r="L53" s="322">
        <v>185018</v>
      </c>
      <c r="M53" s="323">
        <v>-9.1</v>
      </c>
      <c r="N53" s="324">
        <v>21.4</v>
      </c>
    </row>
    <row r="54" spans="1:14">
      <c r="A54" s="248"/>
      <c r="B54" s="244"/>
      <c r="C54" s="244"/>
      <c r="D54" s="244"/>
      <c r="E54" s="244"/>
      <c r="F54" s="244"/>
      <c r="G54" s="325"/>
      <c r="H54" s="326" t="s">
        <v>511</v>
      </c>
      <c r="I54" s="327">
        <v>335575</v>
      </c>
      <c r="J54" s="328">
        <v>1029371</v>
      </c>
      <c r="K54" s="329">
        <v>-10.199999999999999</v>
      </c>
      <c r="L54" s="330">
        <v>95064</v>
      </c>
      <c r="M54" s="331">
        <v>-21.5</v>
      </c>
      <c r="N54" s="332">
        <v>11.3</v>
      </c>
    </row>
    <row r="55" spans="1:14">
      <c r="A55" s="248"/>
      <c r="B55" s="244"/>
      <c r="C55" s="244"/>
      <c r="D55" s="244"/>
      <c r="E55" s="244"/>
      <c r="F55" s="244"/>
      <c r="G55" s="310" t="s">
        <v>513</v>
      </c>
      <c r="H55" s="311"/>
      <c r="I55" s="319">
        <v>515652</v>
      </c>
      <c r="J55" s="320">
        <v>1448461</v>
      </c>
      <c r="K55" s="321">
        <v>-37.9</v>
      </c>
      <c r="L55" s="322">
        <v>238802</v>
      </c>
      <c r="M55" s="323">
        <v>29.1</v>
      </c>
      <c r="N55" s="324">
        <v>-67</v>
      </c>
    </row>
    <row r="56" spans="1:14">
      <c r="A56" s="248"/>
      <c r="B56" s="244"/>
      <c r="C56" s="244"/>
      <c r="D56" s="244"/>
      <c r="E56" s="244"/>
      <c r="F56" s="244"/>
      <c r="G56" s="325"/>
      <c r="H56" s="326" t="s">
        <v>511</v>
      </c>
      <c r="I56" s="327">
        <v>280295</v>
      </c>
      <c r="J56" s="328">
        <v>787346</v>
      </c>
      <c r="K56" s="329">
        <v>-23.5</v>
      </c>
      <c r="L56" s="330">
        <v>128562</v>
      </c>
      <c r="M56" s="331">
        <v>35.200000000000003</v>
      </c>
      <c r="N56" s="332">
        <v>-58.7</v>
      </c>
    </row>
    <row r="57" spans="1:14">
      <c r="A57" s="248"/>
      <c r="B57" s="244"/>
      <c r="C57" s="244"/>
      <c r="D57" s="244"/>
      <c r="E57" s="244"/>
      <c r="F57" s="244"/>
      <c r="G57" s="310" t="s">
        <v>514</v>
      </c>
      <c r="H57" s="311"/>
      <c r="I57" s="319">
        <v>856359</v>
      </c>
      <c r="J57" s="320">
        <v>2283624</v>
      </c>
      <c r="K57" s="321">
        <v>57.7</v>
      </c>
      <c r="L57" s="322">
        <v>288550</v>
      </c>
      <c r="M57" s="323">
        <v>20.8</v>
      </c>
      <c r="N57" s="324">
        <v>36.9</v>
      </c>
    </row>
    <row r="58" spans="1:14">
      <c r="A58" s="248"/>
      <c r="B58" s="244"/>
      <c r="C58" s="244"/>
      <c r="D58" s="244"/>
      <c r="E58" s="244"/>
      <c r="F58" s="244"/>
      <c r="G58" s="325"/>
      <c r="H58" s="326" t="s">
        <v>511</v>
      </c>
      <c r="I58" s="327">
        <v>299939</v>
      </c>
      <c r="J58" s="328">
        <v>799837</v>
      </c>
      <c r="K58" s="329">
        <v>1.6</v>
      </c>
      <c r="L58" s="330">
        <v>141525</v>
      </c>
      <c r="M58" s="331">
        <v>10.1</v>
      </c>
      <c r="N58" s="332">
        <v>-8.5</v>
      </c>
    </row>
    <row r="59" spans="1:14">
      <c r="A59" s="248"/>
      <c r="B59" s="244"/>
      <c r="C59" s="244"/>
      <c r="D59" s="244"/>
      <c r="E59" s="244"/>
      <c r="F59" s="244"/>
      <c r="G59" s="310" t="s">
        <v>515</v>
      </c>
      <c r="H59" s="311"/>
      <c r="I59" s="319">
        <v>582266</v>
      </c>
      <c r="J59" s="320">
        <v>1500686</v>
      </c>
      <c r="K59" s="321">
        <v>-34.299999999999997</v>
      </c>
      <c r="L59" s="322">
        <v>287914</v>
      </c>
      <c r="M59" s="323">
        <v>-0.2</v>
      </c>
      <c r="N59" s="324">
        <v>-34.1</v>
      </c>
    </row>
    <row r="60" spans="1:14">
      <c r="A60" s="248"/>
      <c r="B60" s="244"/>
      <c r="C60" s="244"/>
      <c r="D60" s="244"/>
      <c r="E60" s="244"/>
      <c r="F60" s="244"/>
      <c r="G60" s="325"/>
      <c r="H60" s="326" t="s">
        <v>511</v>
      </c>
      <c r="I60" s="333">
        <v>358119</v>
      </c>
      <c r="J60" s="328">
        <v>922987</v>
      </c>
      <c r="K60" s="329">
        <v>15.4</v>
      </c>
      <c r="L60" s="330">
        <v>146531</v>
      </c>
      <c r="M60" s="331">
        <v>3.5</v>
      </c>
      <c r="N60" s="332">
        <v>11.9</v>
      </c>
    </row>
    <row r="61" spans="1:14">
      <c r="A61" s="248"/>
      <c r="B61" s="244"/>
      <c r="C61" s="244"/>
      <c r="D61" s="244"/>
      <c r="E61" s="244"/>
      <c r="F61" s="244"/>
      <c r="G61" s="310" t="s">
        <v>516</v>
      </c>
      <c r="H61" s="334"/>
      <c r="I61" s="335">
        <v>685669</v>
      </c>
      <c r="J61" s="336">
        <v>1927967</v>
      </c>
      <c r="K61" s="337">
        <v>-16</v>
      </c>
      <c r="L61" s="338">
        <v>240770</v>
      </c>
      <c r="M61" s="339">
        <v>0.3</v>
      </c>
      <c r="N61" s="324">
        <v>-16.3</v>
      </c>
    </row>
    <row r="62" spans="1:14">
      <c r="A62" s="248"/>
      <c r="B62" s="244"/>
      <c r="C62" s="244"/>
      <c r="D62" s="244"/>
      <c r="E62" s="244"/>
      <c r="F62" s="244"/>
      <c r="G62" s="325"/>
      <c r="H62" s="326" t="s">
        <v>511</v>
      </c>
      <c r="I62" s="327">
        <v>333673</v>
      </c>
      <c r="J62" s="328">
        <v>937231</v>
      </c>
      <c r="K62" s="329">
        <v>15.2</v>
      </c>
      <c r="L62" s="330">
        <v>126564</v>
      </c>
      <c r="M62" s="331">
        <v>3.4</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63.96</v>
      </c>
      <c r="G47" s="12">
        <v>61.32</v>
      </c>
      <c r="H47" s="12">
        <v>71.61</v>
      </c>
      <c r="I47" s="12">
        <v>94.85</v>
      </c>
      <c r="J47" s="13">
        <v>95.83</v>
      </c>
    </row>
    <row r="48" spans="2:10" ht="57.75" customHeight="1">
      <c r="B48" s="14"/>
      <c r="C48" s="1171" t="s">
        <v>4</v>
      </c>
      <c r="D48" s="1171"/>
      <c r="E48" s="1172"/>
      <c r="F48" s="15">
        <v>13.23</v>
      </c>
      <c r="G48" s="16">
        <v>23.04</v>
      </c>
      <c r="H48" s="16">
        <v>29.97</v>
      </c>
      <c r="I48" s="16">
        <v>18.63</v>
      </c>
      <c r="J48" s="17">
        <v>14.24</v>
      </c>
    </row>
    <row r="49" spans="2:10" ht="57.75" customHeight="1" thickBot="1">
      <c r="B49" s="18"/>
      <c r="C49" s="1173" t="s">
        <v>5</v>
      </c>
      <c r="D49" s="1173"/>
      <c r="E49" s="1174"/>
      <c r="F49" s="19">
        <v>2.13</v>
      </c>
      <c r="G49" s="20">
        <v>16.09</v>
      </c>
      <c r="H49" s="20">
        <v>10.14</v>
      </c>
      <c r="I49" s="20">
        <v>2.71</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2017-05-18T23:42:39Z</cp:lastPrinted>
  <dcterms:created xsi:type="dcterms:W3CDTF">2017-02-15T23:34:11Z</dcterms:created>
  <dcterms:modified xsi:type="dcterms:W3CDTF">2017-05-19T04:43:14Z</dcterms:modified>
  <cp:category/>
</cp:coreProperties>
</file>