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270" windowWidth="19260" windowHeight="53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35" i="9"/>
  <c r="CO34" i="9"/>
  <c r="AM34" i="9"/>
  <c r="C34" i="9"/>
  <c r="U34" i="9" l="1"/>
  <c r="U35" i="9" s="1"/>
  <c r="BE34" i="9"/>
  <c r="BE35" i="9" s="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alcChain>
</file>

<file path=xl/sharedStrings.xml><?xml version="1.0" encoding="utf-8"?>
<sst xmlns="http://schemas.openxmlformats.org/spreadsheetml/2006/main" count="1135" uniqueCount="555">
  <si>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</si>
  <si>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</si>
  <si>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</si>
  <si>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</si>
  <si>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</si>
  <si>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</si>
  <si>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</si>
  <si>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</si>
  <si>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</si>
  <si>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</si>
  <si>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</si>
  <si>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</si>
  <si>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</si>
  <si>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</si>
  <si>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</si>
  <si>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</si>
  <si>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</si>
  <si>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</si>
  <si>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</si>
  <si>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</si>
  <si>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</si>
  <si>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</si>
  <si>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</si>
  <si>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</si>
  <si>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</si>
  <si>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</si>
  <si>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</si>
  <si>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</si>
  <si>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</si>
  <si>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</si>
  <si>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</si>
  <si>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</si>
  <si>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</si>
  <si>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</si>
  <si>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</si>
  <si>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</si>
  <si>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</si>
  <si>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</si>
  <si>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</si>
  <si>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</si>
  <si>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</si>
  <si>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</si>
  <si>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</si>
  <si>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</si>
  <si>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</si>
  <si>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</si>
  <si>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</si>
  <si>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</si>
  <si>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</si>
  <si>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</si>
  <si>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</si>
  <si>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</si>
  <si>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</si>
  <si>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</si>
  <si>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</si>
  <si>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</si>
  <si>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</si>
  <si>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</si>
  <si>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</si>
  <si>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</si>
  <si>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</si>
  <si>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</si>
  <si>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</si>
  <si>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</si>
  <si>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</si>
  <si>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</si>
  <si>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</si>
  <si>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</si>
  <si>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</si>
  <si>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</si>
  <si>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</si>
  <si>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</si>
  <si>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</si>
  <si>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</si>
  <si>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</si>
  <si>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</si>
  <si>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</si>
  <si>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</si>
  <si>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</si>
  <si>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</si>
  <si>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</si>
  <si>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</si>
  <si>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</si>
  <si>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</si>
  <si>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</si>
  <si>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</si>
  <si>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</si>
  <si>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</si>
  <si>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</si>
  <si>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</si>
  <si>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</si>
  <si>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</si>
  <si>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</si>
  <si>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</si>
  <si>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</si>
  <si>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</si>
  <si>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</si>
  <si>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</si>
  <si>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</si>
  <si>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</si>
  <si>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</si>
  <si>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</si>
  <si>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</si>
  <si>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</si>
  <si>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</si>
  <si>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</si>
  <si>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</si>
  <si>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</si>
  <si>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</si>
  <si>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</si>
  <si>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</si>
  <si>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</si>
  <si>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</si>
  <si>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</si>
  <si>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</si>
  <si>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</si>
  <si>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</si>
  <si>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</si>
  <si>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</si>
  <si>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</si>
  <si>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</si>
  <si>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</si>
  <si>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</si>
  <si>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</si>
  <si>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</si>
  <si>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</si>
  <si>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</si>
  <si>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</si>
  <si>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</si>
  <si>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</si>
  <si>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</si>
  <si>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</si>
  <si>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</si>
  <si>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</si>
  <si>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</si>
  <si>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</si>
  <si>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</si>
  <si>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</si>
  <si>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</si>
  <si>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</si>
  <si>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</si>
  <si>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</si>
  <si>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</si>
  <si>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</si>
  <si>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</si>
  <si>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</si>
  <si>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</si>
  <si>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</si>
  <si>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</si>
  <si>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</si>
  <si>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</si>
  <si>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</si>
  <si>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</si>
  <si>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</si>
  <si>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</si>
  <si>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</si>
  <si>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</si>
  <si>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</si>
  <si>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</si>
  <si>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</si>
  <si>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</si>
  <si>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</si>
  <si>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</si>
  <si>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</si>
  <si>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</si>
  <si>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</si>
  <si>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</si>
  <si>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</si>
  <si>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</si>
  <si>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</si>
  <si>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</si>
  <si>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</si>
  <si>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</si>
  <si>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</si>
  <si>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</si>
  <si>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</si>
  <si>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</si>
  <si>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</si>
  <si>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</si>
  <si>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</si>
  <si>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</si>
  <si>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</si>
  <si>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</si>
  <si>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</si>
  <si>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</si>
  <si>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</si>
  <si>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</si>
  <si>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</si>
  <si>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</si>
  <si>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</si>
  <si>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</si>
  <si>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</si>
  <si>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</si>
  <si>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鹿児島県十島村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</si>
  <si>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</si>
  <si>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</si>
  <si>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</si>
  <si>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</si>
  <si>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</si>
  <si>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</si>
  <si>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</si>
  <si>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</si>
  <si>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</si>
  <si>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</si>
  <si>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</si>
  <si>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</si>
  <si>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</si>
  <si>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</si>
  <si>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</si>
  <si>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</si>
  <si>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</si>
  <si>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</si>
  <si>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</si>
  <si>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</si>
  <si>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</si>
  <si>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</si>
  <si>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</si>
  <si>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</si>
  <si>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</si>
  <si>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</si>
  <si>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</si>
  <si>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</si>
  <si>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</si>
  <si>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</si>
  <si>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</si>
  <si>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</si>
  <si>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</si>
  <si>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</si>
  <si>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</si>
  <si>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</si>
  <si>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</si>
  <si>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</si>
  <si>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</si>
  <si>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</si>
  <si>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</si>
  <si>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</si>
  <si>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</si>
  <si>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</si>
  <si>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</si>
  <si>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</si>
  <si>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</si>
  <si>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</si>
  <si>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</si>
  <si>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</si>
  <si>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</si>
  <si>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</si>
  <si>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</si>
  <si>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</si>
  <si>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</si>
  <si>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</si>
  <si>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</si>
  <si>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</si>
  <si>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</si>
  <si>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</si>
  <si>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</si>
  <si>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</si>
  <si>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</si>
  <si>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</si>
  <si>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</si>
  <si>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</si>
  <si>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</si>
  <si>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</si>
  <si>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</si>
  <si>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</si>
  <si>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</si>
  <si>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</si>
  <si>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</si>
  <si>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</si>
  <si>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</si>
  <si>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</si>
  <si>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</si>
  <si>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</si>
  <si>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</si>
  <si>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</si>
  <si>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</si>
  <si>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</si>
  <si>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</si>
  <si>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</si>
  <si>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</si>
  <si>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</si>
  <si>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</si>
  <si>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</si>
  <si>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</si>
  <si>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</si>
  <si>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</si>
  <si>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</si>
  <si>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</si>
  <si>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</si>
  <si>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</si>
  <si>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</si>
  <si>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</si>
  <si>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</si>
  <si>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</si>
  <si>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</si>
  <si>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</si>
  <si>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</si>
  <si>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</si>
  <si>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</si>
  <si>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</si>
  <si>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</si>
  <si>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</si>
  <si>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</si>
  <si>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</si>
  <si>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</si>
  <si>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</si>
  <si>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</si>
  <si>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</si>
  <si>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</si>
  <si>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</si>
  <si>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</si>
  <si>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</si>
  <si>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</si>
  <si>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</si>
  <si>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</si>
  <si>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</si>
  <si>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</si>
  <si>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</si>
  <si>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</si>
  <si>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</si>
  <si>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</si>
  <si>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</si>
  <si>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</si>
  <si>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</si>
  <si>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</si>
  <si>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</si>
  <si>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</si>
  <si>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</si>
  <si>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</si>
  <si>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</si>
  <si>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</si>
  <si>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</si>
  <si>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</si>
  <si>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</si>
  <si>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</si>
  <si>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</si>
  <si>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</si>
  <si>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</si>
  <si>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</si>
  <si>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</si>
  <si>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</si>
  <si>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</si>
  <si>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鹿児島県十島村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</si>
  <si>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</si>
  <si>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</si>
  <si>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</si>
  <si>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</si>
  <si>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</si>
  <si>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</si>
  <si>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</si>
  <si>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</si>
  <si>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</si>
  <si>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</si>
  <si>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</si>
  <si>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</si>
  <si>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</si>
  <si>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</si>
  <si>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</si>
  <si>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</si>
  <si>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</si>
  <si>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</si>
  <si>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</si>
  <si>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</si>
  <si>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</si>
  <si>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</si>
  <si>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</si>
  <si>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</si>
  <si>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</si>
  <si>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</si>
  <si>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</si>
  <si>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</si>
  <si>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</si>
  <si>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</si>
  <si>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</si>
  <si>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</si>
  <si>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</si>
  <si>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</si>
  <si>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</si>
  <si>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</si>
  <si>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</si>
  <si>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船舶交通特別会計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</si>
  <si>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</si>
  <si>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</si>
  <si>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</si>
  <si>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</si>
  <si>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</si>
  <si>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</si>
  <si>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</si>
  <si>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</si>
  <si>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</si>
  <si>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</si>
  <si>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</si>
  <si>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</si>
  <si>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</si>
  <si>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</si>
  <si>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</si>
  <si>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</si>
  <si>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</si>
  <si>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</si>
  <si>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</si>
  <si>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</si>
  <si>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</si>
  <si>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</si>
  <si>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</si>
  <si>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</si>
  <si>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</si>
  <si>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</si>
  <si>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</si>
  <si>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</si>
  <si>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</si>
  <si>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</si>
  <si>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</si>
  <si>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</si>
  <si>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</si>
  <si>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</si>
  <si>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</si>
  <si>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</si>
  <si>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</si>
  <si>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</si>
  <si>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</si>
  <si>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</si>
  <si>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</si>
  <si>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</si>
  <si>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</si>
  <si>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</si>
  <si>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</si>
  <si>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</si>
  <si>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</si>
  <si>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</si>
  <si>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</si>
  <si>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</si>
  <si>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</si>
  <si>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</si>
  <si>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</si>
  <si>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</si>
  <si>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</si>
  <si>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</si>
  <si>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</si>
  <si>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</si>
  <si>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</si>
  <si>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</si>
  <si>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</si>
  <si>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</si>
  <si>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</si>
  <si>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</si>
  <si>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</si>
  <si>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</si>
  <si>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</si>
  <si>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</si>
  <si>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</si>
  <si>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</si>
  <si>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</si>
  <si>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</si>
  <si>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</si>
  <si>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</si>
  <si>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</si>
  <si>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</si>
  <si>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</si>
  <si>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</si>
  <si>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</si>
  <si>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</si>
  <si>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</si>
  <si>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</si>
  <si>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</si>
  <si>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</si>
  <si>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</si>
  <si>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</si>
  <si>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</si>
  <si>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</si>
  <si>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</si>
  <si>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</si>
  <si>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</si>
  <si>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</si>
  <si>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</si>
  <si>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</si>
  <si>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</si>
  <si>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</si>
  <si>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</si>
  <si>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</si>
  <si>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</si>
  <si>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</si>
  <si>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</si>
  <si>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</si>
  <si>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</si>
  <si>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</si>
  <si>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</si>
  <si>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</si>
  <si>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</si>
  <si>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</si>
  <si>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</si>
  <si>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</si>
  <si>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</si>
  <si>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</si>
  <si>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</si>
  <si>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</si>
  <si>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</si>
  <si>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</si>
  <si>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</si>
  <si>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</si>
  <si>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</si>
  <si>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</si>
  <si>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</si>
  <si>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</si>
  <si>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</si>
  <si>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</si>
  <si>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</si>
  <si>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</si>
  <si>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</si>
  <si>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</si>
  <si>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</si>
  <si>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</si>
  <si>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</si>
  <si>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</si>
  <si>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</si>
  <si>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</si>
  <si>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</si>
  <si>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</si>
  <si>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</si>
  <si>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</si>
  <si>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</si>
  <si>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</si>
  <si>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</si>
  <si>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</si>
  <si>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</si>
  <si>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6.15</t>
  </si>
  <si>
    <t>▲ 2.05</t>
  </si>
  <si>
    <t>▲ 4.68</t>
  </si>
  <si>
    <t>▲ 4.42</t>
  </si>
  <si>
    <t>一般会計</t>
  </si>
  <si>
    <t>船舶交通特別会計</t>
  </si>
  <si>
    <t>▲ 1.12</t>
  </si>
  <si>
    <t>国民健康保険特別会計</t>
  </si>
  <si>
    <t>後期高齢者医療特別会計</t>
  </si>
  <si>
    <t>介護保険特別会計</t>
  </si>
  <si>
    <t>介護サービス特別会計</t>
  </si>
  <si>
    <t>簡易水道特別会計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</si>
  <si>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</si>
  <si>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</si>
  <si>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</si>
  <si>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</si>
  <si>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</si>
  <si>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</si>
  <si>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</si>
  <si>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</si>
  <si>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</si>
  <si>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</si>
  <si>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</si>
  <si>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</si>
  <si>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</si>
  <si>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</si>
  <si>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</si>
  <si>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</si>
  <si>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</si>
  <si>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</si>
  <si>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</si>
  <si>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充当可能財源等の額よりも将来負担額の方が低いため、現在まで将来負担比率は発生していない状況であり、地方債についても残高が前年度と比較し236百万円減少している。将来負担比率については、今後大型プロジェクト（ブロードバンド再整備など）での多額の起債借入が予定され、今後５年程度は負担比率の上昇が想定されることから、可能な限り起債を抑制するとともに基金の積み立てを適時に行うなどし、将来負担比率の抑制に努めることとする。
実質公債費比率については、平成19年度から22年度にかけて実施した高利率の地方債の繰上償還が影響して、一時的に低い値になっているが、今後実質公債費比率の上昇が懸念されるため、原則地方債発行額が元金償還額を上回らないよう地方債発行額の抑制に努める。</t>
    <rPh sb="43" eb="45">
      <t>ジョウキョウ</t>
    </rPh>
    <rPh sb="49" eb="52">
      <t>チホウサイ</t>
    </rPh>
    <rPh sb="80" eb="82">
      <t>ショウライ</t>
    </rPh>
    <rPh sb="82" eb="84">
      <t>フタン</t>
    </rPh>
    <rPh sb="84" eb="86">
      <t>ヒリツ</t>
    </rPh>
    <rPh sb="92" eb="94">
      <t>コンゴ</t>
    </rPh>
    <rPh sb="94" eb="96">
      <t>オオガタ</t>
    </rPh>
    <rPh sb="110" eb="113">
      <t>サイセイビ</t>
    </rPh>
    <rPh sb="118" eb="120">
      <t>タガク</t>
    </rPh>
    <rPh sb="121" eb="123">
      <t>キサイ</t>
    </rPh>
    <rPh sb="123" eb="125">
      <t>カリイレ</t>
    </rPh>
    <rPh sb="126" eb="128">
      <t>ヨテイ</t>
    </rPh>
    <rPh sb="131" eb="133">
      <t>コンゴ</t>
    </rPh>
    <rPh sb="134" eb="135">
      <t>ネン</t>
    </rPh>
    <rPh sb="135" eb="137">
      <t>テイド</t>
    </rPh>
    <rPh sb="138" eb="140">
      <t>フタン</t>
    </rPh>
    <rPh sb="140" eb="142">
      <t>ヒリツ</t>
    </rPh>
    <rPh sb="143" eb="145">
      <t>ジョウショウ</t>
    </rPh>
    <rPh sb="146" eb="148">
      <t>ソウテイ</t>
    </rPh>
    <rPh sb="156" eb="158">
      <t>カノウ</t>
    </rPh>
    <rPh sb="159" eb="160">
      <t>カギ</t>
    </rPh>
    <rPh sb="161" eb="163">
      <t>キサイ</t>
    </rPh>
    <rPh sb="164" eb="166">
      <t>ヨクセイ</t>
    </rPh>
    <rPh sb="172" eb="174">
      <t>キキン</t>
    </rPh>
    <rPh sb="175" eb="176">
      <t>ツ</t>
    </rPh>
    <rPh sb="177" eb="178">
      <t>タ</t>
    </rPh>
    <rPh sb="180" eb="182">
      <t>テキジ</t>
    </rPh>
    <rPh sb="183" eb="184">
      <t>オコナ</t>
    </rPh>
    <rPh sb="189" eb="191">
      <t>ショウライ</t>
    </rPh>
    <rPh sb="191" eb="193">
      <t>フタン</t>
    </rPh>
    <rPh sb="193" eb="195">
      <t>ヒリツ</t>
    </rPh>
    <rPh sb="196" eb="198">
      <t>ヨクセイ</t>
    </rPh>
    <rPh sb="199" eb="200">
      <t>ツト</t>
    </rPh>
    <rPh sb="209" eb="211">
      <t>ジッシツ</t>
    </rPh>
    <rPh sb="211" eb="214">
      <t>コウサイヒ</t>
    </rPh>
    <rPh sb="214" eb="215">
      <t>ヒ</t>
    </rPh>
    <rPh sb="215" eb="216">
      <t>リツ</t>
    </rPh>
    <rPh sb="260" eb="263">
      <t>イチジテキ</t>
    </rPh>
    <rPh sb="264" eb="265">
      <t>ヒク</t>
    </rPh>
    <rPh sb="266" eb="267">
      <t>アタイ</t>
    </rPh>
    <rPh sb="275" eb="277">
      <t>コンゴ</t>
    </rPh>
    <rPh sb="285" eb="287">
      <t>ジョウショウ</t>
    </rPh>
    <rPh sb="288" eb="290">
      <t>ケネン</t>
    </rPh>
    <rPh sb="296" eb="298">
      <t>ゲンソク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</si>
</sst>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2734780</c:v>
                </c:pt>
                <c:pt idx="1">
                  <c:v>3258955</c:v>
                </c:pt>
                <c:pt idx="2">
                  <c:v>2821415</c:v>
                </c:pt>
                <c:pt idx="3">
                  <c:v>3156976</c:v>
                </c:pt>
                <c:pt idx="4">
                  <c:v>1672180</c:v>
                </c:pt>
              </c:numCache>
            </c:numRef>
          </c:val>
          <c:smooth val="0"/>
        </c:ser>
        <c:dLbls>
          <c:showLegendKey val="0"/>
          <c:showVal val="0"/>
          <c:showCatName val="0"/>
          <c:showSerName val="0"/>
          <c:showPercent val="0"/>
          <c:showBubbleSize val="0"/>
        </c:dLbls>
        <c:marker val="1"/>
        <c:smooth val="0"/>
        <c:axId val="141590912"/>
        <c:axId val="141619200"/>
      </c:lineChart>
      <c:catAx>
        <c:axId val="14159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19200"/>
        <c:crosses val="autoZero"/>
        <c:auto val="1"/>
        <c:lblAlgn val="ctr"/>
        <c:lblOffset val="100"/>
        <c:tickLblSkip val="1"/>
        <c:tickMarkSkip val="1"/>
        <c:noMultiLvlLbl val="0"/>
      </c:catAx>
      <c:valAx>
        <c:axId val="14161920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9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4.79</c:v>
                </c:pt>
                <c:pt idx="1">
                  <c:v>3.93</c:v>
                </c:pt>
                <c:pt idx="2">
                  <c:v>5.15</c:v>
                </c:pt>
                <c:pt idx="3">
                  <c:v>4.92</c:v>
                </c:pt>
                <c:pt idx="4">
                  <c:v>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28.24</c:v>
                </c:pt>
                <c:pt idx="1">
                  <c:v>25.13</c:v>
                </c:pt>
                <c:pt idx="2">
                  <c:v>27.53</c:v>
                </c:pt>
                <c:pt idx="3">
                  <c:v>29.86</c:v>
                </c:pt>
                <c:pt idx="4">
                  <c:v>25.77</c:v>
                </c:pt>
              </c:numCache>
            </c:numRef>
          </c:val>
        </c:ser>
        <c:dLbls>
          <c:showLegendKey val="0"/>
          <c:showVal val="0"/>
          <c:showCatName val="0"/>
          <c:showSerName val="0"/>
          <c:showPercent val="0"/>
          <c:showBubbleSize val="0"/>
        </c:dLbls>
        <c:gapWidth val="250"/>
        <c:overlap val="100"/>
        <c:axId val="139734400"/>
        <c:axId val="13976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-6.15</c:v>
                </c:pt>
                <c:pt idx="1">
                  <c:v>-2.0499999999999998</c:v>
                </c:pt>
                <c:pt idx="2">
                  <c:v>1.1599999999999999</c:v>
                </c:pt>
                <c:pt idx="3">
                  <c:v>-4.68</c:v>
                </c:pt>
                <c:pt idx="4">
                  <c:v>-4.42</c:v>
                </c:pt>
              </c:numCache>
            </c:numRef>
          </c:val>
          <c:smooth val="0"/>
        </c:ser>
        <c:dLbls>
          <c:showLegendKey val="0"/>
          <c:showVal val="0"/>
          <c:showCatName val="0"/>
          <c:showSerName val="0"/>
          <c:showPercent val="0"/>
          <c:showBubbleSize val="0"/>
        </c:dLbls>
        <c:marker val="1"/>
        <c:smooth val="0"/>
        <c:axId val="139734400"/>
        <c:axId val="139769344"/>
      </c:lineChart>
      <c:catAx>
        <c:axId val="13973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769344"/>
        <c:crosses val="autoZero"/>
        <c:auto val="1"/>
        <c:lblAlgn val="ctr"/>
        <c:lblOffset val="100"/>
        <c:tickLblSkip val="1"/>
        <c:tickMarkSkip val="1"/>
        <c:noMultiLvlLbl val="0"/>
      </c:catAx>
      <c:valAx>
        <c:axId val="1397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3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1.05</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#N/A</c:v>
                </c:pt>
                <c:pt idx="3">
                  <c:v>0.36</c:v>
                </c:pt>
                <c:pt idx="4">
                  <c:v>#N/A</c:v>
                </c:pt>
                <c:pt idx="5">
                  <c:v>0.17</c:v>
                </c:pt>
                <c:pt idx="6">
                  <c:v>#N/A</c:v>
                </c:pt>
                <c:pt idx="7">
                  <c:v>0.34</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1.06</c:v>
                </c:pt>
                <c:pt idx="2">
                  <c:v>#N/A</c:v>
                </c:pt>
                <c:pt idx="3">
                  <c:v>0.45</c:v>
                </c:pt>
                <c:pt idx="4">
                  <c:v>#N/A</c:v>
                </c:pt>
                <c:pt idx="5">
                  <c:v>0.05</c:v>
                </c:pt>
                <c:pt idx="6">
                  <c:v>#N/A</c:v>
                </c:pt>
                <c:pt idx="7">
                  <c:v>0.05</c:v>
                </c:pt>
                <c:pt idx="8">
                  <c:v>#N/A</c:v>
                </c:pt>
                <c:pt idx="9">
                  <c:v>0.18</c:v>
                </c:pt>
              </c:numCache>
            </c:numRef>
          </c:val>
        </c:ser>
        <c:ser>
          <c:idx val="8"/>
          <c:order val="8"/>
          <c:tx>
            <c:strRef>
              <c:f>データシート!$A$35</c:f>
              <c:strCache>
                <c:ptCount val="1"/>
                <c:pt idx="0">
                  <c:v>船舶交通特別会計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3.99</c:v>
                </c:pt>
                <c:pt idx="2">
                  <c:v>#N/A</c:v>
                </c:pt>
                <c:pt idx="3">
                  <c:v>3.06</c:v>
                </c:pt>
                <c:pt idx="4">
                  <c:v>1.1200000000000001</c:v>
                </c:pt>
                <c:pt idx="5">
                  <c:v>#N/A</c:v>
                </c:pt>
                <c:pt idx="6">
                  <c:v>#N/A</c:v>
                </c:pt>
                <c:pt idx="7">
                  <c:v>4.4000000000000004</c:v>
                </c:pt>
                <c:pt idx="8">
                  <c:v>#N/A</c:v>
                </c:pt>
                <c:pt idx="9">
                  <c:v>3.76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4.79</c:v>
                </c:pt>
                <c:pt idx="2">
                  <c:v>#N/A</c:v>
                </c:pt>
                <c:pt idx="3">
                  <c:v>3.93</c:v>
                </c:pt>
                <c:pt idx="4">
                  <c:v>#N/A</c:v>
                </c:pt>
                <c:pt idx="5">
                  <c:v>5.15</c:v>
                </c:pt>
                <c:pt idx="6">
                  <c:v>#N/A</c:v>
                </c:pt>
                <c:pt idx="7">
                  <c:v>4.92</c:v>
                </c:pt>
                <c:pt idx="8">
                  <c:v>#N/A</c:v>
                </c:pt>
                <c:pt idx="9">
                  <c:v>6.7</c:v>
                </c:pt>
              </c:numCache>
            </c:numRef>
          </c:val>
        </c:ser>
        <c:dLbls>
          <c:showLegendKey val="0"/>
          <c:showVal val="0"/>
          <c:showCatName val="0"/>
          <c:showSerName val="0"/>
          <c:showPercent val="0"/>
          <c:showBubbleSize val="0"/>
        </c:dLbls>
        <c:gapWidth val="150"/>
        <c:overlap val="100"/>
        <c:axId val="139961472"/>
        <c:axId val="139963008"/>
      </c:barChart>
      <c:catAx>
        <c:axId val="1399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63008"/>
        <c:crosses val="autoZero"/>
        <c:auto val="1"/>
        <c:lblAlgn val="ctr"/>
        <c:lblOffset val="100"/>
        <c:tickLblSkip val="1"/>
        <c:tickMarkSkip val="1"/>
        <c:noMultiLvlLbl val="0"/>
      </c:catAx>
      <c:valAx>
        <c:axId val="13996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6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595</c:v>
                </c:pt>
                <c:pt idx="5">
                  <c:v>542</c:v>
                </c:pt>
                <c:pt idx="8">
                  <c:v>520</c:v>
                </c:pt>
                <c:pt idx="11">
                  <c:v>509</c:v>
                </c:pt>
                <c:pt idx="14">
                  <c:v>488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c:v>
                </c:pt>
                <c:pt idx="3">
                  <c:v>8</c:v>
                </c:pt>
                <c:pt idx="6">
                  <c:v>9</c:v>
                </c:pt>
                <c:pt idx="9">
                  <c:v>10</c:v>
                </c:pt>
                <c:pt idx="12">
                  <c:v>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525</c:v>
                </c:pt>
                <c:pt idx="3">
                  <c:v>541</c:v>
                </c:pt>
                <c:pt idx="6">
                  <c:v>572</c:v>
                </c:pt>
                <c:pt idx="9">
                  <c:v>582</c:v>
                </c:pt>
                <c:pt idx="12">
                  <c:v>561</c:v>
                </c:pt>
              </c:numCache>
            </c:numRef>
          </c:val>
        </c:ser>
        <c:dLbls>
          <c:showLegendKey val="0"/>
          <c:showVal val="0"/>
          <c:showCatName val="0"/>
          <c:showSerName val="0"/>
          <c:showPercent val="0"/>
          <c:showBubbleSize val="0"/>
        </c:dLbls>
        <c:gapWidth val="100"/>
        <c:overlap val="100"/>
        <c:axId val="140128640"/>
        <c:axId val="14013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c:v>
                </c:pt>
                <c:pt idx="2">
                  <c:v>#N/A</c:v>
                </c:pt>
                <c:pt idx="3">
                  <c:v>#N/A</c:v>
                </c:pt>
                <c:pt idx="4">
                  <c:v>7</c:v>
                </c:pt>
                <c:pt idx="5">
                  <c:v>#N/A</c:v>
                </c:pt>
                <c:pt idx="6">
                  <c:v>#N/A</c:v>
                </c:pt>
                <c:pt idx="7">
                  <c:v>61</c:v>
                </c:pt>
                <c:pt idx="8">
                  <c:v>#N/A</c:v>
                </c:pt>
                <c:pt idx="9">
                  <c:v>#N/A</c:v>
                </c:pt>
                <c:pt idx="10">
                  <c:v>83</c:v>
                </c:pt>
                <c:pt idx="11">
                  <c:v>#N/A</c:v>
                </c:pt>
                <c:pt idx="12">
                  <c:v>#N/A</c:v>
                </c:pt>
                <c:pt idx="13">
                  <c:v>82</c:v>
                </c:pt>
                <c:pt idx="14">
                  <c:v>#N/A</c:v>
                </c:pt>
              </c:numCache>
            </c:numRef>
          </c:val>
          <c:smooth val="0"/>
        </c:ser>
        <c:dLbls>
          <c:showLegendKey val="0"/>
          <c:showVal val="0"/>
          <c:showCatName val="0"/>
          <c:showSerName val="0"/>
          <c:showPercent val="0"/>
          <c:showBubbleSize val="0"/>
        </c:dLbls>
        <c:marker val="1"/>
        <c:smooth val="0"/>
        <c:axId val="140128640"/>
        <c:axId val="140130560"/>
      </c:lineChart>
      <c:catAx>
        <c:axId val="1401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30560"/>
        <c:crosses val="autoZero"/>
        <c:auto val="1"/>
        <c:lblAlgn val="ctr"/>
        <c:lblOffset val="100"/>
        <c:tickLblSkip val="1"/>
        <c:tickMarkSkip val="1"/>
        <c:noMultiLvlLbl val="0"/>
      </c:catAx>
      <c:valAx>
        <c:axId val="14013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3963</c:v>
                </c:pt>
                <c:pt idx="5">
                  <c:v>3759</c:v>
                </c:pt>
                <c:pt idx="8">
                  <c:v>3552</c:v>
                </c:pt>
                <c:pt idx="11">
                  <c:v>3352</c:v>
                </c:pt>
                <c:pt idx="14">
                  <c:v>3179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2887</c:v>
                </c:pt>
                <c:pt idx="5">
                  <c:v>2908</c:v>
                </c:pt>
                <c:pt idx="8">
                  <c:v>3108</c:v>
                </c:pt>
                <c:pt idx="11">
                  <c:v>3176</c:v>
                </c:pt>
                <c:pt idx="14">
                  <c:v>3085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c:v>
                </c:pt>
                <c:pt idx="3">
                  <c:v>118</c:v>
                </c:pt>
                <c:pt idx="6">
                  <c:v>124</c:v>
                </c:pt>
                <c:pt idx="9">
                  <c:v>135</c:v>
                </c:pt>
                <c:pt idx="12">
                  <c:v>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c:v>
                </c:pt>
                <c:pt idx="3">
                  <c:v>132</c:v>
                </c:pt>
                <c:pt idx="6">
                  <c:v>135</c:v>
                </c:pt>
                <c:pt idx="9">
                  <c:v>127</c:v>
                </c:pt>
                <c:pt idx="12">
                  <c:v>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5013</c:v>
                </c:pt>
                <c:pt idx="3">
                  <c:v>4933</c:v>
                </c:pt>
                <c:pt idx="6">
                  <c:v>4785</c:v>
                </c:pt>
                <c:pt idx="9">
                  <c:v>4713</c:v>
                </c:pt>
                <c:pt idx="12">
                  <c:v>4477</c:v>
                </c:pt>
              </c:numCache>
            </c:numRef>
          </c:val>
        </c:ser>
        <c:dLbls>
          <c:showLegendKey val="0"/>
          <c:showVal val="0"/>
          <c:showCatName val="0"/>
          <c:showSerName val="0"/>
          <c:showPercent val="0"/>
          <c:showBubbleSize val="0"/>
        </c:dLbls>
        <c:gapWidth val="100"/>
        <c:overlap val="100"/>
        <c:axId val="141588736"/>
        <c:axId val="14159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1588736"/>
        <c:axId val="141595008"/>
      </c:lineChart>
      <c:catAx>
        <c:axId val="1415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95008"/>
        <c:crosses val="autoZero"/>
        <c:auto val="1"/>
        <c:lblAlgn val="ctr"/>
        <c:lblOffset val="100"/>
        <c:tickLblSkip val="1"/>
        <c:tickMarkSkip val="1"/>
        <c:noMultiLvlLbl val="0"/>
      </c:catAx>
      <c:valAx>
        <c:axId val="1415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{4E156790-0786-49CB-9B96-AD6CA777EB26}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{3706853A-685A-4F4A-B11C-330553464485}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{66BF2EAC-76B3-4859-BF50-24762838BCEB}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{3A456061-9F70-431E-8DA7-EE53AA0633B1}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{C8C899F0-A547-4C75-BAAC-9E03819DFE38}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{554BA711-811A-48A6-9FD3-779DE52C7361}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{1F03E2B8-3549-4C52-89B9-FB7197A44FDF}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{472EE0D9-E399-4186-A0C1-6D9B168717E8}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{5B9F32A7-1354-45B5-99E5-A07A72A8D231}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{BCAE2B28-1B30-425D-96B7-600127484244}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826304"/>
        <c:axId val="141836672"/>
      </c:scatterChart>
      <c:valAx>
        <c:axId val="141826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836672"/>
        <c:crosses val="autoZero"/>
        <c:crossBetween val="midCat"/>
      </c:valAx>
      <c:valAx>
        <c:axId val="141836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2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{15799E81-DEE4-44B7-965A-D783F1A496CD}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{6C09533C-21DF-4A74-BD8A-87DE1E19F761}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{802D2EFC-EEDB-4441-8931-44EBF5E1442E}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{259BD78A-1649-4425-8FA0-3EB99AE2FBAF}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{EB3EE2CA-3F67-44F7-BA10-68ACF557E42B}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-4.7</c:v>
                </c:pt>
                <c:pt idx="2">
                  <c:v>-0.2</c:v>
                </c:pt>
                <c:pt idx="3">
                  <c:v>4.5</c:v>
                </c:pt>
                <c:pt idx="4">
                  <c:v>6.9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{862CA833-A464-439E-87FF-69F7FBA043E7}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{C26C9F0E-B5B4-4CA7-979E-3CA9F078604A}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{16841DF4-F7FD-4379-8B7E-023317F33A9B}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{FDE219DA-CFE2-448D-8F13-7F9399643CF0}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{7213EA2C-D209-4B3D-B3B2-509B7424A931}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1895168"/>
        <c:axId val="141897088"/>
      </c:scatterChart>
      <c:valAx>
        <c:axId val="14189516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897088"/>
        <c:crosses val="autoZero"/>
        <c:crossBetween val="midCat"/>
      </c:valAx>
      <c:valAx>
        <c:axId val="141897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9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年度にかけて実施した高利率の地方債の繰上償還（繰上償還額：</a:t>
          </a:r>
          <a:r>
            <a:rPr lang="en-US" altLang="ja-JP" sz="1100" b="0" i="0" baseline="0">
              <a:solidFill>
                <a:schemeClr val="dk1"/>
              </a:solidFill>
              <a:effectLst/>
              <a:latin typeface="+mn-lt"/>
              <a:ea typeface="+mn-ea"/>
              <a:cs typeface="+mn-cs"/>
            </a:rPr>
            <a:t>H19=307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H20=155</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H21=89</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H22=300</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が影響して現在、普通交付税に算入される</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実際の償還額</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逆転している</a:t>
          </a:r>
          <a:r>
            <a:rPr lang="ja-JP" altLang="en-US" sz="1100" b="0" i="0" baseline="0">
              <a:solidFill>
                <a:schemeClr val="dk1"/>
              </a:solidFill>
              <a:effectLst/>
              <a:latin typeface="+mn-lt"/>
              <a:ea typeface="+mn-ea"/>
              <a:cs typeface="+mn-cs"/>
            </a:rPr>
            <a:t>状況で</a:t>
          </a:r>
          <a:r>
            <a:rPr lang="ja-JP" altLang="en-US" sz="1100" b="0" i="0" baseline="0">
              <a:solidFill>
                <a:schemeClr val="tx1"/>
              </a:solidFill>
              <a:effectLst/>
              <a:latin typeface="+mn-lt"/>
              <a:ea typeface="+mn-ea"/>
              <a:cs typeface="+mn-cs"/>
            </a:rPr>
            <a:t>ある</a:t>
          </a:r>
          <a:r>
            <a:rPr lang="ja-JP" altLang="ja-JP" sz="1100" b="0" i="0" baseline="0">
              <a:solidFill>
                <a:schemeClr val="tx1"/>
              </a:solidFill>
              <a:effectLst/>
              <a:latin typeface="+mn-lt"/>
              <a:ea typeface="+mn-ea"/>
              <a:cs typeface="+mn-cs"/>
            </a:rPr>
            <a:t>が、</a:t>
          </a:r>
          <a:r>
            <a:rPr lang="ja-JP" altLang="ja-JP" sz="1100" b="0" i="0" baseline="0">
              <a:solidFill>
                <a:schemeClr val="dk1"/>
              </a:solidFill>
              <a:effectLst/>
              <a:latin typeface="+mn-lt"/>
              <a:ea typeface="+mn-ea"/>
              <a:cs typeface="+mn-cs"/>
            </a:rPr>
            <a:t>繰上償還した分の個別算定経費が減少していくにつれ、実質公債費比率も増加するため、引き続き、地方債発行額が元金償還額を上回らないよう地方債発行額の抑制に努める。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充当可能財源等の額よりも将来負担額の方が低いため、現在まで将来負担比率は発生していない。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地方債については、残高が前年度と比較し</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百万円減少しているが、今後も当該年度の起債額が当該年度の元金償還額を上回らないよう調整を図り残高を確実に減らしていくこととする。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充当可能基金については、</a:t>
          </a:r>
          <a:r>
            <a:rPr lang="ja-JP" altLang="en-US" sz="1100" b="0" i="0" baseline="0">
              <a:solidFill>
                <a:schemeClr val="dk1"/>
              </a:solidFill>
              <a:effectLst/>
              <a:latin typeface="+mn-lt"/>
              <a:ea typeface="+mn-ea"/>
              <a:cs typeface="+mn-cs"/>
            </a:rPr>
            <a:t>財政需要に応じて未利用基金の再編を行い、効率的な運用を図っていくこととするとともに、</a:t>
          </a:r>
          <a:r>
            <a:rPr lang="ja-JP" altLang="ja-JP" sz="1100" b="0" i="0" baseline="0">
              <a:solidFill>
                <a:schemeClr val="dk1"/>
              </a:solidFill>
              <a:effectLst/>
              <a:latin typeface="+mn-lt"/>
              <a:ea typeface="+mn-ea"/>
              <a:cs typeface="+mn-cs"/>
            </a:rPr>
            <a:t>今後も計画的な積立てを行い、将来の財政負担が大きくならないように努める。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基準財政需要額算入見込額については、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年国勢調査における人口増の需要部分の増加</a:t>
          </a:r>
          <a:r>
            <a:rPr lang="ja-JP" altLang="en-US" sz="1100" b="0" i="0" baseline="0">
              <a:solidFill>
                <a:schemeClr val="tx1"/>
              </a:solidFill>
              <a:effectLst/>
              <a:latin typeface="+mn-lt"/>
              <a:ea typeface="+mn-ea"/>
              <a:cs typeface="+mn-cs"/>
            </a:rPr>
            <a:t>がある一方で、</a:t>
          </a:r>
          <a:r>
            <a:rPr lang="ja-JP" altLang="ja-JP" sz="1100" b="0" i="0" baseline="0">
              <a:solidFill>
                <a:schemeClr val="tx1"/>
              </a:solidFill>
              <a:effectLst/>
              <a:latin typeface="+mn-lt"/>
              <a:ea typeface="+mn-ea"/>
              <a:cs typeface="+mn-cs"/>
            </a:rPr>
            <a:t>算入公債費の減少</a:t>
          </a: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91</a:t>
          </a:r>
          <a:r>
            <a:rPr lang="ja-JP" altLang="en-US" sz="1100" b="0" i="0" baseline="0">
              <a:solidFill>
                <a:schemeClr val="tx1"/>
              </a:solidFill>
              <a:effectLst/>
              <a:latin typeface="+mn-lt"/>
              <a:ea typeface="+mn-ea"/>
              <a:cs typeface="+mn-cs"/>
            </a:rPr>
            <a:t>百万円の減）等の影響が大きく、算入見込額は前年度比減となって</a:t>
          </a:r>
          <a:r>
            <a:rPr lang="ja-JP" altLang="en-US" sz="1100" b="0" i="0" baseline="0">
              <a:solidFill>
                <a:schemeClr val="dk1"/>
              </a:solidFill>
              <a:effectLst/>
              <a:latin typeface="+mn-lt"/>
              <a:ea typeface="+mn-ea"/>
              <a:cs typeface="+mn-cs"/>
            </a:rPr>
            <a:t>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歳入については、村税の適正な徴収、住宅、産業施設などの公共施設の利用料の適正な徴収及び見直しを進める。その他、村単独事業の整理、縮減を行うとともに補助事業等の活用による歳入の確保に努める。また、歳出については、積極的な人口対策による住宅整備や産業振興施設の整備による後年度の維持管理費の増加が危惧されるが、公共施設等総合管理計画に基づき適正な管理運営に努め、歳出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地理的に特異条件下におかれているため、人口が少ないことや村内に安定した収入を得られる産業や企業がなく、村民所得が低い（</a:t>
          </a:r>
          <a:r>
            <a:rPr lang="en-US" altLang="ja-JP" sz="1100">
              <a:solidFill>
                <a:schemeClr val="dk1"/>
              </a:solidFill>
              <a:effectLst/>
              <a:latin typeface="+mn-lt"/>
              <a:ea typeface="+mn-ea"/>
              <a:cs typeface="+mn-cs"/>
            </a:rPr>
            <a:t>2013</a:t>
          </a:r>
          <a:r>
            <a:rPr lang="ja-JP" altLang="ja-JP" sz="1100">
              <a:solidFill>
                <a:schemeClr val="dk1"/>
              </a:solidFill>
              <a:effectLst/>
              <a:latin typeface="+mn-lt"/>
              <a:ea typeface="+mn-ea"/>
              <a:cs typeface="+mn-cs"/>
            </a:rPr>
            <a:t>年人口一人当たりの所得</a:t>
          </a:r>
          <a:r>
            <a:rPr lang="en-US" altLang="ja-JP" sz="1100">
              <a:solidFill>
                <a:schemeClr val="dk1"/>
              </a:solidFill>
              <a:effectLst/>
              <a:latin typeface="+mn-lt"/>
              <a:ea typeface="+mn-ea"/>
              <a:cs typeface="+mn-cs"/>
            </a:rPr>
            <a:t>1,279</a:t>
          </a:r>
          <a:r>
            <a:rPr lang="ja-JP" altLang="ja-JP" sz="1100">
              <a:solidFill>
                <a:schemeClr val="dk1"/>
              </a:solidFill>
              <a:effectLst/>
              <a:latin typeface="+mn-lt"/>
              <a:ea typeface="+mn-ea"/>
              <a:cs typeface="+mn-cs"/>
            </a:rPr>
            <a:t>千円・前年比増加率▲</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％・県民所得比較</a:t>
          </a:r>
          <a:r>
            <a:rPr lang="en-US" altLang="ja-JP" sz="1100">
              <a:solidFill>
                <a:schemeClr val="dk1"/>
              </a:solidFill>
              <a:effectLst/>
              <a:latin typeface="+mn-lt"/>
              <a:ea typeface="+mn-ea"/>
              <a:cs typeface="+mn-cs"/>
            </a:rPr>
            <a:t>53.3</a:t>
          </a:r>
          <a:r>
            <a:rPr lang="ja-JP" altLang="ja-JP" sz="1100">
              <a:solidFill>
                <a:schemeClr val="dk1"/>
              </a:solidFill>
              <a:effectLst/>
              <a:latin typeface="+mn-lt"/>
              <a:ea typeface="+mn-ea"/>
              <a:cs typeface="+mn-cs"/>
            </a:rPr>
            <a:t>％（鹿児島県</a:t>
          </a:r>
          <a:r>
            <a:rPr lang="en-US" altLang="ja-JP" sz="1100">
              <a:solidFill>
                <a:schemeClr val="dk1"/>
              </a:solidFill>
              <a:effectLst/>
              <a:latin typeface="+mn-lt"/>
              <a:ea typeface="+mn-ea"/>
              <a:cs typeface="+mn-cs"/>
            </a:rPr>
            <a:t>H27.3</a:t>
          </a:r>
          <a:r>
            <a:rPr lang="ja-JP" altLang="ja-JP" sz="1100">
              <a:solidFill>
                <a:schemeClr val="dk1"/>
              </a:solidFill>
              <a:effectLst/>
              <a:latin typeface="+mn-lt"/>
              <a:ea typeface="+mn-ea"/>
              <a:cs typeface="+mn-cs"/>
            </a:rPr>
            <a:t>公表）ことなどから、財政基盤が弱く、類似団体平均をかなり下回っている。引き続き、人口減少を食い止めるために展開している産業育成施策を中心とした定住促進対策に取り組み、村民所得の向上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45357</xdr:rowOff>
    </xdr:to>
    <xdr:cxnSp macro="">
      <xdr:nvCxnSpPr>
        <xdr:cNvPr id="69" name="直線コネクタ 68"/>
        <xdr:cNvCxnSpPr/>
      </xdr:nvCxnSpPr>
      <xdr:spPr>
        <a:xfrm flipV="1">
          <a:off x="4114800" y="77433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2" name="直線コネクタ 71"/>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5" name="直線コネクタ 74"/>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28122</xdr:rowOff>
    </xdr:from>
    <xdr:to>
      <xdr:col>3</xdr:col>
      <xdr:colOff>279400</xdr:colOff>
      <xdr:row>45</xdr:row>
      <xdr:rowOff>28122</xdr:rowOff>
    </xdr:to>
    <xdr:cxnSp macro="">
      <xdr:nvCxnSpPr>
        <xdr:cNvPr id="78" name="直線コネクタ 77"/>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9"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0" name="円/楕円 89"/>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1" name="テキスト ボックス 90"/>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2" name="円/楕円 91"/>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3" name="テキスト ボックス 92"/>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6" name="円/楕円 95"/>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7" name="テキスト ボックス 96"/>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全国平均及び鹿児島県平均より大きく下回っているものの、平成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年度比で</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％増加している。この要因は、普通交付税</a:t>
          </a:r>
          <a:r>
            <a:rPr kumimoji="1" lang="ja-JP" altLang="en-US" sz="1050">
              <a:solidFill>
                <a:schemeClr val="dk1"/>
              </a:solidFill>
              <a:effectLst/>
              <a:latin typeface="+mn-lt"/>
              <a:ea typeface="+mn-ea"/>
              <a:cs typeface="+mn-cs"/>
            </a:rPr>
            <a:t>で</a:t>
          </a:r>
          <a:r>
            <a:rPr kumimoji="1" lang="en-US" altLang="ja-JP" sz="1050">
              <a:solidFill>
                <a:schemeClr val="dk1"/>
              </a:solidFill>
              <a:effectLst/>
              <a:latin typeface="+mn-lt"/>
              <a:ea typeface="+mn-ea"/>
              <a:cs typeface="+mn-cs"/>
            </a:rPr>
            <a:t>14.6</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1.1</a:t>
          </a:r>
          <a:r>
            <a:rPr kumimoji="1" lang="ja-JP" altLang="en-US" sz="1050">
              <a:solidFill>
                <a:schemeClr val="dk1"/>
              </a:solidFill>
              <a:effectLst/>
              <a:latin typeface="+mn-lt"/>
              <a:ea typeface="+mn-ea"/>
              <a:cs typeface="+mn-cs"/>
            </a:rPr>
            <a:t>％）増加しているのに対し、経常的な人件費で</a:t>
          </a:r>
          <a:r>
            <a:rPr kumimoji="1" lang="en-US" altLang="ja-JP" sz="1050">
              <a:solidFill>
                <a:schemeClr val="dk1"/>
              </a:solidFill>
              <a:effectLst/>
              <a:latin typeface="+mn-lt"/>
              <a:ea typeface="+mn-ea"/>
              <a:cs typeface="+mn-cs"/>
            </a:rPr>
            <a:t>15.2</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4.3</a:t>
          </a:r>
          <a:r>
            <a:rPr kumimoji="1" lang="ja-JP" altLang="en-US" sz="1050">
              <a:solidFill>
                <a:schemeClr val="dk1"/>
              </a:solidFill>
              <a:effectLst/>
              <a:latin typeface="+mn-lt"/>
              <a:ea typeface="+mn-ea"/>
              <a:cs typeface="+mn-cs"/>
            </a:rPr>
            <a:t>％）増、経常的な物件費で</a:t>
          </a:r>
          <a:r>
            <a:rPr kumimoji="1" lang="en-US" altLang="ja-JP" sz="1050">
              <a:solidFill>
                <a:schemeClr val="dk1"/>
              </a:solidFill>
              <a:effectLst/>
              <a:latin typeface="+mn-lt"/>
              <a:ea typeface="+mn-ea"/>
              <a:cs typeface="+mn-cs"/>
            </a:rPr>
            <a:t>27.7</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8.7</a:t>
          </a:r>
          <a:r>
            <a:rPr kumimoji="1" lang="ja-JP" altLang="en-US" sz="1050">
              <a:solidFill>
                <a:schemeClr val="dk1"/>
              </a:solidFill>
              <a:effectLst/>
              <a:latin typeface="+mn-lt"/>
              <a:ea typeface="+mn-ea"/>
              <a:cs typeface="+mn-cs"/>
            </a:rPr>
            <a:t>％）増が影響している。</a:t>
          </a:r>
          <a:r>
            <a:rPr kumimoji="1" lang="ja-JP" altLang="ja-JP" sz="1050">
              <a:solidFill>
                <a:schemeClr val="dk1"/>
              </a:solidFill>
              <a:effectLst/>
              <a:latin typeface="+mn-lt"/>
              <a:ea typeface="+mn-ea"/>
              <a:cs typeface="+mn-cs"/>
            </a:rPr>
            <a:t>歳入における普通交付税の見通しは不透明であるが、歳出においては、ここ数年の人口増加による扶助費及び職員ﾏﾝﾊﾟﾜｰ不足による非常勤職員の増加、職員の年齢層の高齢化による人件費の増加が懸念されるところであり、適正な定員管理に努めるとともに公債費を含む経常経費の抑制に努める。</a:t>
          </a:r>
          <a:endParaRPr lang="ja-JP" altLang="ja-JP" sz="10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9737</xdr:rowOff>
    </xdr:to>
    <xdr:cxnSp macro="">
      <xdr:nvCxnSpPr>
        <xdr:cNvPr id="132" name="直線コネクタ 131"/>
        <xdr:cNvCxnSpPr/>
      </xdr:nvCxnSpPr>
      <xdr:spPr>
        <a:xfrm>
          <a:off x="4114800" y="1080706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57573</xdr:rowOff>
    </xdr:from>
    <xdr:to>
      <xdr:col>6</xdr:col>
      <xdr:colOff>0</xdr:colOff>
      <xdr:row>63</xdr:row>
      <xdr:rowOff>5715</xdr:rowOff>
    </xdr:to>
    <xdr:cxnSp macro="">
      <xdr:nvCxnSpPr>
        <xdr:cNvPr id="135" name="直線コネクタ 134"/>
        <xdr:cNvCxnSpPr/>
      </xdr:nvCxnSpPr>
      <xdr:spPr>
        <a:xfrm>
          <a:off x="3225800" y="1034457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57573</xdr:rowOff>
    </xdr:to>
    <xdr:cxnSp macro="">
      <xdr:nvCxnSpPr>
        <xdr:cNvPr id="138" name="直線コネクタ 137"/>
        <xdr:cNvCxnSpPr/>
      </xdr:nvCxnSpPr>
      <xdr:spPr>
        <a:xfrm>
          <a:off x="2336800" y="102319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170180</xdr:rowOff>
    </xdr:to>
    <xdr:cxnSp macro="">
      <xdr:nvCxnSpPr>
        <xdr:cNvPr id="141" name="直線コネクタ 140"/>
        <xdr:cNvCxnSpPr/>
      </xdr:nvCxnSpPr>
      <xdr:spPr>
        <a:xfrm flipV="1">
          <a:off x="1447800" y="102319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130387</xdr:rowOff>
    </xdr:from>
    <xdr:to>
      <xdr:col>7</xdr:col>
      <xdr:colOff>203200</xdr:colOff>
      <xdr:row>63</xdr:row>
      <xdr:rowOff>60537</xdr:rowOff>
    </xdr:to>
    <xdr:sp macro="" textlink="">
      <xdr:nvSpPr>
        <xdr:cNvPr id="151" name="円/楕円 150"/>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102464</xdr:rowOff>
    </xdr:from>
    <xdr:ext cx="762000" cy="259045"/>
    <xdr:sp macro="" textlink="">
      <xdr:nvSpPr>
        <xdr:cNvPr id="152"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3" name="円/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6773</xdr:rowOff>
    </xdr:from>
    <xdr:to>
      <xdr:col>4</xdr:col>
      <xdr:colOff>533400</xdr:colOff>
      <xdr:row>60</xdr:row>
      <xdr:rowOff>108373</xdr:rowOff>
    </xdr:to>
    <xdr:sp macro="" textlink="">
      <xdr:nvSpPr>
        <xdr:cNvPr id="155" name="円/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118550</xdr:rowOff>
    </xdr:from>
    <xdr:ext cx="762000" cy="259045"/>
    <xdr:sp macro="" textlink="">
      <xdr:nvSpPr>
        <xdr:cNvPr id="156" name="テキスト ボックス 155"/>
        <xdr:cNvSpPr txBox="1"/>
      </xdr:nvSpPr>
      <xdr:spPr>
        <a:xfrm>
          <a:off x="2844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65617</xdr:rowOff>
    </xdr:from>
    <xdr:to>
      <xdr:col>3</xdr:col>
      <xdr:colOff>330200</xdr:colOff>
      <xdr:row>59</xdr:row>
      <xdr:rowOff>167217</xdr:rowOff>
    </xdr:to>
    <xdr:sp macro="" textlink="">
      <xdr:nvSpPr>
        <xdr:cNvPr id="157" name="円/楕円 156"/>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5944</xdr:rowOff>
    </xdr:from>
    <xdr:ext cx="762000" cy="259045"/>
    <xdr:sp macro="" textlink="">
      <xdr:nvSpPr>
        <xdr:cNvPr id="158" name="テキスト ボックス 157"/>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9" name="円/楕円 158"/>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60" name="テキスト ボックス 159"/>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[1,270,075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000" b="0" i="0" baseline="0">
              <a:solidFill>
                <a:schemeClr val="dk1"/>
              </a:solidFill>
              <a:effectLst/>
              <a:latin typeface="+mn-lt"/>
              <a:ea typeface="+mn-ea"/>
              <a:cs typeface="+mn-cs"/>
            </a:rPr>
            <a:t>有人島７島に要する行政コストに対して、分母となる人口が少数であることから類似団体平均を大きく上回っている。</a:t>
          </a:r>
          <a:endParaRPr lang="en-US" altLang="ja-JP" sz="10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人件費については、児童福祉にかかわる職員等が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名増、産業振興にかかわる職員が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名増の影響が大きい。物件費については、産業振興、環境美化等にかかわる賃金関係で</a:t>
          </a:r>
          <a:r>
            <a:rPr kumimoji="1" lang="en-US" altLang="ja-JP" sz="1000">
              <a:solidFill>
                <a:schemeClr val="dk1"/>
              </a:solidFill>
              <a:effectLst/>
              <a:latin typeface="+mn-lt"/>
              <a:ea typeface="+mn-ea"/>
              <a:cs typeface="+mn-cs"/>
            </a:rPr>
            <a:t>12.7</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72.6</a:t>
          </a:r>
          <a:r>
            <a:rPr kumimoji="1" lang="ja-JP" altLang="ja-JP" sz="1000">
              <a:solidFill>
                <a:schemeClr val="dk1"/>
              </a:solidFill>
              <a:effectLst/>
              <a:latin typeface="+mn-lt"/>
              <a:ea typeface="+mn-ea"/>
              <a:cs typeface="+mn-cs"/>
            </a:rPr>
            <a:t>％）増が影響している。</a:t>
          </a:r>
          <a:endParaRPr kumimoji="1" lang="en-US" altLang="ja-JP"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年度から本格的にｽﾀｰﾄしている地方創生にともなう優良繁殖雌牛導入事業（年間約</a:t>
          </a:r>
          <a:r>
            <a:rPr kumimoji="1" lang="en-US" altLang="ja-JP" sz="1000">
              <a:solidFill>
                <a:schemeClr val="dk1"/>
              </a:solidFill>
              <a:effectLst/>
              <a:latin typeface="+mn-lt"/>
              <a:ea typeface="+mn-ea"/>
              <a:cs typeface="+mn-cs"/>
            </a:rPr>
            <a:t>70</a:t>
          </a:r>
          <a:r>
            <a:rPr kumimoji="1" lang="ja-JP" altLang="en-US" sz="1000">
              <a:solidFill>
                <a:schemeClr val="dk1"/>
              </a:solidFill>
              <a:effectLst/>
              <a:latin typeface="+mn-lt"/>
              <a:ea typeface="+mn-ea"/>
              <a:cs typeface="+mn-cs"/>
            </a:rPr>
            <a:t>頭の繁殖雌牛導入）で平成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31</a:t>
          </a:r>
          <a:r>
            <a:rPr kumimoji="1" lang="ja-JP" altLang="en-US" sz="1000">
              <a:solidFill>
                <a:schemeClr val="dk1"/>
              </a:solidFill>
              <a:effectLst/>
              <a:latin typeface="+mn-lt"/>
              <a:ea typeface="+mn-ea"/>
              <a:cs typeface="+mn-cs"/>
            </a:rPr>
            <a:t>年度まで毎年</a:t>
          </a:r>
          <a:r>
            <a:rPr kumimoji="1" lang="en-US" altLang="ja-JP" sz="1000">
              <a:solidFill>
                <a:schemeClr val="dk1"/>
              </a:solidFill>
              <a:effectLst/>
              <a:latin typeface="+mn-lt"/>
              <a:ea typeface="+mn-ea"/>
              <a:cs typeface="+mn-cs"/>
            </a:rPr>
            <a:t>50</a:t>
          </a:r>
          <a:r>
            <a:rPr kumimoji="1" lang="ja-JP" altLang="en-US" sz="1000">
              <a:solidFill>
                <a:schemeClr val="dk1"/>
              </a:solidFill>
              <a:effectLst/>
              <a:latin typeface="+mn-lt"/>
              <a:ea typeface="+mn-ea"/>
              <a:cs typeface="+mn-cs"/>
            </a:rPr>
            <a:t>百万円の事業となり、物件費に与える影響が今後懸念される。</a:t>
          </a:r>
          <a:endParaRPr kumimoji="1" lang="en-US" altLang="ja-JP" sz="10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引き続き、適正な定員管理に努めるとともに、事務事業の点検・見直し、事業の廃止や縮小を検討し、経費の節減に努める。</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46672</xdr:rowOff>
    </xdr:from>
    <xdr:to>
      <xdr:col>7</xdr:col>
      <xdr:colOff>152400</xdr:colOff>
      <xdr:row>88</xdr:row>
      <xdr:rowOff>114991</xdr:rowOff>
    </xdr:to>
    <xdr:cxnSp macro="">
      <xdr:nvCxnSpPr>
        <xdr:cNvPr id="196" name="直線コネクタ 195"/>
        <xdr:cNvCxnSpPr/>
      </xdr:nvCxnSpPr>
      <xdr:spPr>
        <a:xfrm>
          <a:off x="4114800" y="15134272"/>
          <a:ext cx="8382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12390</xdr:rowOff>
    </xdr:from>
    <xdr:to>
      <xdr:col>6</xdr:col>
      <xdr:colOff>0</xdr:colOff>
      <xdr:row>88</xdr:row>
      <xdr:rowOff>46672</xdr:rowOff>
    </xdr:to>
    <xdr:cxnSp macro="">
      <xdr:nvCxnSpPr>
        <xdr:cNvPr id="199" name="直線コネクタ 198"/>
        <xdr:cNvCxnSpPr/>
      </xdr:nvCxnSpPr>
      <xdr:spPr>
        <a:xfrm>
          <a:off x="3225800" y="15099990"/>
          <a:ext cx="889000" cy="3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12390</xdr:rowOff>
    </xdr:from>
    <xdr:to>
      <xdr:col>4</xdr:col>
      <xdr:colOff>482600</xdr:colOff>
      <xdr:row>88</xdr:row>
      <xdr:rowOff>30809</xdr:rowOff>
    </xdr:to>
    <xdr:cxnSp macro="">
      <xdr:nvCxnSpPr>
        <xdr:cNvPr id="202" name="直線コネクタ 201"/>
        <xdr:cNvCxnSpPr/>
      </xdr:nvCxnSpPr>
      <xdr:spPr>
        <a:xfrm flipV="1">
          <a:off x="2336800" y="15099990"/>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30809</xdr:rowOff>
    </xdr:from>
    <xdr:to>
      <xdr:col>3</xdr:col>
      <xdr:colOff>279400</xdr:colOff>
      <xdr:row>88</xdr:row>
      <xdr:rowOff>59024</xdr:rowOff>
    </xdr:to>
    <xdr:cxnSp macro="">
      <xdr:nvCxnSpPr>
        <xdr:cNvPr id="205" name="直線コネクタ 204"/>
        <xdr:cNvCxnSpPr/>
      </xdr:nvCxnSpPr>
      <xdr:spPr>
        <a:xfrm flipV="1">
          <a:off x="1447800" y="15118409"/>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64191</xdr:rowOff>
    </xdr:from>
    <xdr:to>
      <xdr:col>7</xdr:col>
      <xdr:colOff>203200</xdr:colOff>
      <xdr:row>88</xdr:row>
      <xdr:rowOff>165791</xdr:rowOff>
    </xdr:to>
    <xdr:sp macro="" textlink="">
      <xdr:nvSpPr>
        <xdr:cNvPr id="215" name="円/楕円 214"/>
        <xdr:cNvSpPr/>
      </xdr:nvSpPr>
      <xdr:spPr>
        <a:xfrm>
          <a:off x="4902200" y="15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36268</xdr:rowOff>
    </xdr:from>
    <xdr:ext cx="762000" cy="259045"/>
    <xdr:sp macro="" textlink="">
      <xdr:nvSpPr>
        <xdr:cNvPr id="216" name="人件費・物件費等の状況該当値テキスト"/>
        <xdr:cNvSpPr txBox="1"/>
      </xdr:nvSpPr>
      <xdr:spPr>
        <a:xfrm>
          <a:off x="5041900" y="1512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1,270,075</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167322</xdr:rowOff>
    </xdr:from>
    <xdr:to>
      <xdr:col>6</xdr:col>
      <xdr:colOff>50800</xdr:colOff>
      <xdr:row>88</xdr:row>
      <xdr:rowOff>97472</xdr:rowOff>
    </xdr:to>
    <xdr:sp macro="" textlink="">
      <xdr:nvSpPr>
        <xdr:cNvPr id="217" name="円/楕円 216"/>
        <xdr:cNvSpPr/>
      </xdr:nvSpPr>
      <xdr:spPr>
        <a:xfrm>
          <a:off x="4064000" y="150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82249</xdr:rowOff>
    </xdr:from>
    <xdr:ext cx="736600" cy="259045"/>
    <xdr:sp macro="" textlink="">
      <xdr:nvSpPr>
        <xdr:cNvPr id="218" name="テキスト ボックス 217"/>
        <xdr:cNvSpPr txBox="1"/>
      </xdr:nvSpPr>
      <xdr:spPr>
        <a:xfrm>
          <a:off x="3733800" y="1516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1,210,617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133040</xdr:rowOff>
    </xdr:from>
    <xdr:to>
      <xdr:col>4</xdr:col>
      <xdr:colOff>533400</xdr:colOff>
      <xdr:row>88</xdr:row>
      <xdr:rowOff>63190</xdr:rowOff>
    </xdr:to>
    <xdr:sp macro="" textlink="">
      <xdr:nvSpPr>
        <xdr:cNvPr id="219" name="円/楕円 218"/>
        <xdr:cNvSpPr/>
      </xdr:nvSpPr>
      <xdr:spPr>
        <a:xfrm>
          <a:off x="3175000" y="150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47967</xdr:rowOff>
    </xdr:from>
    <xdr:ext cx="762000" cy="259045"/>
    <xdr:sp macro="" textlink="">
      <xdr:nvSpPr>
        <xdr:cNvPr id="220" name="テキスト ボックス 219"/>
        <xdr:cNvSpPr txBox="1"/>
      </xdr:nvSpPr>
      <xdr:spPr>
        <a:xfrm>
          <a:off x="2844800" y="1513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1,180,783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151459</xdr:rowOff>
    </xdr:from>
    <xdr:to>
      <xdr:col>3</xdr:col>
      <xdr:colOff>330200</xdr:colOff>
      <xdr:row>88</xdr:row>
      <xdr:rowOff>81609</xdr:rowOff>
    </xdr:to>
    <xdr:sp macro="" textlink="">
      <xdr:nvSpPr>
        <xdr:cNvPr id="221" name="円/楕円 220"/>
        <xdr:cNvSpPr/>
      </xdr:nvSpPr>
      <xdr:spPr>
        <a:xfrm>
          <a:off x="2286000" y="150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66386</xdr:rowOff>
    </xdr:from>
    <xdr:ext cx="762000" cy="259045"/>
    <xdr:sp macro="" textlink="">
      <xdr:nvSpPr>
        <xdr:cNvPr id="222" name="テキスト ボックス 221"/>
        <xdr:cNvSpPr txBox="1"/>
      </xdr:nvSpPr>
      <xdr:spPr>
        <a:xfrm>
          <a:off x="1955800" y="151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1,196,813</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8224</xdr:rowOff>
    </xdr:from>
    <xdr:to>
      <xdr:col>2</xdr:col>
      <xdr:colOff>127000</xdr:colOff>
      <xdr:row>88</xdr:row>
      <xdr:rowOff>109824</xdr:rowOff>
    </xdr:to>
    <xdr:sp macro="" textlink="">
      <xdr:nvSpPr>
        <xdr:cNvPr id="223" name="円/楕円 222"/>
        <xdr:cNvSpPr/>
      </xdr:nvSpPr>
      <xdr:spPr>
        <a:xfrm>
          <a:off x="1397000" y="150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94601</xdr:rowOff>
    </xdr:from>
    <xdr:ext cx="762000" cy="259045"/>
    <xdr:sp macro="" textlink="">
      <xdr:nvSpPr>
        <xdr:cNvPr id="224" name="テキスト ボックス 223"/>
        <xdr:cNvSpPr txBox="1"/>
      </xdr:nvSpPr>
      <xdr:spPr>
        <a:xfrm>
          <a:off x="1066800" y="151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1,221,368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年度においては、給料表上の引上げ率が国の引上げ率に対し、</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増加していること、経験年数階層の変動指数が</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増加していることが影響している。全国平均</a:t>
          </a:r>
          <a:r>
            <a:rPr kumimoji="1" lang="ja-JP" altLang="en-US" sz="1100" b="0" i="0" baseline="0">
              <a:solidFill>
                <a:schemeClr val="dk1"/>
              </a:solidFill>
              <a:effectLst/>
              <a:latin typeface="+mn-lt"/>
              <a:ea typeface="+mn-ea"/>
              <a:cs typeface="+mn-cs"/>
            </a:rPr>
            <a:t>、類似団体平均に対して下回っている状況であるが、</a:t>
          </a:r>
          <a:r>
            <a:rPr kumimoji="1" lang="ja-JP" altLang="ja-JP" sz="1100" b="0" i="0" baseline="0">
              <a:solidFill>
                <a:schemeClr val="dk1"/>
              </a:solidFill>
              <a:effectLst/>
              <a:latin typeface="+mn-lt"/>
              <a:ea typeface="+mn-ea"/>
              <a:cs typeface="+mn-cs"/>
            </a:rPr>
            <a:t>今後においても、国や県、周辺市町村の動向を参考に給与の適正化に努める。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142494</xdr:rowOff>
    </xdr:from>
    <xdr:to>
      <xdr:col>24</xdr:col>
      <xdr:colOff>558800</xdr:colOff>
      <xdr:row>88</xdr:row>
      <xdr:rowOff>9652</xdr:rowOff>
    </xdr:to>
    <xdr:cxnSp macro="">
      <xdr:nvCxnSpPr>
        <xdr:cNvPr id="256" name="直線コネクタ 255"/>
        <xdr:cNvCxnSpPr/>
      </xdr:nvCxnSpPr>
      <xdr:spPr>
        <a:xfrm flipV="1">
          <a:off x="16179800" y="150586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113537</xdr:rowOff>
    </xdr:from>
    <xdr:to>
      <xdr:col>23</xdr:col>
      <xdr:colOff>406400</xdr:colOff>
      <xdr:row>88</xdr:row>
      <xdr:rowOff>9652</xdr:rowOff>
    </xdr:to>
    <xdr:cxnSp macro="">
      <xdr:nvCxnSpPr>
        <xdr:cNvPr id="259" name="直線コネクタ 258"/>
        <xdr:cNvCxnSpPr/>
      </xdr:nvCxnSpPr>
      <xdr:spPr>
        <a:xfrm>
          <a:off x="15290800" y="150296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1" name="テキスト ボックス 260"/>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113537</xdr:rowOff>
    </xdr:from>
    <xdr:to>
      <xdr:col>22</xdr:col>
      <xdr:colOff>203200</xdr:colOff>
      <xdr:row>89</xdr:row>
      <xdr:rowOff>118111</xdr:rowOff>
    </xdr:to>
    <xdr:cxnSp macro="">
      <xdr:nvCxnSpPr>
        <xdr:cNvPr id="262" name="直線コネクタ 261"/>
        <xdr:cNvCxnSpPr/>
      </xdr:nvCxnSpPr>
      <xdr:spPr>
        <a:xfrm flipV="1">
          <a:off x="14401800" y="15029687"/>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132587</xdr:rowOff>
    </xdr:to>
    <xdr:cxnSp macro="">
      <xdr:nvCxnSpPr>
        <xdr:cNvPr id="265" name="直線コネクタ 264"/>
        <xdr:cNvCxnSpPr/>
      </xdr:nvCxnSpPr>
      <xdr:spPr>
        <a:xfrm flipV="1">
          <a:off x="13512800" y="15377161"/>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91694</xdr:rowOff>
    </xdr:from>
    <xdr:to>
      <xdr:col>24</xdr:col>
      <xdr:colOff>609600</xdr:colOff>
      <xdr:row>88</xdr:row>
      <xdr:rowOff>21844</xdr:rowOff>
    </xdr:to>
    <xdr:sp macro="" textlink="">
      <xdr:nvSpPr>
        <xdr:cNvPr id="275" name="円/楕円 274"/>
        <xdr:cNvSpPr/>
      </xdr:nvSpPr>
      <xdr:spPr>
        <a:xfrm>
          <a:off x="169672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108221</xdr:rowOff>
    </xdr:from>
    <xdr:ext cx="762000" cy="259045"/>
    <xdr:sp macro="" textlink="">
      <xdr:nvSpPr>
        <xdr:cNvPr id="276" name="給与水準   （国との比較）該当値テキスト"/>
        <xdr:cNvSpPr txBox="1"/>
      </xdr:nvSpPr>
      <xdr:spPr>
        <a:xfrm>
          <a:off x="171069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7" name="円/楕円 276"/>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45229</xdr:rowOff>
    </xdr:from>
    <xdr:ext cx="736600" cy="259045"/>
    <xdr:sp macro="" textlink="">
      <xdr:nvSpPr>
        <xdr:cNvPr id="278" name="テキスト ボックス 277"/>
        <xdr:cNvSpPr txBox="1"/>
      </xdr:nvSpPr>
      <xdr:spPr>
        <a:xfrm>
          <a:off x="15798800" y="151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62737</xdr:rowOff>
    </xdr:from>
    <xdr:to>
      <xdr:col>22</xdr:col>
      <xdr:colOff>254000</xdr:colOff>
      <xdr:row>87</xdr:row>
      <xdr:rowOff>164337</xdr:rowOff>
    </xdr:to>
    <xdr:sp macro="" textlink="">
      <xdr:nvSpPr>
        <xdr:cNvPr id="279" name="円/楕円 278"/>
        <xdr:cNvSpPr/>
      </xdr:nvSpPr>
      <xdr:spPr>
        <a:xfrm>
          <a:off x="15240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3064</xdr:rowOff>
    </xdr:from>
    <xdr:ext cx="762000" cy="259045"/>
    <xdr:sp macro="" textlink="">
      <xdr:nvSpPr>
        <xdr:cNvPr id="280" name="テキスト ボックス 279"/>
        <xdr:cNvSpPr txBox="1"/>
      </xdr:nvSpPr>
      <xdr:spPr>
        <a:xfrm>
          <a:off x="14909800" y="1474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1" name="円/楕円 280"/>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2" name="テキスト ボックス 281"/>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81787</xdr:rowOff>
    </xdr:from>
    <xdr:to>
      <xdr:col>19</xdr:col>
      <xdr:colOff>533400</xdr:colOff>
      <xdr:row>90</xdr:row>
      <xdr:rowOff>11937</xdr:rowOff>
    </xdr:to>
    <xdr:sp macro="" textlink="">
      <xdr:nvSpPr>
        <xdr:cNvPr id="283" name="円/楕円 282"/>
        <xdr:cNvSpPr/>
      </xdr:nvSpPr>
      <xdr:spPr>
        <a:xfrm>
          <a:off x="13462000" y="153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22114</xdr:rowOff>
    </xdr:from>
    <xdr:ext cx="762000" cy="259045"/>
    <xdr:sp macro="" textlink="">
      <xdr:nvSpPr>
        <xdr:cNvPr id="284" name="テキスト ボックス 283"/>
        <xdr:cNvSpPr txBox="1"/>
      </xdr:nvSpPr>
      <xdr:spPr>
        <a:xfrm>
          <a:off x="131318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有人離島を複数かかえているため、人口規模に対して、人的にも財的にも大きな負担をしいられていることから、類似団体の平均を大きく上回っている。住民サービスを低下させることなく、引き続き、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91122</xdr:rowOff>
    </xdr:from>
    <xdr:to>
      <xdr:col>24</xdr:col>
      <xdr:colOff>558800</xdr:colOff>
      <xdr:row>65</xdr:row>
      <xdr:rowOff>124181</xdr:rowOff>
    </xdr:to>
    <xdr:cxnSp macro="">
      <xdr:nvCxnSpPr>
        <xdr:cNvPr id="316" name="直線コネクタ 315"/>
        <xdr:cNvCxnSpPr/>
      </xdr:nvCxnSpPr>
      <xdr:spPr>
        <a:xfrm flipV="1">
          <a:off x="16179800" y="11235372"/>
          <a:ext cx="8382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65062</xdr:rowOff>
    </xdr:from>
    <xdr:to>
      <xdr:col>23</xdr:col>
      <xdr:colOff>406400</xdr:colOff>
      <xdr:row>65</xdr:row>
      <xdr:rowOff>124181</xdr:rowOff>
    </xdr:to>
    <xdr:cxnSp macro="">
      <xdr:nvCxnSpPr>
        <xdr:cNvPr id="319" name="直線コネクタ 318"/>
        <xdr:cNvCxnSpPr/>
      </xdr:nvCxnSpPr>
      <xdr:spPr>
        <a:xfrm>
          <a:off x="15290800" y="11209312"/>
          <a:ext cx="889000" cy="5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65062</xdr:rowOff>
    </xdr:from>
    <xdr:to>
      <xdr:col>22</xdr:col>
      <xdr:colOff>203200</xdr:colOff>
      <xdr:row>65</xdr:row>
      <xdr:rowOff>165202</xdr:rowOff>
    </xdr:to>
    <xdr:cxnSp macro="">
      <xdr:nvCxnSpPr>
        <xdr:cNvPr id="322" name="直線コネクタ 321"/>
        <xdr:cNvCxnSpPr/>
      </xdr:nvCxnSpPr>
      <xdr:spPr>
        <a:xfrm flipV="1">
          <a:off x="14401800" y="11209312"/>
          <a:ext cx="8890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165202</xdr:rowOff>
    </xdr:from>
    <xdr:to>
      <xdr:col>21</xdr:col>
      <xdr:colOff>0</xdr:colOff>
      <xdr:row>66</xdr:row>
      <xdr:rowOff>59627</xdr:rowOff>
    </xdr:to>
    <xdr:cxnSp macro="">
      <xdr:nvCxnSpPr>
        <xdr:cNvPr id="325" name="直線コネクタ 324"/>
        <xdr:cNvCxnSpPr/>
      </xdr:nvCxnSpPr>
      <xdr:spPr>
        <a:xfrm flipV="1">
          <a:off x="13512800" y="1130945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40322</xdr:rowOff>
    </xdr:from>
    <xdr:to>
      <xdr:col>24</xdr:col>
      <xdr:colOff>609600</xdr:colOff>
      <xdr:row>65</xdr:row>
      <xdr:rowOff>141922</xdr:rowOff>
    </xdr:to>
    <xdr:sp macro="" textlink="">
      <xdr:nvSpPr>
        <xdr:cNvPr id="335" name="円/楕円 334"/>
        <xdr:cNvSpPr/>
      </xdr:nvSpPr>
      <xdr:spPr>
        <a:xfrm>
          <a:off x="169672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12399</xdr:rowOff>
    </xdr:from>
    <xdr:ext cx="762000" cy="259045"/>
    <xdr:sp macro="" textlink="">
      <xdr:nvSpPr>
        <xdr:cNvPr id="336" name="定員管理の状況該当値テキスト"/>
        <xdr:cNvSpPr txBox="1"/>
      </xdr:nvSpPr>
      <xdr:spPr>
        <a:xfrm>
          <a:off x="17106900" y="11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73381</xdr:rowOff>
    </xdr:from>
    <xdr:to>
      <xdr:col>23</xdr:col>
      <xdr:colOff>457200</xdr:colOff>
      <xdr:row>66</xdr:row>
      <xdr:rowOff>3531</xdr:rowOff>
    </xdr:to>
    <xdr:sp macro="" textlink="">
      <xdr:nvSpPr>
        <xdr:cNvPr id="337" name="円/楕円 336"/>
        <xdr:cNvSpPr/>
      </xdr:nvSpPr>
      <xdr:spPr>
        <a:xfrm>
          <a:off x="16129000" y="112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159758</xdr:rowOff>
    </xdr:from>
    <xdr:ext cx="736600" cy="259045"/>
    <xdr:sp macro="" textlink="">
      <xdr:nvSpPr>
        <xdr:cNvPr id="338" name="テキスト ボックス 337"/>
        <xdr:cNvSpPr txBox="1"/>
      </xdr:nvSpPr>
      <xdr:spPr>
        <a:xfrm>
          <a:off x="15798800" y="1130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14262</xdr:rowOff>
    </xdr:from>
    <xdr:to>
      <xdr:col>22</xdr:col>
      <xdr:colOff>254000</xdr:colOff>
      <xdr:row>65</xdr:row>
      <xdr:rowOff>115862</xdr:rowOff>
    </xdr:to>
    <xdr:sp macro="" textlink="">
      <xdr:nvSpPr>
        <xdr:cNvPr id="339" name="円/楕円 338"/>
        <xdr:cNvSpPr/>
      </xdr:nvSpPr>
      <xdr:spPr>
        <a:xfrm>
          <a:off x="15240000" y="111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100639</xdr:rowOff>
    </xdr:from>
    <xdr:ext cx="762000" cy="259045"/>
    <xdr:sp macro="" textlink="">
      <xdr:nvSpPr>
        <xdr:cNvPr id="340" name="テキスト ボックス 339"/>
        <xdr:cNvSpPr txBox="1"/>
      </xdr:nvSpPr>
      <xdr:spPr>
        <a:xfrm>
          <a:off x="14909800" y="1124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114402</xdr:rowOff>
    </xdr:from>
    <xdr:to>
      <xdr:col>21</xdr:col>
      <xdr:colOff>50800</xdr:colOff>
      <xdr:row>66</xdr:row>
      <xdr:rowOff>44552</xdr:rowOff>
    </xdr:to>
    <xdr:sp macro="" textlink="">
      <xdr:nvSpPr>
        <xdr:cNvPr id="341" name="円/楕円 340"/>
        <xdr:cNvSpPr/>
      </xdr:nvSpPr>
      <xdr:spPr>
        <a:xfrm>
          <a:off x="14351000" y="112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29329</xdr:rowOff>
    </xdr:from>
    <xdr:ext cx="762000" cy="259045"/>
    <xdr:sp macro="" textlink="">
      <xdr:nvSpPr>
        <xdr:cNvPr id="342" name="テキスト ボックス 341"/>
        <xdr:cNvSpPr txBox="1"/>
      </xdr:nvSpPr>
      <xdr:spPr>
        <a:xfrm>
          <a:off x="14020800" y="1134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8827</xdr:rowOff>
    </xdr:from>
    <xdr:to>
      <xdr:col>19</xdr:col>
      <xdr:colOff>533400</xdr:colOff>
      <xdr:row>66</xdr:row>
      <xdr:rowOff>110427</xdr:rowOff>
    </xdr:to>
    <xdr:sp macro="" textlink="">
      <xdr:nvSpPr>
        <xdr:cNvPr id="343" name="円/楕円 342"/>
        <xdr:cNvSpPr/>
      </xdr:nvSpPr>
      <xdr:spPr>
        <a:xfrm>
          <a:off x="13462000" y="113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95204</xdr:rowOff>
    </xdr:from>
    <xdr:ext cx="762000" cy="259045"/>
    <xdr:sp macro="" textlink="">
      <xdr:nvSpPr>
        <xdr:cNvPr id="344" name="テキスト ボックス 343"/>
        <xdr:cNvSpPr txBox="1"/>
      </xdr:nvSpPr>
      <xdr:spPr>
        <a:xfrm>
          <a:off x="13131800" y="1141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年度許可一般公共事業等債の償還終了等により元利償還金は、前年度比</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百万円減少したが、基準財政需要額に算入される公債費が</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百万円減少したこと、</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25</a:t>
          </a:r>
          <a:r>
            <a:rPr kumimoji="1" lang="ja-JP" altLang="en-US" sz="1100">
              <a:solidFill>
                <a:schemeClr val="tx1"/>
              </a:solidFill>
              <a:effectLst/>
              <a:latin typeface="+mn-lt"/>
              <a:ea typeface="+mn-ea"/>
              <a:cs typeface="+mn-cs"/>
            </a:rPr>
            <a:t>年度から</a:t>
          </a:r>
          <a:r>
            <a:rPr kumimoji="1" lang="ja-JP" altLang="en-US" sz="1100">
              <a:solidFill>
                <a:schemeClr val="dk1"/>
              </a:solidFill>
              <a:effectLst/>
              <a:latin typeface="+mn-lt"/>
              <a:ea typeface="+mn-ea"/>
              <a:cs typeface="+mn-cs"/>
            </a:rPr>
            <a:t>繰上償還の影響を受けなくなってきていることなどが上昇の要因である。単年度比でみた場合、</a:t>
          </a:r>
          <a:r>
            <a:rPr kumimoji="1" lang="en-US" altLang="ja-JP" sz="1100">
              <a:solidFill>
                <a:schemeClr val="dk1"/>
              </a:solidFill>
              <a:effectLst/>
              <a:latin typeface="+mn-lt"/>
              <a:ea typeface="+mn-ea"/>
              <a:cs typeface="+mn-cs"/>
            </a:rPr>
            <a:t>0.39</a:t>
          </a:r>
          <a:r>
            <a:rPr kumimoji="1" lang="ja-JP" altLang="en-US" sz="1100">
              <a:solidFill>
                <a:schemeClr val="dk1"/>
              </a:solidFill>
              <a:effectLst/>
              <a:latin typeface="+mn-lt"/>
              <a:ea typeface="+mn-ea"/>
              <a:cs typeface="+mn-cs"/>
            </a:rPr>
            <a:t>下がっているが、</a:t>
          </a:r>
          <a:r>
            <a:rPr lang="ja-JP" altLang="ja-JP" sz="1100" b="0" i="0" baseline="0">
              <a:solidFill>
                <a:schemeClr val="dk1"/>
              </a:solidFill>
              <a:effectLst/>
              <a:latin typeface="+mn-lt"/>
              <a:ea typeface="+mn-ea"/>
              <a:cs typeface="+mn-cs"/>
            </a:rPr>
            <a:t>引き続き、地方債発行額をはじめ、経常経費の抑制に努める。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41</xdr:row>
      <xdr:rowOff>47244</xdr:rowOff>
    </xdr:to>
    <xdr:cxnSp macro="">
      <xdr:nvCxnSpPr>
        <xdr:cNvPr id="375" name="直線コネクタ 374"/>
        <xdr:cNvCxnSpPr/>
      </xdr:nvCxnSpPr>
      <xdr:spPr>
        <a:xfrm>
          <a:off x="16179800" y="696087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40</xdr:row>
      <xdr:rowOff>102870</xdr:rowOff>
    </xdr:to>
    <xdr:cxnSp macro="">
      <xdr:nvCxnSpPr>
        <xdr:cNvPr id="378" name="直線コネクタ 377"/>
        <xdr:cNvCxnSpPr/>
      </xdr:nvCxnSpPr>
      <xdr:spPr>
        <a:xfrm>
          <a:off x="15290800" y="673404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1778</xdr:rowOff>
    </xdr:from>
    <xdr:to>
      <xdr:col>22</xdr:col>
      <xdr:colOff>203200</xdr:colOff>
      <xdr:row>39</xdr:row>
      <xdr:rowOff>47498</xdr:rowOff>
    </xdr:to>
    <xdr:cxnSp macro="">
      <xdr:nvCxnSpPr>
        <xdr:cNvPr id="381" name="直線コネクタ 380"/>
        <xdr:cNvCxnSpPr/>
      </xdr:nvCxnSpPr>
      <xdr:spPr>
        <a:xfrm>
          <a:off x="14401800" y="651687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96012</xdr:rowOff>
    </xdr:from>
    <xdr:to>
      <xdr:col>21</xdr:col>
      <xdr:colOff>0</xdr:colOff>
      <xdr:row>38</xdr:row>
      <xdr:rowOff>1778</xdr:rowOff>
    </xdr:to>
    <xdr:cxnSp macro="">
      <xdr:nvCxnSpPr>
        <xdr:cNvPr id="384" name="直線コネクタ 383"/>
        <xdr:cNvCxnSpPr/>
      </xdr:nvCxnSpPr>
      <xdr:spPr>
        <a:xfrm>
          <a:off x="13512800" y="64396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4" name="円/楕円 393"/>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5"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6" name="円/楕円 39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7" name="テキスト ボックス 39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398" name="円/楕円 397"/>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108475</xdr:rowOff>
    </xdr:from>
    <xdr:ext cx="762000" cy="259045"/>
    <xdr:sp macro="" textlink="">
      <xdr:nvSpPr>
        <xdr:cNvPr id="399" name="テキスト ボックス 398"/>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122428</xdr:rowOff>
    </xdr:from>
    <xdr:to>
      <xdr:col>21</xdr:col>
      <xdr:colOff>50800</xdr:colOff>
      <xdr:row>38</xdr:row>
      <xdr:rowOff>52578</xdr:rowOff>
    </xdr:to>
    <xdr:sp macro="" textlink="">
      <xdr:nvSpPr>
        <xdr:cNvPr id="400" name="円/楕円 399"/>
        <xdr:cNvSpPr/>
      </xdr:nvSpPr>
      <xdr:spPr>
        <a:xfrm>
          <a:off x="14351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62755</xdr:rowOff>
    </xdr:from>
    <xdr:ext cx="762000" cy="259045"/>
    <xdr:sp macro="" textlink="">
      <xdr:nvSpPr>
        <xdr:cNvPr id="401" name="テキスト ボックス 400"/>
        <xdr:cNvSpPr txBox="1"/>
      </xdr:nvSpPr>
      <xdr:spPr>
        <a:xfrm>
          <a:off x="1402080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45212</xdr:rowOff>
    </xdr:from>
    <xdr:to>
      <xdr:col>19</xdr:col>
      <xdr:colOff>533400</xdr:colOff>
      <xdr:row>37</xdr:row>
      <xdr:rowOff>146812</xdr:rowOff>
    </xdr:to>
    <xdr:sp macro="" textlink="">
      <xdr:nvSpPr>
        <xdr:cNvPr id="402" name="円/楕円 401"/>
        <xdr:cNvSpPr/>
      </xdr:nvSpPr>
      <xdr:spPr>
        <a:xfrm>
          <a:off x="1346200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156989</xdr:rowOff>
    </xdr:from>
    <xdr:ext cx="762000" cy="259045"/>
    <xdr:sp macro="" textlink="">
      <xdr:nvSpPr>
        <xdr:cNvPr id="403" name="テキスト ボックス 402"/>
        <xdr:cNvSpPr txBox="1"/>
      </xdr:nvSpPr>
      <xdr:spPr>
        <a:xfrm>
          <a:off x="13131800" y="615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充当可能財源が将来負担額を上回っているため、将来負担比率は発生していないが、今後も負担を将来に転嫁しないよう、新規事業や起債事業の実施等については総合的に検討し、現在の水準を維持する。</a:t>
          </a:r>
          <a:r>
            <a:rPr lang="ja-JP" altLang="en-US" sz="1100" b="0" i="0" baseline="0">
              <a:solidFill>
                <a:schemeClr val="dk1"/>
              </a:solidFill>
              <a:effectLst/>
              <a:latin typeface="+mn-lt"/>
              <a:ea typeface="+mn-ea"/>
              <a:cs typeface="+mn-cs"/>
            </a:rPr>
            <a:t>また、将来負担となり得る大規模な事業（ﾌﾞﾛｰﾄﾞﾊﾞﾝﾄﾞ再整備、岸壁整備、庁舎耐震化、防災行政無線ﾃﾞｼﾞﾀﾙ化、公共資産修繕など）については、新たな基金を創設し、計画的に積立てを実施していくなどの対応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類似団体の平均と比較すると経常収支比率は低くなっているが、人件費は、前年度比</a:t>
          </a:r>
          <a:r>
            <a:rPr lang="en-US" altLang="ja-JP" sz="900" b="0" i="0" baseline="0">
              <a:solidFill>
                <a:schemeClr val="dk1"/>
              </a:solidFill>
              <a:effectLst/>
              <a:latin typeface="+mn-lt"/>
              <a:ea typeface="+mn-ea"/>
              <a:cs typeface="+mn-cs"/>
            </a:rPr>
            <a:t>18.6</a:t>
          </a:r>
          <a:r>
            <a:rPr lang="ja-JP" altLang="ja-JP"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4.9</a:t>
          </a:r>
          <a:r>
            <a:rPr lang="ja-JP" altLang="ja-JP" sz="900" b="0" i="0" baseline="0">
              <a:solidFill>
                <a:schemeClr val="dk1"/>
              </a:solidFill>
              <a:effectLst/>
              <a:latin typeface="+mn-lt"/>
              <a:ea typeface="+mn-ea"/>
              <a:cs typeface="+mn-cs"/>
            </a:rPr>
            <a:t>％）の増</a:t>
          </a:r>
          <a:r>
            <a:rPr lang="ja-JP" altLang="ja-JP" sz="900" b="0" i="0" baseline="0">
              <a:solidFill>
                <a:schemeClr val="tx1"/>
              </a:solidFill>
              <a:effectLst/>
              <a:latin typeface="+mn-lt"/>
              <a:ea typeface="+mn-ea"/>
              <a:cs typeface="+mn-cs"/>
            </a:rPr>
            <a:t>となって</a:t>
          </a:r>
          <a:r>
            <a:rPr lang="ja-JP" altLang="en-US" sz="900" b="0" i="0" baseline="0">
              <a:solidFill>
                <a:schemeClr val="tx1"/>
              </a:solidFill>
              <a:effectLst/>
              <a:latin typeface="+mn-lt"/>
              <a:ea typeface="+mn-ea"/>
              <a:cs typeface="+mn-cs"/>
            </a:rPr>
            <a:t>おり</a:t>
          </a:r>
          <a:r>
            <a:rPr lang="ja-JP" altLang="en-US" sz="900" b="0" i="0" baseline="0">
              <a:solidFill>
                <a:schemeClr val="dk1"/>
              </a:solidFill>
              <a:effectLst/>
              <a:latin typeface="+mn-lt"/>
              <a:ea typeface="+mn-ea"/>
              <a:cs typeface="+mn-cs"/>
            </a:rPr>
            <a:t>、経常的なものについては、前年度比</a:t>
          </a:r>
          <a:r>
            <a:rPr lang="en-US" altLang="ja-JP" sz="900" b="0" i="0" baseline="0">
              <a:solidFill>
                <a:schemeClr val="dk1"/>
              </a:solidFill>
              <a:effectLst/>
              <a:latin typeface="+mn-lt"/>
              <a:ea typeface="+mn-ea"/>
              <a:cs typeface="+mn-cs"/>
            </a:rPr>
            <a:t>15.2</a:t>
          </a:r>
          <a:r>
            <a:rPr lang="ja-JP" altLang="en-US" sz="900" b="0" i="0" baseline="0">
              <a:solidFill>
                <a:schemeClr val="dk1"/>
              </a:solidFill>
              <a:effectLst/>
              <a:latin typeface="+mn-lt"/>
              <a:ea typeface="+mn-ea"/>
              <a:cs typeface="+mn-cs"/>
            </a:rPr>
            <a:t>百万円（</a:t>
          </a:r>
          <a:r>
            <a:rPr lang="en-US" altLang="ja-JP" sz="900" b="0" i="0" baseline="0">
              <a:solidFill>
                <a:schemeClr val="dk1"/>
              </a:solidFill>
              <a:effectLst/>
              <a:latin typeface="+mn-lt"/>
              <a:ea typeface="+mn-ea"/>
              <a:cs typeface="+mn-cs"/>
            </a:rPr>
            <a:t>4.3</a:t>
          </a:r>
          <a:r>
            <a:rPr lang="ja-JP" altLang="en-US" sz="900" b="0" i="0" baseline="0">
              <a:solidFill>
                <a:schemeClr val="dk1"/>
              </a:solidFill>
              <a:effectLst/>
              <a:latin typeface="+mn-lt"/>
              <a:ea typeface="+mn-ea"/>
              <a:cs typeface="+mn-cs"/>
            </a:rPr>
            <a:t>％）増となっている。児童福祉費の子育て支援員の配置によるもので</a:t>
          </a:r>
          <a:r>
            <a:rPr lang="en-US" altLang="ja-JP" sz="900" b="0" i="0" baseline="0">
              <a:solidFill>
                <a:schemeClr val="dk1"/>
              </a:solidFill>
              <a:effectLst/>
              <a:latin typeface="+mn-lt"/>
              <a:ea typeface="+mn-ea"/>
              <a:cs typeface="+mn-cs"/>
            </a:rPr>
            <a:t>5.7</a:t>
          </a:r>
          <a:r>
            <a:rPr lang="ja-JP" altLang="en-US" sz="900" b="0" i="0" baseline="0">
              <a:solidFill>
                <a:schemeClr val="dk1"/>
              </a:solidFill>
              <a:effectLst/>
              <a:latin typeface="+mn-lt"/>
              <a:ea typeface="+mn-ea"/>
              <a:cs typeface="+mn-cs"/>
            </a:rPr>
            <a:t>百万円、農林水産業の新規採用職員の人件費及び人事異動に伴うもので</a:t>
          </a:r>
          <a:r>
            <a:rPr lang="en-US" altLang="ja-JP" sz="900" b="0" i="0" baseline="0">
              <a:solidFill>
                <a:schemeClr val="dk1"/>
              </a:solidFill>
              <a:effectLst/>
              <a:latin typeface="+mn-lt"/>
              <a:ea typeface="+mn-ea"/>
              <a:cs typeface="+mn-cs"/>
            </a:rPr>
            <a:t>11</a:t>
          </a:r>
          <a:r>
            <a:rPr lang="ja-JP" altLang="en-US" sz="900" b="0" i="0" baseline="0">
              <a:solidFill>
                <a:schemeClr val="dk1"/>
              </a:solidFill>
              <a:effectLst/>
              <a:latin typeface="+mn-lt"/>
              <a:ea typeface="+mn-ea"/>
              <a:cs typeface="+mn-cs"/>
            </a:rPr>
            <a:t>百万円の増、教育費の歴史民俗資料館等の管理人にかかわるもので</a:t>
          </a:r>
          <a:r>
            <a:rPr lang="en-US" altLang="ja-JP" sz="900" b="0" i="0" baseline="0">
              <a:solidFill>
                <a:schemeClr val="dk1"/>
              </a:solidFill>
              <a:effectLst/>
              <a:latin typeface="+mn-lt"/>
              <a:ea typeface="+mn-ea"/>
              <a:cs typeface="+mn-cs"/>
            </a:rPr>
            <a:t>2.1</a:t>
          </a:r>
          <a:r>
            <a:rPr lang="ja-JP" altLang="en-US" sz="900" b="0" i="0" baseline="0">
              <a:solidFill>
                <a:schemeClr val="dk1"/>
              </a:solidFill>
              <a:effectLst/>
              <a:latin typeface="+mn-lt"/>
              <a:ea typeface="+mn-ea"/>
              <a:cs typeface="+mn-cs"/>
            </a:rPr>
            <a:t>百万円などが主な要因である。</a:t>
          </a:r>
          <a:endParaRPr lang="ja-JP" altLang="ja-JP" sz="900">
            <a:effectLst/>
          </a:endParaRPr>
        </a:p>
        <a:p>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人件費の大部分を占める職員の人件費の抑制について、退職者の不補充で対応してきたが、人口激減対策、</a:t>
          </a:r>
          <a:r>
            <a:rPr lang="ja-JP" altLang="en-US" sz="900" b="0" i="0" baseline="0">
              <a:solidFill>
                <a:schemeClr val="dk1"/>
              </a:solidFill>
              <a:effectLst/>
              <a:latin typeface="+mn-lt"/>
              <a:ea typeface="+mn-ea"/>
              <a:cs typeface="+mn-cs"/>
            </a:rPr>
            <a:t>子育て対債、</a:t>
          </a:r>
          <a:r>
            <a:rPr lang="ja-JP" altLang="ja-JP" sz="900" b="0" i="0" baseline="0">
              <a:solidFill>
                <a:schemeClr val="dk1"/>
              </a:solidFill>
              <a:effectLst/>
              <a:latin typeface="+mn-lt"/>
              <a:ea typeface="+mn-ea"/>
              <a:cs typeface="+mn-cs"/>
            </a:rPr>
            <a:t>医療・介護環境の充実、産業振興などの対策のため、ここ数年、新規職員を積極的に採用している。これらの人件費が将来的に大きな負担となることが予想されることから、全体業務の内容精査、効率化を図り、人件費の抑制、適正化に努める</a:t>
          </a:r>
          <a:r>
            <a:rPr lang="ja-JP" altLang="en-US" sz="900" b="0" i="0" baseline="0">
              <a:solidFill>
                <a:schemeClr val="dk1"/>
              </a:solidFill>
              <a:effectLst/>
              <a:latin typeface="+mn-lt"/>
              <a:ea typeface="+mn-ea"/>
              <a:cs typeface="+mn-cs"/>
            </a:rPr>
            <a:t>。</a:t>
          </a:r>
          <a:endParaRPr kumimoji="1" lang="ja-JP" altLang="en-US" sz="9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147574</xdr:rowOff>
    </xdr:from>
    <xdr:to>
      <xdr:col>7</xdr:col>
      <xdr:colOff>15875</xdr:colOff>
      <xdr:row>36</xdr:row>
      <xdr:rowOff>49276</xdr:rowOff>
    </xdr:to>
    <xdr:cxnSp macro="">
      <xdr:nvCxnSpPr>
        <xdr:cNvPr id="64" name="直線コネクタ 63"/>
        <xdr:cNvCxnSpPr/>
      </xdr:nvCxnSpPr>
      <xdr:spPr>
        <a:xfrm>
          <a:off x="3987800" y="61483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147574</xdr:rowOff>
    </xdr:to>
    <xdr:cxnSp macro="">
      <xdr:nvCxnSpPr>
        <xdr:cNvPr id="67" name="直線コネクタ 66"/>
        <xdr:cNvCxnSpPr/>
      </xdr:nvCxnSpPr>
      <xdr:spPr>
        <a:xfrm>
          <a:off x="3098800" y="60248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69850</xdr:rowOff>
    </xdr:to>
    <xdr:cxnSp macro="">
      <xdr:nvCxnSpPr>
        <xdr:cNvPr id="70" name="直線コネクタ 69"/>
        <xdr:cNvCxnSpPr/>
      </xdr:nvCxnSpPr>
      <xdr:spPr>
        <a:xfrm flipV="1">
          <a:off x="2209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36</xdr:row>
      <xdr:rowOff>12700</xdr:rowOff>
    </xdr:to>
    <xdr:cxnSp macro="">
      <xdr:nvCxnSpPr>
        <xdr:cNvPr id="73" name="直線コネクタ 72"/>
        <xdr:cNvCxnSpPr/>
      </xdr:nvCxnSpPr>
      <xdr:spPr>
        <a:xfrm flipV="1">
          <a:off x="1320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9" name="円/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物件費で前年度比</a:t>
          </a:r>
          <a:r>
            <a:rPr kumimoji="1" lang="en-US" altLang="ja-JP" sz="1100" b="0" i="0" baseline="0">
              <a:solidFill>
                <a:schemeClr val="dk1"/>
              </a:solidFill>
              <a:effectLst/>
              <a:latin typeface="+mn-lt"/>
              <a:ea typeface="+mn-ea"/>
              <a:cs typeface="+mn-cs"/>
            </a:rPr>
            <a:t>55.5</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12.3</a:t>
          </a:r>
          <a:r>
            <a:rPr kumimoji="1" lang="ja-JP" altLang="ja-JP" sz="1100" b="0" i="0" baseline="0">
              <a:solidFill>
                <a:schemeClr val="dk1"/>
              </a:solidFill>
              <a:effectLst/>
              <a:latin typeface="+mn-lt"/>
              <a:ea typeface="+mn-ea"/>
              <a:cs typeface="+mn-cs"/>
            </a:rPr>
            <a:t>％））の増となっ</a:t>
          </a:r>
          <a:r>
            <a:rPr kumimoji="1" lang="ja-JP" altLang="en-US" sz="1100" b="0" i="0" baseline="0">
              <a:solidFill>
                <a:schemeClr val="dk1"/>
              </a:solidFill>
              <a:effectLst/>
              <a:latin typeface="+mn-lt"/>
              <a:ea typeface="+mn-ea"/>
              <a:cs typeface="+mn-cs"/>
            </a:rPr>
            <a:t>ており、経常収支比率についても</a:t>
          </a:r>
          <a:r>
            <a:rPr kumimoji="1" lang="en-US" altLang="ja-JP" sz="1100" b="0" i="0" baseline="0">
              <a:solidFill>
                <a:schemeClr val="dk1"/>
              </a:solidFill>
              <a:effectLst/>
              <a:latin typeface="+mn-lt"/>
              <a:ea typeface="+mn-ea"/>
              <a:cs typeface="+mn-cs"/>
            </a:rPr>
            <a:t>2.63</a:t>
          </a:r>
          <a:r>
            <a:rPr kumimoji="1" lang="ja-JP" altLang="en-US"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1.9</a:t>
          </a:r>
          <a:r>
            <a:rPr kumimoji="1" lang="ja-JP" altLang="en-US" sz="1100" b="0" i="0" baseline="0">
              <a:solidFill>
                <a:schemeClr val="dk1"/>
              </a:solidFill>
              <a:effectLst/>
              <a:latin typeface="+mn-lt"/>
              <a:ea typeface="+mn-ea"/>
              <a:cs typeface="+mn-cs"/>
            </a:rPr>
            <a:t>％）増となっている。この主な要因は、臨時的なものでは、地方創生に伴う優良繁殖雌牛導入事業で</a:t>
          </a:r>
          <a:r>
            <a:rPr kumimoji="1" lang="en-US" altLang="ja-JP" sz="1100" b="0" i="0" baseline="0">
              <a:solidFill>
                <a:schemeClr val="dk1"/>
              </a:solidFill>
              <a:effectLst/>
              <a:latin typeface="+mn-lt"/>
              <a:ea typeface="+mn-ea"/>
              <a:cs typeface="+mn-cs"/>
            </a:rPr>
            <a:t>4.6</a:t>
          </a:r>
          <a:r>
            <a:rPr kumimoji="1" lang="ja-JP" altLang="en-US" sz="1100" b="0" i="0" baseline="0">
              <a:solidFill>
                <a:schemeClr val="dk1"/>
              </a:solidFill>
              <a:effectLst/>
              <a:latin typeface="+mn-lt"/>
              <a:ea typeface="+mn-ea"/>
              <a:cs typeface="+mn-cs"/>
            </a:rPr>
            <a:t>百万円の増（皆増）、経常的なもので地域住民雇用に伴う賃金で</a:t>
          </a:r>
          <a:r>
            <a:rPr kumimoji="1" lang="en-US" altLang="ja-JP" sz="1100" b="0" i="0" baseline="0">
              <a:solidFill>
                <a:schemeClr val="dk1"/>
              </a:solidFill>
              <a:effectLst/>
              <a:latin typeface="+mn-lt"/>
              <a:ea typeface="+mn-ea"/>
              <a:cs typeface="+mn-cs"/>
            </a:rPr>
            <a:t>12.7</a:t>
          </a:r>
          <a:r>
            <a:rPr kumimoji="1" lang="ja-JP" altLang="en-US"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137.7</a:t>
          </a:r>
          <a:r>
            <a:rPr kumimoji="1" lang="ja-JP" altLang="en-US" sz="1100" b="0" i="0" baseline="0">
              <a:solidFill>
                <a:schemeClr val="dk1"/>
              </a:solidFill>
              <a:effectLst/>
              <a:latin typeface="+mn-lt"/>
              <a:ea typeface="+mn-ea"/>
              <a:cs typeface="+mn-cs"/>
            </a:rPr>
            <a:t>％）増が大きく影響している。</a:t>
          </a:r>
          <a:endParaRPr kumimoji="1"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においても人口対策に係る産業振興等の事業のほか、地域に民間が参入する見込みのない分野でナショナルミニマムを達成するため、ブロードバンド施設や子育て関連事業、介護事業などの需要が伸びると考えられることから、緊急・重要な事業を見極め、効率のよ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18</xdr:row>
      <xdr:rowOff>12700</xdr:rowOff>
    </xdr:to>
    <xdr:cxnSp macro="">
      <xdr:nvCxnSpPr>
        <xdr:cNvPr id="125" name="直線コネクタ 124"/>
        <xdr:cNvCxnSpPr/>
      </xdr:nvCxnSpPr>
      <xdr:spPr>
        <a:xfrm>
          <a:off x="15671800" y="2954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17</xdr:row>
      <xdr:rowOff>39370</xdr:rowOff>
    </xdr:to>
    <xdr:cxnSp macro="">
      <xdr:nvCxnSpPr>
        <xdr:cNvPr id="128" name="直線コネクタ 127"/>
        <xdr:cNvCxnSpPr/>
      </xdr:nvCxnSpPr>
      <xdr:spPr>
        <a:xfrm>
          <a:off x="14782800" y="27863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43180</xdr:rowOff>
    </xdr:to>
    <xdr:cxnSp macro="">
      <xdr:nvCxnSpPr>
        <xdr:cNvPr id="131" name="直線コネクタ 130"/>
        <xdr:cNvCxnSpPr/>
      </xdr:nvCxnSpPr>
      <xdr:spPr>
        <a:xfrm>
          <a:off x="13893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146050</xdr:rowOff>
    </xdr:to>
    <xdr:cxnSp macro="">
      <xdr:nvCxnSpPr>
        <xdr:cNvPr id="134" name="直線コネクタ 133"/>
        <xdr:cNvCxnSpPr/>
      </xdr:nvCxnSpPr>
      <xdr:spPr>
        <a:xfrm>
          <a:off x="13004800" y="263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4" name="円/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48" name="円/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a:t>
          </a:r>
          <a:r>
            <a:rPr lang="ja-JP" altLang="en-US" sz="1100" b="0" i="0" baseline="0">
              <a:solidFill>
                <a:schemeClr val="dk1"/>
              </a:solidFill>
              <a:effectLst/>
              <a:latin typeface="+mn-lt"/>
              <a:ea typeface="+mn-ea"/>
              <a:cs typeface="+mn-cs"/>
            </a:rPr>
            <a:t>ここ数年</a:t>
          </a:r>
          <a:r>
            <a:rPr lang="ja-JP" altLang="ja-JP" sz="1100" b="0" i="0" baseline="0">
              <a:solidFill>
                <a:schemeClr val="dk1"/>
              </a:solidFill>
              <a:effectLst/>
              <a:latin typeface="+mn-lt"/>
              <a:ea typeface="+mn-ea"/>
              <a:cs typeface="+mn-cs"/>
            </a:rPr>
            <a:t>同水準で推移している</a:t>
          </a:r>
          <a:r>
            <a:rPr lang="ja-JP" altLang="en-US" sz="1100" b="0" i="0" baseline="0">
              <a:solidFill>
                <a:schemeClr val="dk1"/>
              </a:solidFill>
              <a:effectLst/>
              <a:latin typeface="+mn-lt"/>
              <a:ea typeface="+mn-ea"/>
              <a:cs typeface="+mn-cs"/>
            </a:rPr>
            <a:t>が前年度比</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％下がっていいる。この主な要因は、老人福祉施設への入所者数の減による老人福祉措置費が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40.6</a:t>
          </a:r>
          <a:r>
            <a:rPr lang="ja-JP" altLang="en-US" sz="1100" b="0" i="0" baseline="0">
              <a:solidFill>
                <a:schemeClr val="dk1"/>
              </a:solidFill>
              <a:effectLst/>
              <a:latin typeface="+mn-lt"/>
              <a:ea typeface="+mn-ea"/>
              <a:cs typeface="+mn-cs"/>
            </a:rPr>
            <a:t>％）減になっていることが大きい。</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対策、高齢化対策として、村単独で実施している定住促進対策（節目助成、出生助成、生活支援金など）、住民医療費助成事業、高齢者優待乗船券事業などについても、今後、人口増による未就学児の増加及び高齢者の増加が予想され、扶助費の増加が想定される。このため、村単独の扶助費</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en-US"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28</a:t>
          </a:r>
          <a:r>
            <a:rPr lang="ja-JP" altLang="en-US" sz="1100" b="0" i="0" baseline="0">
              <a:solidFill>
                <a:schemeClr val="tx1"/>
              </a:solidFill>
              <a:effectLst/>
              <a:latin typeface="+mn-lt"/>
              <a:ea typeface="+mn-ea"/>
              <a:cs typeface="+mn-cs"/>
            </a:rPr>
            <a:t>年度に見直しを実施したが、</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29</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についても更に</a:t>
          </a:r>
          <a:r>
            <a:rPr lang="ja-JP" altLang="ja-JP" sz="1100" b="0" i="0" baseline="0">
              <a:solidFill>
                <a:schemeClr val="tx1"/>
              </a:solidFill>
              <a:effectLst/>
              <a:latin typeface="+mn-lt"/>
              <a:ea typeface="+mn-ea"/>
              <a:cs typeface="+mn-cs"/>
            </a:rPr>
            <a:t>内容の見直しを行い、財政へ</a:t>
          </a:r>
          <a:r>
            <a:rPr lang="ja-JP" altLang="ja-JP" sz="1100" b="0" i="0" baseline="0">
              <a:solidFill>
                <a:schemeClr val="dk1"/>
              </a:solidFill>
              <a:effectLst/>
              <a:latin typeface="+mn-lt"/>
              <a:ea typeface="+mn-ea"/>
              <a:cs typeface="+mn-cs"/>
            </a:rPr>
            <a:t>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53</xdr:row>
      <xdr:rowOff>151493</xdr:rowOff>
    </xdr:to>
    <xdr:cxnSp macro="">
      <xdr:nvCxnSpPr>
        <xdr:cNvPr id="187" name="直線コネクタ 186"/>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151493</xdr:rowOff>
    </xdr:to>
    <xdr:cxnSp macro="">
      <xdr:nvCxnSpPr>
        <xdr:cNvPr id="190" name="直線コネクタ 189"/>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flipV="1">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6" name="直線コネクタ 195"/>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6" name="円/楕円 205"/>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164392</xdr:rowOff>
    </xdr:from>
    <xdr:ext cx="762000" cy="259045"/>
    <xdr:sp macro="" textlink="">
      <xdr:nvSpPr>
        <xdr:cNvPr id="207" name="扶助費該当値テキスト"/>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若干減少しているが、</a:t>
          </a:r>
          <a:r>
            <a:rPr lang="ja-JP" altLang="en-US" sz="1100" b="0" i="0" baseline="0">
              <a:solidFill>
                <a:schemeClr val="dk1"/>
              </a:solidFill>
              <a:effectLst/>
              <a:latin typeface="+mn-lt"/>
              <a:ea typeface="+mn-ea"/>
              <a:cs typeface="+mn-cs"/>
            </a:rPr>
            <a:t>繰出金については、</a:t>
          </a:r>
          <a:r>
            <a:rPr lang="en-US" altLang="ja-JP" sz="1100" b="0" i="0" baseline="0">
              <a:solidFill>
                <a:schemeClr val="dk1"/>
              </a:solidFill>
              <a:effectLst/>
              <a:latin typeface="+mn-lt"/>
              <a:ea typeface="+mn-ea"/>
              <a:cs typeface="+mn-cs"/>
            </a:rPr>
            <a:t>56.1</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43.0</a:t>
          </a:r>
          <a:r>
            <a:rPr lang="ja-JP" altLang="en-US" sz="1100" b="0" i="0" baseline="0">
              <a:solidFill>
                <a:schemeClr val="dk1"/>
              </a:solidFill>
              <a:effectLst/>
              <a:latin typeface="+mn-lt"/>
              <a:ea typeface="+mn-ea"/>
              <a:cs typeface="+mn-cs"/>
            </a:rPr>
            <a:t>％）の減となっており、国民健康保険特別会計（財政安定）への繰出しで</a:t>
          </a:r>
          <a:r>
            <a:rPr lang="en-US" altLang="ja-JP" sz="1100" b="0" i="0" baseline="0">
              <a:solidFill>
                <a:schemeClr val="dk1"/>
              </a:solidFill>
              <a:effectLst/>
              <a:latin typeface="+mn-lt"/>
              <a:ea typeface="+mn-ea"/>
              <a:cs typeface="+mn-cs"/>
            </a:rPr>
            <a:t>16.3</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90.5</a:t>
          </a:r>
          <a:r>
            <a:rPr lang="ja-JP" altLang="en-US" sz="1100" b="0" i="0" baseline="0">
              <a:solidFill>
                <a:schemeClr val="dk1"/>
              </a:solidFill>
              <a:effectLst/>
              <a:latin typeface="+mn-lt"/>
              <a:ea typeface="+mn-ea"/>
              <a:cs typeface="+mn-cs"/>
            </a:rPr>
            <a:t>％）の減、簡易水道特別会計への繰出しで</a:t>
          </a:r>
          <a:r>
            <a:rPr lang="en-US" altLang="ja-JP" sz="1100" b="0" i="0" baseline="0">
              <a:solidFill>
                <a:schemeClr val="dk1"/>
              </a:solidFill>
              <a:effectLst/>
              <a:latin typeface="+mn-lt"/>
              <a:ea typeface="+mn-ea"/>
              <a:cs typeface="+mn-cs"/>
            </a:rPr>
            <a:t>26.4</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56.7</a:t>
          </a:r>
          <a:r>
            <a:rPr lang="ja-JP" altLang="en-US" sz="1100" b="0" i="0" baseline="0">
              <a:solidFill>
                <a:schemeClr val="dk1"/>
              </a:solidFill>
              <a:effectLst/>
              <a:latin typeface="+mn-lt"/>
              <a:ea typeface="+mn-ea"/>
              <a:cs typeface="+mn-cs"/>
            </a:rPr>
            <a:t>％）の減などの影響である。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40132</xdr:rowOff>
    </xdr:from>
    <xdr:to>
      <xdr:col>24</xdr:col>
      <xdr:colOff>31750</xdr:colOff>
      <xdr:row>54</xdr:row>
      <xdr:rowOff>49276</xdr:rowOff>
    </xdr:to>
    <xdr:cxnSp macro="">
      <xdr:nvCxnSpPr>
        <xdr:cNvPr id="245" name="直線コネクタ 244"/>
        <xdr:cNvCxnSpPr/>
      </xdr:nvCxnSpPr>
      <xdr:spPr>
        <a:xfrm flipV="1">
          <a:off x="15671800" y="9298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26416</xdr:rowOff>
    </xdr:from>
    <xdr:to>
      <xdr:col>22</xdr:col>
      <xdr:colOff>565150</xdr:colOff>
      <xdr:row>54</xdr:row>
      <xdr:rowOff>49276</xdr:rowOff>
    </xdr:to>
    <xdr:cxnSp macro="">
      <xdr:nvCxnSpPr>
        <xdr:cNvPr id="248" name="直線コネクタ 247"/>
        <xdr:cNvCxnSpPr/>
      </xdr:nvCxnSpPr>
      <xdr:spPr>
        <a:xfrm>
          <a:off x="14782800" y="9284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26416</xdr:rowOff>
    </xdr:from>
    <xdr:to>
      <xdr:col>21</xdr:col>
      <xdr:colOff>361950</xdr:colOff>
      <xdr:row>54</xdr:row>
      <xdr:rowOff>30988</xdr:rowOff>
    </xdr:to>
    <xdr:cxnSp macro="">
      <xdr:nvCxnSpPr>
        <xdr:cNvPr id="251" name="直線コネクタ 250"/>
        <xdr:cNvCxnSpPr/>
      </xdr:nvCxnSpPr>
      <xdr:spPr>
        <a:xfrm flipV="1">
          <a:off x="13893800" y="9284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30988</xdr:rowOff>
    </xdr:from>
    <xdr:to>
      <xdr:col>20</xdr:col>
      <xdr:colOff>158750</xdr:colOff>
      <xdr:row>54</xdr:row>
      <xdr:rowOff>62992</xdr:rowOff>
    </xdr:to>
    <xdr:cxnSp macro="">
      <xdr:nvCxnSpPr>
        <xdr:cNvPr id="254" name="直線コネクタ 253"/>
        <xdr:cNvCxnSpPr/>
      </xdr:nvCxnSpPr>
      <xdr:spPr>
        <a:xfrm flipV="1">
          <a:off x="13004800" y="92892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160782</xdr:rowOff>
    </xdr:from>
    <xdr:to>
      <xdr:col>24</xdr:col>
      <xdr:colOff>82550</xdr:colOff>
      <xdr:row>54</xdr:row>
      <xdr:rowOff>90932</xdr:rowOff>
    </xdr:to>
    <xdr:sp macro="" textlink="">
      <xdr:nvSpPr>
        <xdr:cNvPr id="264" name="円/楕円 263"/>
        <xdr:cNvSpPr/>
      </xdr:nvSpPr>
      <xdr:spPr>
        <a:xfrm>
          <a:off x="164592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69359</xdr:rowOff>
    </xdr:from>
    <xdr:ext cx="762000" cy="259045"/>
    <xdr:sp macro="" textlink="">
      <xdr:nvSpPr>
        <xdr:cNvPr id="265" name="その他該当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169926</xdr:rowOff>
    </xdr:from>
    <xdr:to>
      <xdr:col>22</xdr:col>
      <xdr:colOff>615950</xdr:colOff>
      <xdr:row>54</xdr:row>
      <xdr:rowOff>100076</xdr:rowOff>
    </xdr:to>
    <xdr:sp macro="" textlink="">
      <xdr:nvSpPr>
        <xdr:cNvPr id="266" name="円/楕円 265"/>
        <xdr:cNvSpPr/>
      </xdr:nvSpPr>
      <xdr:spPr>
        <a:xfrm>
          <a:off x="15621000" y="925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110253</xdr:rowOff>
    </xdr:from>
    <xdr:ext cx="736600" cy="259045"/>
    <xdr:sp macro="" textlink="">
      <xdr:nvSpPr>
        <xdr:cNvPr id="267" name="テキスト ボックス 266"/>
        <xdr:cNvSpPr txBox="1"/>
      </xdr:nvSpPr>
      <xdr:spPr>
        <a:xfrm>
          <a:off x="15290800" y="902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147066</xdr:rowOff>
    </xdr:from>
    <xdr:to>
      <xdr:col>21</xdr:col>
      <xdr:colOff>412750</xdr:colOff>
      <xdr:row>54</xdr:row>
      <xdr:rowOff>77216</xdr:rowOff>
    </xdr:to>
    <xdr:sp macro="" textlink="">
      <xdr:nvSpPr>
        <xdr:cNvPr id="268" name="円/楕円 267"/>
        <xdr:cNvSpPr/>
      </xdr:nvSpPr>
      <xdr:spPr>
        <a:xfrm>
          <a:off x="14732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87393</xdr:rowOff>
    </xdr:from>
    <xdr:ext cx="762000" cy="259045"/>
    <xdr:sp macro="" textlink="">
      <xdr:nvSpPr>
        <xdr:cNvPr id="269" name="テキスト ボックス 268"/>
        <xdr:cNvSpPr txBox="1"/>
      </xdr:nvSpPr>
      <xdr:spPr>
        <a:xfrm>
          <a:off x="14401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151638</xdr:rowOff>
    </xdr:from>
    <xdr:to>
      <xdr:col>20</xdr:col>
      <xdr:colOff>209550</xdr:colOff>
      <xdr:row>54</xdr:row>
      <xdr:rowOff>81788</xdr:rowOff>
    </xdr:to>
    <xdr:sp macro="" textlink="">
      <xdr:nvSpPr>
        <xdr:cNvPr id="270" name="円/楕円 269"/>
        <xdr:cNvSpPr/>
      </xdr:nvSpPr>
      <xdr:spPr>
        <a:xfrm>
          <a:off x="138430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91965</xdr:rowOff>
    </xdr:from>
    <xdr:ext cx="762000" cy="259045"/>
    <xdr:sp macro="" textlink="">
      <xdr:nvSpPr>
        <xdr:cNvPr id="271" name="テキスト ボックス 270"/>
        <xdr:cNvSpPr txBox="1"/>
      </xdr:nvSpPr>
      <xdr:spPr>
        <a:xfrm>
          <a:off x="13512800" y="90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xdr:rowOff>
    </xdr:from>
    <xdr:to>
      <xdr:col>19</xdr:col>
      <xdr:colOff>6350</xdr:colOff>
      <xdr:row>54</xdr:row>
      <xdr:rowOff>113792</xdr:rowOff>
    </xdr:to>
    <xdr:sp macro="" textlink="">
      <xdr:nvSpPr>
        <xdr:cNvPr id="272" name="円/楕円 271"/>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123969</xdr:rowOff>
    </xdr:from>
    <xdr:ext cx="762000" cy="259045"/>
    <xdr:sp macro="" textlink="">
      <xdr:nvSpPr>
        <xdr:cNvPr id="273" name="テキスト ボックス 272"/>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行政改革による補助事業の廃止及び見直しにより、類似団体の平均を下回っている</a:t>
          </a:r>
          <a:r>
            <a:rPr lang="ja-JP" altLang="en-US" sz="1100" b="0" i="0" baseline="0">
              <a:solidFill>
                <a:schemeClr val="dk1"/>
              </a:solidFill>
              <a:effectLst/>
              <a:latin typeface="+mn-lt"/>
              <a:ea typeface="+mn-ea"/>
              <a:cs typeface="+mn-cs"/>
            </a:rPr>
            <a:t>。経常収支比率では、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％減となっているが、決算額では</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5.2</a:t>
          </a:r>
          <a:r>
            <a:rPr lang="ja-JP" altLang="en-US" sz="1100" b="0" i="0" baseline="0">
              <a:solidFill>
                <a:schemeClr val="dk1"/>
              </a:solidFill>
              <a:effectLst/>
              <a:latin typeface="+mn-lt"/>
              <a:ea typeface="+mn-ea"/>
              <a:cs typeface="+mn-cs"/>
            </a:rPr>
            <a:t>％）の増となっている。これは、定住促進対策費で</a:t>
          </a:r>
          <a:r>
            <a:rPr lang="en-US" altLang="ja-JP" sz="1100" b="0" i="0" baseline="0">
              <a:solidFill>
                <a:schemeClr val="dk1"/>
              </a:solidFill>
              <a:effectLst/>
              <a:latin typeface="+mn-lt"/>
              <a:ea typeface="+mn-ea"/>
              <a:cs typeface="+mn-cs"/>
            </a:rPr>
            <a:t>11.7</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331.8</a:t>
          </a:r>
          <a:r>
            <a:rPr lang="ja-JP" altLang="en-US" sz="1100" b="0" i="0" baseline="0">
              <a:solidFill>
                <a:schemeClr val="dk1"/>
              </a:solidFill>
              <a:effectLst/>
              <a:latin typeface="+mn-lt"/>
              <a:ea typeface="+mn-ea"/>
              <a:cs typeface="+mn-cs"/>
            </a:rPr>
            <a:t>％）増、地方創生事業費（消費喚起及び交流人口拡大）で</a:t>
          </a:r>
          <a:r>
            <a:rPr lang="en-US" altLang="ja-JP" sz="1100" b="0" i="0" baseline="0">
              <a:solidFill>
                <a:schemeClr val="dk1"/>
              </a:solidFill>
              <a:effectLst/>
              <a:latin typeface="+mn-lt"/>
              <a:ea typeface="+mn-ea"/>
              <a:cs typeface="+mn-cs"/>
            </a:rPr>
            <a:t>11.2</a:t>
          </a:r>
          <a:r>
            <a:rPr lang="ja-JP" altLang="en-US" sz="1100" b="0" i="0" baseline="0">
              <a:solidFill>
                <a:schemeClr val="dk1"/>
              </a:solidFill>
              <a:effectLst/>
              <a:latin typeface="+mn-lt"/>
              <a:ea typeface="+mn-ea"/>
              <a:cs typeface="+mn-cs"/>
            </a:rPr>
            <a:t>百万円の増（皆増）などが影響している。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今後、更なる人口対策を講じていく中で、産業分野の育成、</a:t>
          </a:r>
          <a:r>
            <a:rPr lang="en-US" altLang="ja-JP" sz="1100" b="0" i="0" baseline="0">
              <a:solidFill>
                <a:schemeClr val="dk1"/>
              </a:solidFill>
              <a:effectLst/>
              <a:latin typeface="+mn-lt"/>
              <a:ea typeface="+mn-ea"/>
              <a:cs typeface="+mn-cs"/>
            </a:rPr>
            <a:t>UI</a:t>
          </a:r>
          <a:r>
            <a:rPr lang="ja-JP" altLang="ja-JP" sz="1100" b="0" i="0" baseline="0">
              <a:solidFill>
                <a:schemeClr val="dk1"/>
              </a:solidFill>
              <a:effectLst/>
              <a:latin typeface="+mn-lt"/>
              <a:ea typeface="+mn-ea"/>
              <a:cs typeface="+mn-cs"/>
            </a:rPr>
            <a:t>ﾀｰﾝ者の生活基盤の確立を支援するための補助費の増加が予想される。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このため、村単独の補助費は</a:t>
          </a:r>
          <a:r>
            <a:rPr lang="ja-JP" altLang="en-US" sz="1100" b="0" i="0" baseline="0">
              <a:solidFill>
                <a:schemeClr val="dk1"/>
              </a:solidFill>
              <a:effectLst/>
              <a:latin typeface="+mn-lt"/>
              <a:ea typeface="+mn-ea"/>
              <a:cs typeface="+mn-cs"/>
            </a:rPr>
            <a:t>、</a:t>
          </a:r>
          <a:r>
            <a:rPr lang="ja-JP" altLang="ja-JP" sz="1100" b="0" i="0" baseline="0">
              <a:solidFill>
                <a:schemeClr val="tx1"/>
              </a:solidFill>
              <a:effectLst/>
              <a:latin typeface="+mn-lt"/>
              <a:ea typeface="+mn-ea"/>
              <a:cs typeface="+mn-cs"/>
            </a:rPr>
            <a:t>平成</a:t>
          </a:r>
          <a:r>
            <a:rPr lang="en-US" altLang="ja-JP" sz="1100" b="0" i="0" baseline="0">
              <a:solidFill>
                <a:schemeClr val="tx1"/>
              </a:solidFill>
              <a:effectLst/>
              <a:latin typeface="+mn-lt"/>
              <a:ea typeface="+mn-ea"/>
              <a:cs typeface="+mn-cs"/>
            </a:rPr>
            <a:t>28</a:t>
          </a:r>
          <a:r>
            <a:rPr lang="ja-JP" altLang="ja-JP" sz="1100" b="0" i="0" baseline="0">
              <a:solidFill>
                <a:schemeClr val="tx1"/>
              </a:solidFill>
              <a:effectLst/>
              <a:latin typeface="+mn-lt"/>
              <a:ea typeface="+mn-ea"/>
              <a:cs typeface="+mn-cs"/>
            </a:rPr>
            <a:t>年度に見直しを実施したが、平成</a:t>
          </a:r>
          <a:r>
            <a:rPr lang="en-US" altLang="ja-JP" sz="1100" b="0" i="0" baseline="0">
              <a:solidFill>
                <a:schemeClr val="tx1"/>
              </a:solidFill>
              <a:effectLst/>
              <a:latin typeface="+mn-lt"/>
              <a:ea typeface="+mn-ea"/>
              <a:cs typeface="+mn-cs"/>
            </a:rPr>
            <a:t>29</a:t>
          </a:r>
          <a:r>
            <a:rPr lang="ja-JP" altLang="ja-JP" sz="1100" b="0" i="0" baseline="0">
              <a:solidFill>
                <a:schemeClr val="tx1"/>
              </a:solidFill>
              <a:effectLst/>
              <a:latin typeface="+mn-lt"/>
              <a:ea typeface="+mn-ea"/>
              <a:cs typeface="+mn-cs"/>
            </a:rPr>
            <a:t>年度についても更に内容の</a:t>
          </a:r>
          <a:r>
            <a:rPr lang="ja-JP" altLang="ja-JP" sz="1100" b="0" i="0" baseline="0">
              <a:solidFill>
                <a:schemeClr val="dk1"/>
              </a:solidFill>
              <a:effectLst/>
              <a:latin typeface="+mn-lt"/>
              <a:ea typeface="+mn-ea"/>
              <a:cs typeface="+mn-cs"/>
            </a:rPr>
            <a:t>見直しを行い、財政への負担軽減に努める。</a:t>
          </a:r>
          <a:endParaRPr lang="ja-JP" altLang="ja-JP" sz="14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99568</xdr:rowOff>
    </xdr:to>
    <xdr:cxnSp macro="">
      <xdr:nvCxnSpPr>
        <xdr:cNvPr id="303" name="直線コネクタ 302"/>
        <xdr:cNvCxnSpPr/>
      </xdr:nvCxnSpPr>
      <xdr:spPr>
        <a:xfrm flipV="1">
          <a:off x="15671800" y="5874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99568</xdr:rowOff>
    </xdr:to>
    <xdr:cxnSp macro="">
      <xdr:nvCxnSpPr>
        <xdr:cNvPr id="306" name="直線コネクタ 305"/>
        <xdr:cNvCxnSpPr/>
      </xdr:nvCxnSpPr>
      <xdr:spPr>
        <a:xfrm>
          <a:off x="14782800" y="58557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165862</xdr:rowOff>
    </xdr:from>
    <xdr:to>
      <xdr:col>21</xdr:col>
      <xdr:colOff>361950</xdr:colOff>
      <xdr:row>34</xdr:row>
      <xdr:rowOff>26416</xdr:rowOff>
    </xdr:to>
    <xdr:cxnSp macro="">
      <xdr:nvCxnSpPr>
        <xdr:cNvPr id="309" name="直線コネクタ 308"/>
        <xdr:cNvCxnSpPr/>
      </xdr:nvCxnSpPr>
      <xdr:spPr>
        <a:xfrm>
          <a:off x="13893800" y="5823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34</xdr:row>
      <xdr:rowOff>12700</xdr:rowOff>
    </xdr:to>
    <xdr:cxnSp macro="">
      <xdr:nvCxnSpPr>
        <xdr:cNvPr id="312" name="直線コネクタ 311"/>
        <xdr:cNvCxnSpPr/>
      </xdr:nvCxnSpPr>
      <xdr:spPr>
        <a:xfrm flipV="1">
          <a:off x="13004800" y="5823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2" name="円/楕円 321"/>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73931</xdr:rowOff>
    </xdr:from>
    <xdr:ext cx="762000" cy="259045"/>
    <xdr:sp macro="" textlink="">
      <xdr:nvSpPr>
        <xdr:cNvPr id="323"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48768</xdr:rowOff>
    </xdr:from>
    <xdr:to>
      <xdr:col>22</xdr:col>
      <xdr:colOff>615950</xdr:colOff>
      <xdr:row>34</xdr:row>
      <xdr:rowOff>150368</xdr:rowOff>
    </xdr:to>
    <xdr:sp macro="" textlink="">
      <xdr:nvSpPr>
        <xdr:cNvPr id="324" name="円/楕円 323"/>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160545</xdr:rowOff>
    </xdr:from>
    <xdr:ext cx="736600" cy="259045"/>
    <xdr:sp macro="" textlink="">
      <xdr:nvSpPr>
        <xdr:cNvPr id="325" name="テキスト ボックス 324"/>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6" name="円/楕円 325"/>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7" name="テキスト ボックス 326"/>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115062</xdr:rowOff>
    </xdr:from>
    <xdr:to>
      <xdr:col>20</xdr:col>
      <xdr:colOff>209550</xdr:colOff>
      <xdr:row>34</xdr:row>
      <xdr:rowOff>45212</xdr:rowOff>
    </xdr:to>
    <xdr:sp macro="" textlink="">
      <xdr:nvSpPr>
        <xdr:cNvPr id="328" name="円/楕円 327"/>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55389</xdr:rowOff>
    </xdr:from>
    <xdr:ext cx="762000" cy="259045"/>
    <xdr:sp macro="" textlink="">
      <xdr:nvSpPr>
        <xdr:cNvPr id="329" name="テキスト ボックス 328"/>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133350</xdr:rowOff>
    </xdr:from>
    <xdr:to>
      <xdr:col>19</xdr:col>
      <xdr:colOff>6350</xdr:colOff>
      <xdr:row>34</xdr:row>
      <xdr:rowOff>63500</xdr:rowOff>
    </xdr:to>
    <xdr:sp macro="" textlink="">
      <xdr:nvSpPr>
        <xdr:cNvPr id="330" name="円/楕円 329"/>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73677</xdr:rowOff>
    </xdr:from>
    <xdr:ext cx="762000" cy="259045"/>
    <xdr:sp macro="" textlink="">
      <xdr:nvSpPr>
        <xdr:cNvPr id="331" name="テキスト ボックス 330"/>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年度にかけて実施した高利率の地方債の繰上償還の影響で公債費に係る経常収支比率は年々減少してきたが、類似団体の平均を上回っている。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年度港湾事業債、平成</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年及び平成</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年度辺地債の償還に伴い公債費は減少し、経常収支比率は前年度比</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％の減となっている。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今後においても、財政力が弱いこと、及びナショナルミニマムを達成するための基盤整備が遅れていることから、港湾、</a:t>
          </a:r>
          <a:r>
            <a:rPr lang="ja-JP" altLang="en-US" sz="1100" b="0" i="0" baseline="0">
              <a:solidFill>
                <a:schemeClr val="dk1"/>
              </a:solidFill>
              <a:effectLst/>
              <a:latin typeface="+mn-lt"/>
              <a:ea typeface="+mn-ea"/>
              <a:cs typeface="+mn-cs"/>
            </a:rPr>
            <a:t>通信、</a:t>
          </a:r>
          <a:r>
            <a:rPr lang="ja-JP" altLang="ja-JP" sz="1100" b="0" i="0" baseline="0">
              <a:solidFill>
                <a:schemeClr val="dk1"/>
              </a:solidFill>
              <a:effectLst/>
              <a:latin typeface="+mn-lt"/>
              <a:ea typeface="+mn-ea"/>
              <a:cs typeface="+mn-cs"/>
            </a:rPr>
            <a:t>道路を中心にまだ多くの地方債を必要とするが、地方債発行額が当該年度の元金償還額を上回らないよう公債費残高の減少に努める。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81</xdr:row>
      <xdr:rowOff>50800</xdr:rowOff>
    </xdr:to>
    <xdr:cxnSp macro="">
      <xdr:nvCxnSpPr>
        <xdr:cNvPr id="363" name="直線コネクタ 362"/>
        <xdr:cNvCxnSpPr/>
      </xdr:nvCxnSpPr>
      <xdr:spPr>
        <a:xfrm flipV="1">
          <a:off x="3987800" y="138658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50800</xdr:rowOff>
    </xdr:from>
    <xdr:to>
      <xdr:col>5</xdr:col>
      <xdr:colOff>549275</xdr:colOff>
      <xdr:row>81</xdr:row>
      <xdr:rowOff>50800</xdr:rowOff>
    </xdr:to>
    <xdr:cxnSp macro="">
      <xdr:nvCxnSpPr>
        <xdr:cNvPr id="366" name="直線コネクタ 365"/>
        <xdr:cNvCxnSpPr/>
      </xdr:nvCxnSpPr>
      <xdr:spPr>
        <a:xfrm>
          <a:off x="3098800" y="1376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80</xdr:row>
      <xdr:rowOff>50800</xdr:rowOff>
    </xdr:to>
    <xdr:cxnSp macro="">
      <xdr:nvCxnSpPr>
        <xdr:cNvPr id="369" name="直線コネクタ 368"/>
        <xdr:cNvCxnSpPr/>
      </xdr:nvCxnSpPr>
      <xdr:spPr>
        <a:xfrm>
          <a:off x="2209800" y="13675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85089</xdr:rowOff>
    </xdr:to>
    <xdr:cxnSp macro="">
      <xdr:nvCxnSpPr>
        <xdr:cNvPr id="372" name="直線コネクタ 371"/>
        <xdr:cNvCxnSpPr/>
      </xdr:nvCxnSpPr>
      <xdr:spPr>
        <a:xfrm flipV="1">
          <a:off x="1320800" y="136753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99061</xdr:rowOff>
    </xdr:from>
    <xdr:to>
      <xdr:col>7</xdr:col>
      <xdr:colOff>66675</xdr:colOff>
      <xdr:row>81</xdr:row>
      <xdr:rowOff>29211</xdr:rowOff>
    </xdr:to>
    <xdr:sp macro="" textlink="">
      <xdr:nvSpPr>
        <xdr:cNvPr id="382" name="円/楕円 381"/>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7638</xdr:rowOff>
    </xdr:from>
    <xdr:ext cx="762000" cy="259045"/>
    <xdr:sp macro="" textlink="">
      <xdr:nvSpPr>
        <xdr:cNvPr id="383"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0</xdr:rowOff>
    </xdr:from>
    <xdr:to>
      <xdr:col>5</xdr:col>
      <xdr:colOff>600075</xdr:colOff>
      <xdr:row>81</xdr:row>
      <xdr:rowOff>101600</xdr:rowOff>
    </xdr:to>
    <xdr:sp macro="" textlink="">
      <xdr:nvSpPr>
        <xdr:cNvPr id="384" name="円/楕円 383"/>
        <xdr:cNvSpPr/>
      </xdr:nvSpPr>
      <xdr:spPr>
        <a:xfrm>
          <a:off x="3937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86377</xdr:rowOff>
    </xdr:from>
    <xdr:ext cx="736600" cy="259045"/>
    <xdr:sp macro="" textlink="">
      <xdr:nvSpPr>
        <xdr:cNvPr id="385" name="テキスト ボックス 384"/>
        <xdr:cNvSpPr txBox="1"/>
      </xdr:nvSpPr>
      <xdr:spPr>
        <a:xfrm>
          <a:off x="3606800" y="1397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0</xdr:rowOff>
    </xdr:from>
    <xdr:to>
      <xdr:col>4</xdr:col>
      <xdr:colOff>396875</xdr:colOff>
      <xdr:row>80</xdr:row>
      <xdr:rowOff>101600</xdr:rowOff>
    </xdr:to>
    <xdr:sp macro="" textlink="">
      <xdr:nvSpPr>
        <xdr:cNvPr id="386" name="円/楕円 385"/>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86377</xdr:rowOff>
    </xdr:from>
    <xdr:ext cx="762000" cy="259045"/>
    <xdr:sp macro="" textlink="">
      <xdr:nvSpPr>
        <xdr:cNvPr id="387" name="テキスト ボックス 386"/>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88" name="円/楕円 387"/>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89" name="テキスト ボックス 388"/>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34289</xdr:rowOff>
    </xdr:from>
    <xdr:to>
      <xdr:col>1</xdr:col>
      <xdr:colOff>676275</xdr:colOff>
      <xdr:row>80</xdr:row>
      <xdr:rowOff>135889</xdr:rowOff>
    </xdr:to>
    <xdr:sp macro="" textlink="">
      <xdr:nvSpPr>
        <xdr:cNvPr id="390" name="円/楕円 389"/>
        <xdr:cNvSpPr/>
      </xdr:nvSpPr>
      <xdr:spPr>
        <a:xfrm>
          <a:off x="1270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120666</xdr:rowOff>
    </xdr:from>
    <xdr:ext cx="762000" cy="259045"/>
    <xdr:sp macro="" textlink="">
      <xdr:nvSpPr>
        <xdr:cNvPr id="391" name="テキスト ボックス 390"/>
        <xdr:cNvSpPr txBox="1"/>
      </xdr:nvSpPr>
      <xdr:spPr>
        <a:xfrm>
          <a:off x="939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公債費以外の経常収支比率は類似団体の中でも低くなっているが、</a:t>
          </a:r>
          <a:r>
            <a:rPr lang="ja-JP" altLang="en-US" sz="1100" b="0" i="0" baseline="0">
              <a:solidFill>
                <a:schemeClr val="dk1"/>
              </a:solidFill>
              <a:effectLst/>
              <a:latin typeface="+mn-lt"/>
              <a:ea typeface="+mn-ea"/>
              <a:cs typeface="+mn-cs"/>
            </a:rPr>
            <a:t>特別会計への繰出金については、</a:t>
          </a:r>
          <a:r>
            <a:rPr lang="ja-JP" altLang="ja-JP" sz="1100" b="0" i="0" baseline="0">
              <a:solidFill>
                <a:schemeClr val="dk1"/>
              </a:solidFill>
              <a:effectLst/>
              <a:latin typeface="+mn-lt"/>
              <a:ea typeface="+mn-ea"/>
              <a:cs typeface="+mn-cs"/>
            </a:rPr>
            <a:t>料金の見直し、保険料の適正化に努め、普通会計の負担軽減に努める。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130266</xdr:rowOff>
    </xdr:from>
    <xdr:to>
      <xdr:col>24</xdr:col>
      <xdr:colOff>31750</xdr:colOff>
      <xdr:row>82</xdr:row>
      <xdr:rowOff>58420</xdr:rowOff>
    </xdr:to>
    <xdr:cxnSp macro="">
      <xdr:nvCxnSpPr>
        <xdr:cNvPr id="421" name="直線コネクタ 420"/>
        <xdr:cNvCxnSpPr/>
      </xdr:nvCxnSpPr>
      <xdr:spPr>
        <a:xfrm flipV="1">
          <a:off x="16510000" y="1281756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30497</xdr:rowOff>
    </xdr:from>
    <xdr:ext cx="762000" cy="259045"/>
    <xdr:sp macro="" textlink="">
      <xdr:nvSpPr>
        <xdr:cNvPr id="422"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58420</xdr:rowOff>
    </xdr:from>
    <xdr:to>
      <xdr:col>24</xdr:col>
      <xdr:colOff>120650</xdr:colOff>
      <xdr:row>82</xdr:row>
      <xdr:rowOff>58420</xdr:rowOff>
    </xdr:to>
    <xdr:cxnSp macro="">
      <xdr:nvCxnSpPr>
        <xdr:cNvPr id="423" name="直線コネクタ 422"/>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45193</xdr:rowOff>
    </xdr:from>
    <xdr:ext cx="762000" cy="259045"/>
    <xdr:sp macro="" textlink="">
      <xdr:nvSpPr>
        <xdr:cNvPr id="424" name="公債費以外最大値テキスト"/>
        <xdr:cNvSpPr txBox="1"/>
      </xdr:nvSpPr>
      <xdr:spPr>
        <a:xfrm>
          <a:off x="16598900" y="1256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74</xdr:row>
      <xdr:rowOff>130266</xdr:rowOff>
    </xdr:from>
    <xdr:to>
      <xdr:col>24</xdr:col>
      <xdr:colOff>120650</xdr:colOff>
      <xdr:row>74</xdr:row>
      <xdr:rowOff>130266</xdr:rowOff>
    </xdr:to>
    <xdr:cxnSp macro="">
      <xdr:nvCxnSpPr>
        <xdr:cNvPr id="425" name="直線コネクタ 424"/>
        <xdr:cNvCxnSpPr/>
      </xdr:nvCxnSpPr>
      <xdr:spPr>
        <a:xfrm>
          <a:off x="16421100" y="1281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14333</xdr:rowOff>
    </xdr:from>
    <xdr:to>
      <xdr:col>24</xdr:col>
      <xdr:colOff>31750</xdr:colOff>
      <xdr:row>75</xdr:row>
      <xdr:rowOff>79647</xdr:rowOff>
    </xdr:to>
    <xdr:cxnSp macro="">
      <xdr:nvCxnSpPr>
        <xdr:cNvPr id="426" name="直線コネクタ 425"/>
        <xdr:cNvCxnSpPr/>
      </xdr:nvCxnSpPr>
      <xdr:spPr>
        <a:xfrm>
          <a:off x="15671800" y="128730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45011</xdr:rowOff>
    </xdr:from>
    <xdr:ext cx="762000" cy="259045"/>
    <xdr:sp macro="" textlink="">
      <xdr:nvSpPr>
        <xdr:cNvPr id="427" name="公債費以外平均値テキスト"/>
        <xdr:cNvSpPr txBox="1"/>
      </xdr:nvSpPr>
      <xdr:spPr>
        <a:xfrm>
          <a:off x="16598900" y="13418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72934</xdr:rowOff>
    </xdr:from>
    <xdr:to>
      <xdr:col>24</xdr:col>
      <xdr:colOff>82550</xdr:colOff>
      <xdr:row>79</xdr:row>
      <xdr:rowOff>3084</xdr:rowOff>
    </xdr:to>
    <xdr:sp macro="" textlink="">
      <xdr:nvSpPr>
        <xdr:cNvPr id="428" name="フローチャート : 判断 427"/>
        <xdr:cNvSpPr/>
      </xdr:nvSpPr>
      <xdr:spPr>
        <a:xfrm>
          <a:off x="164592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128633</xdr:rowOff>
    </xdr:from>
    <xdr:to>
      <xdr:col>22</xdr:col>
      <xdr:colOff>565150</xdr:colOff>
      <xdr:row>75</xdr:row>
      <xdr:rowOff>14333</xdr:rowOff>
    </xdr:to>
    <xdr:cxnSp macro="">
      <xdr:nvCxnSpPr>
        <xdr:cNvPr id="429" name="直線コネクタ 428"/>
        <xdr:cNvCxnSpPr/>
      </xdr:nvCxnSpPr>
      <xdr:spPr>
        <a:xfrm>
          <a:off x="14782800" y="1264448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112123</xdr:rowOff>
    </xdr:from>
    <xdr:to>
      <xdr:col>22</xdr:col>
      <xdr:colOff>615950</xdr:colOff>
      <xdr:row>79</xdr:row>
      <xdr:rowOff>42273</xdr:rowOff>
    </xdr:to>
    <xdr:sp macro="" textlink="">
      <xdr:nvSpPr>
        <xdr:cNvPr id="430" name="フローチャート : 判断 429"/>
        <xdr:cNvSpPr/>
      </xdr:nvSpPr>
      <xdr:spPr>
        <a:xfrm>
          <a:off x="15621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27050</xdr:rowOff>
    </xdr:from>
    <xdr:ext cx="736600" cy="259045"/>
    <xdr:sp macro="" textlink="">
      <xdr:nvSpPr>
        <xdr:cNvPr id="431" name="テキスト ボックス 430"/>
        <xdr:cNvSpPr txBox="1"/>
      </xdr:nvSpPr>
      <xdr:spPr>
        <a:xfrm>
          <a:off x="15290800" y="1357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73</xdr:row>
      <xdr:rowOff>128633</xdr:rowOff>
    </xdr:to>
    <xdr:cxnSp macro="">
      <xdr:nvCxnSpPr>
        <xdr:cNvPr id="432" name="直線コネクタ 431"/>
        <xdr:cNvCxnSpPr/>
      </xdr:nvCxnSpPr>
      <xdr:spPr>
        <a:xfrm>
          <a:off x="13893800" y="126314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17418</xdr:rowOff>
    </xdr:from>
    <xdr:to>
      <xdr:col>21</xdr:col>
      <xdr:colOff>412750</xdr:colOff>
      <xdr:row>78</xdr:row>
      <xdr:rowOff>119018</xdr:rowOff>
    </xdr:to>
    <xdr:sp macro="" textlink="">
      <xdr:nvSpPr>
        <xdr:cNvPr id="433" name="フローチャート : 判断 432"/>
        <xdr:cNvSpPr/>
      </xdr:nvSpPr>
      <xdr:spPr>
        <a:xfrm>
          <a:off x="14732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103795</xdr:rowOff>
    </xdr:from>
    <xdr:ext cx="762000" cy="259045"/>
    <xdr:sp macro="" textlink="">
      <xdr:nvSpPr>
        <xdr:cNvPr id="434" name="テキスト ボックス 433"/>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19231</xdr:rowOff>
    </xdr:to>
    <xdr:cxnSp macro="">
      <xdr:nvCxnSpPr>
        <xdr:cNvPr id="435" name="直線コネクタ 434"/>
        <xdr:cNvCxnSpPr/>
      </xdr:nvCxnSpPr>
      <xdr:spPr>
        <a:xfrm flipV="1">
          <a:off x="13004800" y="126314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7620</xdr:rowOff>
    </xdr:from>
    <xdr:to>
      <xdr:col>20</xdr:col>
      <xdr:colOff>209550</xdr:colOff>
      <xdr:row>78</xdr:row>
      <xdr:rowOff>109220</xdr:rowOff>
    </xdr:to>
    <xdr:sp macro="" textlink="">
      <xdr:nvSpPr>
        <xdr:cNvPr id="436" name="フローチャート : 判断 435"/>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37" name="テキスト ボックス 43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38" name="フローチャート : 判断 437"/>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39" name="テキスト ボックス 438"/>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28847</xdr:rowOff>
    </xdr:from>
    <xdr:to>
      <xdr:col>24</xdr:col>
      <xdr:colOff>82550</xdr:colOff>
      <xdr:row>75</xdr:row>
      <xdr:rowOff>130447</xdr:rowOff>
    </xdr:to>
    <xdr:sp macro="" textlink="">
      <xdr:nvSpPr>
        <xdr:cNvPr id="445" name="円/楕円 444"/>
        <xdr:cNvSpPr/>
      </xdr:nvSpPr>
      <xdr:spPr>
        <a:xfrm>
          <a:off x="164592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108874</xdr:rowOff>
    </xdr:from>
    <xdr:ext cx="762000" cy="259045"/>
    <xdr:sp macro="" textlink="">
      <xdr:nvSpPr>
        <xdr:cNvPr id="446" name="公債費以外該当値テキスト"/>
        <xdr:cNvSpPr txBox="1"/>
      </xdr:nvSpPr>
      <xdr:spPr>
        <a:xfrm>
          <a:off x="16598900" y="1279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134983</xdr:rowOff>
    </xdr:from>
    <xdr:to>
      <xdr:col>22</xdr:col>
      <xdr:colOff>615950</xdr:colOff>
      <xdr:row>75</xdr:row>
      <xdr:rowOff>65133</xdr:rowOff>
    </xdr:to>
    <xdr:sp macro="" textlink="">
      <xdr:nvSpPr>
        <xdr:cNvPr id="447" name="円/楕円 446"/>
        <xdr:cNvSpPr/>
      </xdr:nvSpPr>
      <xdr:spPr>
        <a:xfrm>
          <a:off x="15621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75310</xdr:rowOff>
    </xdr:from>
    <xdr:ext cx="736600" cy="259045"/>
    <xdr:sp macro="" textlink="">
      <xdr:nvSpPr>
        <xdr:cNvPr id="448" name="テキスト ボックス 447"/>
        <xdr:cNvSpPr txBox="1"/>
      </xdr:nvSpPr>
      <xdr:spPr>
        <a:xfrm>
          <a:off x="15290800" y="1259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77833</xdr:rowOff>
    </xdr:from>
    <xdr:to>
      <xdr:col>21</xdr:col>
      <xdr:colOff>412750</xdr:colOff>
      <xdr:row>74</xdr:row>
      <xdr:rowOff>7983</xdr:rowOff>
    </xdr:to>
    <xdr:sp macro="" textlink="">
      <xdr:nvSpPr>
        <xdr:cNvPr id="449" name="円/楕円 448"/>
        <xdr:cNvSpPr/>
      </xdr:nvSpPr>
      <xdr:spPr>
        <a:xfrm>
          <a:off x="14732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18160</xdr:rowOff>
    </xdr:from>
    <xdr:ext cx="762000" cy="259045"/>
    <xdr:sp macro="" textlink="">
      <xdr:nvSpPr>
        <xdr:cNvPr id="450" name="テキスト ボックス 449"/>
        <xdr:cNvSpPr txBox="1"/>
      </xdr:nvSpPr>
      <xdr:spPr>
        <a:xfrm>
          <a:off x="14401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1" name="円/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139881</xdr:rowOff>
    </xdr:from>
    <xdr:to>
      <xdr:col>19</xdr:col>
      <xdr:colOff>6350</xdr:colOff>
      <xdr:row>74</xdr:row>
      <xdr:rowOff>70031</xdr:rowOff>
    </xdr:to>
    <xdr:sp macro="" textlink="">
      <xdr:nvSpPr>
        <xdr:cNvPr id="453" name="円/楕円 452"/>
        <xdr:cNvSpPr/>
      </xdr:nvSpPr>
      <xdr:spPr>
        <a:xfrm>
          <a:off x="12954000" y="126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80208</xdr:rowOff>
    </xdr:from>
    <xdr:ext cx="762000" cy="259045"/>
    <xdr:sp macro="" textlink="">
      <xdr:nvSpPr>
        <xdr:cNvPr id="454" name="テキスト ボックス 453"/>
        <xdr:cNvSpPr txBox="1"/>
      </xdr:nvSpPr>
      <xdr:spPr>
        <a:xfrm>
          <a:off x="12623800" y="1242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鹿児島県十島村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109396</xdr:rowOff>
    </xdr:from>
    <xdr:to>
      <xdr:col>4</xdr:col>
      <xdr:colOff>1117600</xdr:colOff>
      <xdr:row>13</xdr:row>
      <xdr:rowOff>121729</xdr:rowOff>
    </xdr:to>
    <xdr:cxnSp macro="">
      <xdr:nvCxnSpPr>
        <xdr:cNvPr id="49" name="直線コネクタ 48"/>
        <xdr:cNvCxnSpPr/>
      </xdr:nvCxnSpPr>
      <xdr:spPr bwMode="auto">
        <a:xfrm flipV="1">
          <a:off x="5003800" y="2385871"/>
          <a:ext cx="6477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121729</xdr:rowOff>
    </xdr:from>
    <xdr:to>
      <xdr:col>4</xdr:col>
      <xdr:colOff>469900</xdr:colOff>
      <xdr:row>13</xdr:row>
      <xdr:rowOff>150900</xdr:rowOff>
    </xdr:to>
    <xdr:cxnSp macro="">
      <xdr:nvCxnSpPr>
        <xdr:cNvPr id="52" name="直線コネクタ 51"/>
        <xdr:cNvCxnSpPr/>
      </xdr:nvCxnSpPr>
      <xdr:spPr bwMode="auto">
        <a:xfrm flipV="1">
          <a:off x="4305300" y="2398204"/>
          <a:ext cx="698500" cy="2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68334</xdr:rowOff>
    </xdr:from>
    <xdr:to>
      <xdr:col>3</xdr:col>
      <xdr:colOff>904875</xdr:colOff>
      <xdr:row>13</xdr:row>
      <xdr:rowOff>150900</xdr:rowOff>
    </xdr:to>
    <xdr:cxnSp macro="">
      <xdr:nvCxnSpPr>
        <xdr:cNvPr id="55" name="直線コネクタ 54"/>
        <xdr:cNvCxnSpPr/>
      </xdr:nvCxnSpPr>
      <xdr:spPr bwMode="auto">
        <a:xfrm>
          <a:off x="3606800" y="2344809"/>
          <a:ext cx="698500" cy="8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54900</xdr:rowOff>
    </xdr:from>
    <xdr:to>
      <xdr:col>3</xdr:col>
      <xdr:colOff>206375</xdr:colOff>
      <xdr:row>13</xdr:row>
      <xdr:rowOff>68334</xdr:rowOff>
    </xdr:to>
    <xdr:cxnSp macro="">
      <xdr:nvCxnSpPr>
        <xdr:cNvPr id="58" name="直線コネクタ 57"/>
        <xdr:cNvCxnSpPr/>
      </xdr:nvCxnSpPr>
      <xdr:spPr bwMode="auto">
        <a:xfrm>
          <a:off x="2908300" y="2331375"/>
          <a:ext cx="698500" cy="1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58596</xdr:rowOff>
    </xdr:from>
    <xdr:to>
      <xdr:col>5</xdr:col>
      <xdr:colOff>34925</xdr:colOff>
      <xdr:row>13</xdr:row>
      <xdr:rowOff>160196</xdr:rowOff>
    </xdr:to>
    <xdr:sp macro="" textlink="">
      <xdr:nvSpPr>
        <xdr:cNvPr id="68" name="円/楕円 67"/>
        <xdr:cNvSpPr/>
      </xdr:nvSpPr>
      <xdr:spPr bwMode="auto">
        <a:xfrm>
          <a:off x="5600700" y="233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75123</xdr:rowOff>
    </xdr:from>
    <xdr:ext cx="762000" cy="259045"/>
    <xdr:sp macro="" textlink="">
      <xdr:nvSpPr>
        <xdr:cNvPr id="69" name="人口1人当たり決算額の推移該当値テキスト130"/>
        <xdr:cNvSpPr txBox="1"/>
      </xdr:nvSpPr>
      <xdr:spPr>
        <a:xfrm>
          <a:off x="5740400" y="21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614,241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70929</xdr:rowOff>
    </xdr:from>
    <xdr:to>
      <xdr:col>4</xdr:col>
      <xdr:colOff>520700</xdr:colOff>
      <xdr:row>14</xdr:row>
      <xdr:rowOff>1079</xdr:rowOff>
    </xdr:to>
    <xdr:sp macro="" textlink="">
      <xdr:nvSpPr>
        <xdr:cNvPr id="70" name="円/楕円 69"/>
        <xdr:cNvSpPr/>
      </xdr:nvSpPr>
      <xdr:spPr bwMode="auto">
        <a:xfrm>
          <a:off x="4953000" y="234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11256</xdr:rowOff>
    </xdr:from>
    <xdr:ext cx="736600" cy="259045"/>
    <xdr:sp macro="" textlink="">
      <xdr:nvSpPr>
        <xdr:cNvPr id="71" name="テキスト ボックス 70"/>
        <xdr:cNvSpPr txBox="1"/>
      </xdr:nvSpPr>
      <xdr:spPr>
        <a:xfrm>
          <a:off x="4622800" y="211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607,767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100100</xdr:rowOff>
    </xdr:from>
    <xdr:to>
      <xdr:col>3</xdr:col>
      <xdr:colOff>955675</xdr:colOff>
      <xdr:row>14</xdr:row>
      <xdr:rowOff>30250</xdr:rowOff>
    </xdr:to>
    <xdr:sp macro="" textlink="">
      <xdr:nvSpPr>
        <xdr:cNvPr id="72" name="円/楕円 71"/>
        <xdr:cNvSpPr/>
      </xdr:nvSpPr>
      <xdr:spPr bwMode="auto">
        <a:xfrm>
          <a:off x="4254500" y="23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40427</xdr:rowOff>
    </xdr:from>
    <xdr:ext cx="762000" cy="259045"/>
    <xdr:sp macro="" textlink="">
      <xdr:nvSpPr>
        <xdr:cNvPr id="73" name="テキスト ボックス 72"/>
        <xdr:cNvSpPr txBox="1"/>
      </xdr:nvSpPr>
      <xdr:spPr>
        <a:xfrm>
          <a:off x="3924300" y="21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592,454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17534</xdr:rowOff>
    </xdr:from>
    <xdr:to>
      <xdr:col>3</xdr:col>
      <xdr:colOff>257175</xdr:colOff>
      <xdr:row>13</xdr:row>
      <xdr:rowOff>119134</xdr:rowOff>
    </xdr:to>
    <xdr:sp macro="" textlink="">
      <xdr:nvSpPr>
        <xdr:cNvPr id="74" name="円/楕円 73"/>
        <xdr:cNvSpPr/>
      </xdr:nvSpPr>
      <xdr:spPr bwMode="auto">
        <a:xfrm>
          <a:off x="3556000" y="229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129311</xdr:rowOff>
    </xdr:from>
    <xdr:ext cx="762000" cy="259045"/>
    <xdr:sp macro="" textlink="">
      <xdr:nvSpPr>
        <xdr:cNvPr id="75" name="テキスト ボックス 74"/>
        <xdr:cNvSpPr txBox="1"/>
      </xdr:nvSpPr>
      <xdr:spPr>
        <a:xfrm>
          <a:off x="3225800" y="206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635,796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4100</xdr:rowOff>
    </xdr:from>
    <xdr:to>
      <xdr:col>2</xdr:col>
      <xdr:colOff>692150</xdr:colOff>
      <xdr:row>13</xdr:row>
      <xdr:rowOff>105700</xdr:rowOff>
    </xdr:to>
    <xdr:sp macro="" textlink="">
      <xdr:nvSpPr>
        <xdr:cNvPr id="76" name="円/楕円 75"/>
        <xdr:cNvSpPr/>
      </xdr:nvSpPr>
      <xdr:spPr bwMode="auto">
        <a:xfrm>
          <a:off x="2857500" y="228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115877</xdr:rowOff>
    </xdr:from>
    <xdr:ext cx="762000" cy="259045"/>
    <xdr:sp macro="" textlink="">
      <xdr:nvSpPr>
        <xdr:cNvPr id="77" name="テキスト ボックス 76"/>
        <xdr:cNvSpPr txBox="1"/>
      </xdr:nvSpPr>
      <xdr:spPr>
        <a:xfrm>
          <a:off x="2527300" y="20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44471</xdr:rowOff>
    </xdr:from>
    <xdr:to>
      <xdr:col>4</xdr:col>
      <xdr:colOff>1117600</xdr:colOff>
      <xdr:row>37</xdr:row>
      <xdr:rowOff>11662</xdr:rowOff>
    </xdr:to>
    <xdr:cxnSp macro="">
      <xdr:nvCxnSpPr>
        <xdr:cNvPr id="103" name="直線コネクタ 102"/>
        <xdr:cNvCxnSpPr/>
      </xdr:nvCxnSpPr>
      <xdr:spPr bwMode="auto">
        <a:xfrm flipV="1">
          <a:off x="5651500" y="6311921"/>
          <a:ext cx="0" cy="8244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36</xdr:row>
      <xdr:rowOff>155189</xdr:rowOff>
    </xdr:from>
    <xdr:ext cx="762000" cy="259045"/>
    <xdr:sp macro="" textlink="">
      <xdr:nvSpPr>
        <xdr:cNvPr id="104" name="人口1人当たり決算額の推移最小値テキスト445"/>
        <xdr:cNvSpPr txBox="1"/>
      </xdr:nvSpPr>
      <xdr:spPr>
        <a:xfrm>
          <a:off x="5740400" y="710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11662</xdr:rowOff>
    </xdr:from>
    <xdr:to>
      <xdr:col>5</xdr:col>
      <xdr:colOff>73025</xdr:colOff>
      <xdr:row>37</xdr:row>
      <xdr:rowOff>11662</xdr:rowOff>
    </xdr:to>
    <xdr:cxnSp macro="">
      <xdr:nvCxnSpPr>
        <xdr:cNvPr id="105" name="直線コネクタ 104"/>
        <xdr:cNvCxnSpPr/>
      </xdr:nvCxnSpPr>
      <xdr:spPr bwMode="auto">
        <a:xfrm>
          <a:off x="5562600" y="7136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130848</xdr:rowOff>
    </xdr:from>
    <xdr:ext cx="762000" cy="259045"/>
    <xdr:sp macro="" textlink="">
      <xdr:nvSpPr>
        <xdr:cNvPr id="106" name="人口1人当たり決算額の推移最大値テキスト445"/>
        <xdr:cNvSpPr txBox="1"/>
      </xdr:nvSpPr>
      <xdr:spPr>
        <a:xfrm>
          <a:off x="5740400" y="60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34</xdr:row>
      <xdr:rowOff>44471</xdr:rowOff>
    </xdr:from>
    <xdr:to>
      <xdr:col>5</xdr:col>
      <xdr:colOff>73025</xdr:colOff>
      <xdr:row>34</xdr:row>
      <xdr:rowOff>44471</xdr:rowOff>
    </xdr:to>
    <xdr:cxnSp macro="">
      <xdr:nvCxnSpPr>
        <xdr:cNvPr id="107" name="直線コネクタ 106"/>
        <xdr:cNvCxnSpPr/>
      </xdr:nvCxnSpPr>
      <xdr:spPr bwMode="auto">
        <a:xfrm>
          <a:off x="5562600" y="6311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182294</xdr:rowOff>
    </xdr:from>
    <xdr:to>
      <xdr:col>4</xdr:col>
      <xdr:colOff>1117600</xdr:colOff>
      <xdr:row>34</xdr:row>
      <xdr:rowOff>206676</xdr:rowOff>
    </xdr:to>
    <xdr:cxnSp macro="">
      <xdr:nvCxnSpPr>
        <xdr:cNvPr id="108" name="直線コネクタ 107"/>
        <xdr:cNvCxnSpPr/>
      </xdr:nvCxnSpPr>
      <xdr:spPr bwMode="auto">
        <a:xfrm>
          <a:off x="5003800" y="6449744"/>
          <a:ext cx="647700" cy="2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140453</xdr:rowOff>
    </xdr:from>
    <xdr:ext cx="762000" cy="259045"/>
    <xdr:sp macro="" textlink="">
      <xdr:nvSpPr>
        <xdr:cNvPr id="109" name="人口1人当たり決算額の推移平均値テキスト445"/>
        <xdr:cNvSpPr txBox="1"/>
      </xdr:nvSpPr>
      <xdr:spPr>
        <a:xfrm>
          <a:off x="5740400" y="6750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168376</xdr:rowOff>
    </xdr:from>
    <xdr:to>
      <xdr:col>5</xdr:col>
      <xdr:colOff>34925</xdr:colOff>
      <xdr:row>35</xdr:row>
      <xdr:rowOff>269976</xdr:rowOff>
    </xdr:to>
    <xdr:sp macro="" textlink="">
      <xdr:nvSpPr>
        <xdr:cNvPr id="110" name="フローチャート : 判断 109"/>
        <xdr:cNvSpPr/>
      </xdr:nvSpPr>
      <xdr:spPr bwMode="auto">
        <a:xfrm>
          <a:off x="56007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182294</xdr:rowOff>
    </xdr:from>
    <xdr:to>
      <xdr:col>4</xdr:col>
      <xdr:colOff>469900</xdr:colOff>
      <xdr:row>34</xdr:row>
      <xdr:rowOff>316976</xdr:rowOff>
    </xdr:to>
    <xdr:cxnSp macro="">
      <xdr:nvCxnSpPr>
        <xdr:cNvPr id="111" name="直線コネクタ 110"/>
        <xdr:cNvCxnSpPr/>
      </xdr:nvCxnSpPr>
      <xdr:spPr bwMode="auto">
        <a:xfrm flipV="1">
          <a:off x="4305300" y="6449744"/>
          <a:ext cx="698500" cy="13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153819</xdr:rowOff>
    </xdr:from>
    <xdr:to>
      <xdr:col>4</xdr:col>
      <xdr:colOff>520700</xdr:colOff>
      <xdr:row>35</xdr:row>
      <xdr:rowOff>255419</xdr:rowOff>
    </xdr:to>
    <xdr:sp macro="" textlink="">
      <xdr:nvSpPr>
        <xdr:cNvPr id="112" name="フローチャート : 判断 111"/>
        <xdr:cNvSpPr/>
      </xdr:nvSpPr>
      <xdr:spPr bwMode="auto">
        <a:xfrm>
          <a:off x="4953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240196</xdr:rowOff>
    </xdr:from>
    <xdr:ext cx="736600" cy="259045"/>
    <xdr:sp macro="" textlink="">
      <xdr:nvSpPr>
        <xdr:cNvPr id="113" name="テキスト ボックス 112"/>
        <xdr:cNvSpPr txBox="1"/>
      </xdr:nvSpPr>
      <xdr:spPr>
        <a:xfrm>
          <a:off x="4622800" y="6850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316976</xdr:rowOff>
    </xdr:from>
    <xdr:to>
      <xdr:col>3</xdr:col>
      <xdr:colOff>904875</xdr:colOff>
      <xdr:row>36</xdr:row>
      <xdr:rowOff>19723</xdr:rowOff>
    </xdr:to>
    <xdr:cxnSp macro="">
      <xdr:nvCxnSpPr>
        <xdr:cNvPr id="114" name="直線コネクタ 113"/>
        <xdr:cNvCxnSpPr/>
      </xdr:nvCxnSpPr>
      <xdr:spPr bwMode="auto">
        <a:xfrm flipV="1">
          <a:off x="3606800" y="6584426"/>
          <a:ext cx="698500" cy="38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130552</xdr:rowOff>
    </xdr:from>
    <xdr:to>
      <xdr:col>3</xdr:col>
      <xdr:colOff>955675</xdr:colOff>
      <xdr:row>35</xdr:row>
      <xdr:rowOff>232152</xdr:rowOff>
    </xdr:to>
    <xdr:sp macro="" textlink="">
      <xdr:nvSpPr>
        <xdr:cNvPr id="115" name="フローチャート : 判断 114"/>
        <xdr:cNvSpPr/>
      </xdr:nvSpPr>
      <xdr:spPr bwMode="auto">
        <a:xfrm>
          <a:off x="4254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216929</xdr:rowOff>
    </xdr:from>
    <xdr:ext cx="762000" cy="259045"/>
    <xdr:sp macro="" textlink="">
      <xdr:nvSpPr>
        <xdr:cNvPr id="116" name="テキスト ボックス 115"/>
        <xdr:cNvSpPr txBox="1"/>
      </xdr:nvSpPr>
      <xdr:spPr>
        <a:xfrm>
          <a:off x="3924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19723</xdr:rowOff>
    </xdr:from>
    <xdr:to>
      <xdr:col>3</xdr:col>
      <xdr:colOff>206375</xdr:colOff>
      <xdr:row>38</xdr:row>
      <xdr:rowOff>23828</xdr:rowOff>
    </xdr:to>
    <xdr:cxnSp macro="">
      <xdr:nvCxnSpPr>
        <xdr:cNvPr id="117" name="直線コネクタ 116"/>
        <xdr:cNvCxnSpPr/>
      </xdr:nvCxnSpPr>
      <xdr:spPr bwMode="auto">
        <a:xfrm flipV="1">
          <a:off x="2908300" y="6972973"/>
          <a:ext cx="698500" cy="51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120448</xdr:rowOff>
    </xdr:from>
    <xdr:to>
      <xdr:col>3</xdr:col>
      <xdr:colOff>257175</xdr:colOff>
      <xdr:row>35</xdr:row>
      <xdr:rowOff>222048</xdr:rowOff>
    </xdr:to>
    <xdr:sp macro="" textlink="">
      <xdr:nvSpPr>
        <xdr:cNvPr id="118" name="フローチャート : 判断 117"/>
        <xdr:cNvSpPr/>
      </xdr:nvSpPr>
      <xdr:spPr bwMode="auto">
        <a:xfrm>
          <a:off x="35560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232225</xdr:rowOff>
    </xdr:from>
    <xdr:ext cx="762000" cy="259045"/>
    <xdr:sp macro="" textlink="">
      <xdr:nvSpPr>
        <xdr:cNvPr id="119" name="テキスト ボックス 118"/>
        <xdr:cNvSpPr txBox="1"/>
      </xdr:nvSpPr>
      <xdr:spPr>
        <a:xfrm>
          <a:off x="32258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91219</xdr:rowOff>
    </xdr:from>
    <xdr:to>
      <xdr:col>2</xdr:col>
      <xdr:colOff>692150</xdr:colOff>
      <xdr:row>35</xdr:row>
      <xdr:rowOff>192819</xdr:rowOff>
    </xdr:to>
    <xdr:sp macro="" textlink="">
      <xdr:nvSpPr>
        <xdr:cNvPr id="120" name="フローチャート : 判断 119"/>
        <xdr:cNvSpPr/>
      </xdr:nvSpPr>
      <xdr:spPr bwMode="auto">
        <a:xfrm>
          <a:off x="2857500" y="670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202996</xdr:rowOff>
    </xdr:from>
    <xdr:ext cx="762000" cy="259045"/>
    <xdr:sp macro="" textlink="">
      <xdr:nvSpPr>
        <xdr:cNvPr id="121" name="テキスト ボックス 120"/>
        <xdr:cNvSpPr txBox="1"/>
      </xdr:nvSpPr>
      <xdr:spPr>
        <a:xfrm>
          <a:off x="2527300" y="647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155876</xdr:rowOff>
    </xdr:from>
    <xdr:to>
      <xdr:col>5</xdr:col>
      <xdr:colOff>34925</xdr:colOff>
      <xdr:row>34</xdr:row>
      <xdr:rowOff>257476</xdr:rowOff>
    </xdr:to>
    <xdr:sp macro="" textlink="">
      <xdr:nvSpPr>
        <xdr:cNvPr id="127" name="円/楕円 126"/>
        <xdr:cNvSpPr/>
      </xdr:nvSpPr>
      <xdr:spPr bwMode="auto">
        <a:xfrm>
          <a:off x="5600700" y="6423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953</xdr:rowOff>
    </xdr:from>
    <xdr:ext cx="762000" cy="259045"/>
    <xdr:sp macro="" textlink="">
      <xdr:nvSpPr>
        <xdr:cNvPr id="128" name="人口1人当たり決算額の推移該当値テキスト445"/>
        <xdr:cNvSpPr txBox="1"/>
      </xdr:nvSpPr>
      <xdr:spPr>
        <a:xfrm>
          <a:off x="5740400" y="62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120,073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131494</xdr:rowOff>
    </xdr:from>
    <xdr:to>
      <xdr:col>4</xdr:col>
      <xdr:colOff>520700</xdr:colOff>
      <xdr:row>34</xdr:row>
      <xdr:rowOff>233094</xdr:rowOff>
    </xdr:to>
    <xdr:sp macro="" textlink="">
      <xdr:nvSpPr>
        <xdr:cNvPr id="129" name="円/楕円 128"/>
        <xdr:cNvSpPr/>
      </xdr:nvSpPr>
      <xdr:spPr bwMode="auto">
        <a:xfrm>
          <a:off x="4953000" y="639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243271</xdr:rowOff>
    </xdr:from>
    <xdr:ext cx="736600" cy="259045"/>
    <xdr:sp macro="" textlink="">
      <xdr:nvSpPr>
        <xdr:cNvPr id="130" name="テキスト ボックス 129"/>
        <xdr:cNvSpPr txBox="1"/>
      </xdr:nvSpPr>
      <xdr:spPr>
        <a:xfrm>
          <a:off x="4622800" y="616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125,406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266176</xdr:rowOff>
    </xdr:from>
    <xdr:to>
      <xdr:col>3</xdr:col>
      <xdr:colOff>955675</xdr:colOff>
      <xdr:row>35</xdr:row>
      <xdr:rowOff>24876</xdr:rowOff>
    </xdr:to>
    <xdr:sp macro="" textlink="">
      <xdr:nvSpPr>
        <xdr:cNvPr id="131" name="円/楕円 130"/>
        <xdr:cNvSpPr/>
      </xdr:nvSpPr>
      <xdr:spPr bwMode="auto">
        <a:xfrm>
          <a:off x="4254500" y="653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35053</xdr:rowOff>
    </xdr:from>
    <xdr:ext cx="762000" cy="259045"/>
    <xdr:sp macro="" textlink="">
      <xdr:nvSpPr>
        <xdr:cNvPr id="132" name="テキスト ボックス 131"/>
        <xdr:cNvSpPr txBox="1"/>
      </xdr:nvSpPr>
      <xdr:spPr>
        <a:xfrm>
          <a:off x="3924300" y="63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311823</xdr:rowOff>
    </xdr:from>
    <xdr:to>
      <xdr:col>3</xdr:col>
      <xdr:colOff>257175</xdr:colOff>
      <xdr:row>36</xdr:row>
      <xdr:rowOff>70523</xdr:rowOff>
    </xdr:to>
    <xdr:sp macro="" textlink="">
      <xdr:nvSpPr>
        <xdr:cNvPr id="133" name="円/楕円 132"/>
        <xdr:cNvSpPr/>
      </xdr:nvSpPr>
      <xdr:spPr bwMode="auto">
        <a:xfrm>
          <a:off x="3556000" y="6922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55300</xdr:rowOff>
    </xdr:from>
    <xdr:ext cx="762000" cy="259045"/>
    <xdr:sp macro="" textlink="">
      <xdr:nvSpPr>
        <xdr:cNvPr id="134" name="テキスト ボックス 133"/>
        <xdr:cNvSpPr txBox="1"/>
      </xdr:nvSpPr>
      <xdr:spPr>
        <a:xfrm>
          <a:off x="3225800" y="700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315928</xdr:rowOff>
    </xdr:from>
    <xdr:to>
      <xdr:col>2</xdr:col>
      <xdr:colOff>692150</xdr:colOff>
      <xdr:row>38</xdr:row>
      <xdr:rowOff>74628</xdr:rowOff>
    </xdr:to>
    <xdr:sp macro="" textlink="">
      <xdr:nvSpPr>
        <xdr:cNvPr id="135" name="円/楕円 134"/>
        <xdr:cNvSpPr/>
      </xdr:nvSpPr>
      <xdr:spPr bwMode="auto">
        <a:xfrm>
          <a:off x="2857500" y="744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59405</xdr:rowOff>
    </xdr:from>
    <xdr:ext cx="762000" cy="259045"/>
    <xdr:sp macro="" textlink="">
      <xdr:nvSpPr>
        <xdr:cNvPr id="136" name="テキスト ボックス 135"/>
        <xdr:cNvSpPr txBox="1"/>
      </xdr:nvSpPr>
      <xdr:spPr>
        <a:xfrm>
          <a:off x="2527300" y="75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15255</xdr:rowOff>
    </xdr:from>
    <xdr:to>
      <xdr:col>6</xdr:col>
      <xdr:colOff>510540</xdr:colOff>
      <xdr:row>37</xdr:row>
      <xdr:rowOff>121204</xdr:rowOff>
    </xdr:to>
    <xdr:cxnSp macro="">
      <xdr:nvCxnSpPr>
        <xdr:cNvPr id="53" name="直線コネクタ 52"/>
        <xdr:cNvCxnSpPr/>
      </xdr:nvCxnSpPr>
      <xdr:spPr>
        <a:xfrm flipV="1">
          <a:off x="4633595" y="5330205"/>
          <a:ext cx="1270" cy="1134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125031</xdr:rowOff>
    </xdr:from>
    <xdr:ext cx="534377" cy="259045"/>
    <xdr:sp macro="" textlink="">
      <xdr:nvSpPr>
        <xdr:cNvPr id="54" name="人件費最小値テキスト"/>
        <xdr:cNvSpPr txBox="1"/>
      </xdr:nvSpPr>
      <xdr:spPr>
        <a:xfrm>
          <a:off x="4686300" y="64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37</xdr:row>
      <xdr:rowOff>121204</xdr:rowOff>
    </xdr:from>
    <xdr:to>
      <xdr:col>6</xdr:col>
      <xdr:colOff>600075</xdr:colOff>
      <xdr:row>37</xdr:row>
      <xdr:rowOff>121204</xdr:rowOff>
    </xdr:to>
    <xdr:cxnSp macro="">
      <xdr:nvCxnSpPr>
        <xdr:cNvPr id="55" name="直線コネクタ 54"/>
        <xdr:cNvCxnSpPr/>
      </xdr:nvCxnSpPr>
      <xdr:spPr>
        <a:xfrm>
          <a:off x="4546600" y="646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133382</xdr:rowOff>
    </xdr:from>
    <xdr:ext cx="599010" cy="259045"/>
    <xdr:sp macro="" textlink="">
      <xdr:nvSpPr>
        <xdr:cNvPr id="56" name="人件費最大値テキスト"/>
        <xdr:cNvSpPr txBox="1"/>
      </xdr:nvSpPr>
      <xdr:spPr>
        <a:xfrm>
          <a:off x="4686300" y="51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31</xdr:row>
      <xdr:rowOff>15255</xdr:rowOff>
    </xdr:from>
    <xdr:to>
      <xdr:col>6</xdr:col>
      <xdr:colOff>600075</xdr:colOff>
      <xdr:row>31</xdr:row>
      <xdr:rowOff>15255</xdr:rowOff>
    </xdr:to>
    <xdr:cxnSp macro="">
      <xdr:nvCxnSpPr>
        <xdr:cNvPr id="57" name="直線コネクタ 56"/>
        <xdr:cNvCxnSpPr/>
      </xdr:nvCxnSpPr>
      <xdr:spPr>
        <a:xfrm>
          <a:off x="4546600" y="533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62090</xdr:rowOff>
    </xdr:from>
    <xdr:to>
      <xdr:col>6</xdr:col>
      <xdr:colOff>511175</xdr:colOff>
      <xdr:row>31</xdr:row>
      <xdr:rowOff>89447</xdr:rowOff>
    </xdr:to>
    <xdr:cxnSp macro="">
      <xdr:nvCxnSpPr>
        <xdr:cNvPr id="58" name="直線コネクタ 57"/>
        <xdr:cNvCxnSpPr/>
      </xdr:nvCxnSpPr>
      <xdr:spPr>
        <a:xfrm flipV="1">
          <a:off x="3797300" y="5377040"/>
          <a:ext cx="8382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153841</xdr:rowOff>
    </xdr:from>
    <xdr:ext cx="599010" cy="259045"/>
    <xdr:sp macro="" textlink="">
      <xdr:nvSpPr>
        <xdr:cNvPr id="59" name="人件費平均値テキスト"/>
        <xdr:cNvSpPr txBox="1"/>
      </xdr:nvSpPr>
      <xdr:spPr>
        <a:xfrm>
          <a:off x="4686300" y="6154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3964</xdr:rowOff>
    </xdr:from>
    <xdr:to>
      <xdr:col>6</xdr:col>
      <xdr:colOff>561975</xdr:colOff>
      <xdr:row>36</xdr:row>
      <xdr:rowOff>105564</xdr:rowOff>
    </xdr:to>
    <xdr:sp macro="" textlink="">
      <xdr:nvSpPr>
        <xdr:cNvPr id="60" name="フローチャート : 判断 59"/>
        <xdr:cNvSpPr/>
      </xdr:nvSpPr>
      <xdr:spPr>
        <a:xfrm>
          <a:off x="45847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89447</xdr:rowOff>
    </xdr:from>
    <xdr:to>
      <xdr:col>5</xdr:col>
      <xdr:colOff>358775</xdr:colOff>
      <xdr:row>31</xdr:row>
      <xdr:rowOff>122946</xdr:rowOff>
    </xdr:to>
    <xdr:cxnSp macro="">
      <xdr:nvCxnSpPr>
        <xdr:cNvPr id="61" name="直線コネクタ 60"/>
        <xdr:cNvCxnSpPr/>
      </xdr:nvCxnSpPr>
      <xdr:spPr>
        <a:xfrm flipV="1">
          <a:off x="2908300" y="5404397"/>
          <a:ext cx="889000" cy="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170215</xdr:rowOff>
    </xdr:from>
    <xdr:to>
      <xdr:col>5</xdr:col>
      <xdr:colOff>409575</xdr:colOff>
      <xdr:row>36</xdr:row>
      <xdr:rowOff>100365</xdr:rowOff>
    </xdr:to>
    <xdr:sp macro="" textlink="">
      <xdr:nvSpPr>
        <xdr:cNvPr id="62" name="フローチャート : 判断 61"/>
        <xdr:cNvSpPr/>
      </xdr:nvSpPr>
      <xdr:spPr>
        <a:xfrm>
          <a:off x="3746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91492</xdr:rowOff>
    </xdr:from>
    <xdr:ext cx="599010" cy="259045"/>
    <xdr:sp macro="" textlink="">
      <xdr:nvSpPr>
        <xdr:cNvPr id="63" name="テキスト ボックス 62"/>
        <xdr:cNvSpPr txBox="1"/>
      </xdr:nvSpPr>
      <xdr:spPr>
        <a:xfrm>
          <a:off x="3497794"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161609</xdr:rowOff>
    </xdr:from>
    <xdr:to>
      <xdr:col>4</xdr:col>
      <xdr:colOff>155575</xdr:colOff>
      <xdr:row>31</xdr:row>
      <xdr:rowOff>122946</xdr:rowOff>
    </xdr:to>
    <xdr:cxnSp macro="">
      <xdr:nvCxnSpPr>
        <xdr:cNvPr id="64" name="直線コネクタ 63"/>
        <xdr:cNvCxnSpPr/>
      </xdr:nvCxnSpPr>
      <xdr:spPr>
        <a:xfrm>
          <a:off x="2019300" y="5305109"/>
          <a:ext cx="889000" cy="1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11562</xdr:rowOff>
    </xdr:from>
    <xdr:to>
      <xdr:col>4</xdr:col>
      <xdr:colOff>206375</xdr:colOff>
      <xdr:row>36</xdr:row>
      <xdr:rowOff>113162</xdr:rowOff>
    </xdr:to>
    <xdr:sp macro="" textlink="">
      <xdr:nvSpPr>
        <xdr:cNvPr id="65" name="フローチャート : 判断 64"/>
        <xdr:cNvSpPr/>
      </xdr:nvSpPr>
      <xdr:spPr>
        <a:xfrm>
          <a:off x="2857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104289</xdr:rowOff>
    </xdr:from>
    <xdr:ext cx="599010" cy="259045"/>
    <xdr:sp macro="" textlink="">
      <xdr:nvSpPr>
        <xdr:cNvPr id="66" name="テキスト ボックス 65"/>
        <xdr:cNvSpPr txBox="1"/>
      </xdr:nvSpPr>
      <xdr:spPr>
        <a:xfrm>
          <a:off x="2608794"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149729</xdr:rowOff>
    </xdr:from>
    <xdr:to>
      <xdr:col>2</xdr:col>
      <xdr:colOff>638175</xdr:colOff>
      <xdr:row>30</xdr:row>
      <xdr:rowOff>161609</xdr:rowOff>
    </xdr:to>
    <xdr:cxnSp macro="">
      <xdr:nvCxnSpPr>
        <xdr:cNvPr id="67" name="直線コネクタ 66"/>
        <xdr:cNvCxnSpPr/>
      </xdr:nvCxnSpPr>
      <xdr:spPr>
        <a:xfrm>
          <a:off x="1130300" y="5293229"/>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17508</xdr:rowOff>
    </xdr:from>
    <xdr:to>
      <xdr:col>3</xdr:col>
      <xdr:colOff>3175</xdr:colOff>
      <xdr:row>36</xdr:row>
      <xdr:rowOff>119108</xdr:rowOff>
    </xdr:to>
    <xdr:sp macro="" textlink="">
      <xdr:nvSpPr>
        <xdr:cNvPr id="68" name="フローチャート : 判断 67"/>
        <xdr:cNvSpPr/>
      </xdr:nvSpPr>
      <xdr:spPr>
        <a:xfrm>
          <a:off x="1968500" y="618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110235</xdr:rowOff>
    </xdr:from>
    <xdr:ext cx="599010" cy="259045"/>
    <xdr:sp macro="" textlink="">
      <xdr:nvSpPr>
        <xdr:cNvPr id="69" name="テキスト ボックス 68"/>
        <xdr:cNvSpPr txBox="1"/>
      </xdr:nvSpPr>
      <xdr:spPr>
        <a:xfrm>
          <a:off x="1719794" y="62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19900</xdr:rowOff>
    </xdr:from>
    <xdr:to>
      <xdr:col>1</xdr:col>
      <xdr:colOff>485775</xdr:colOff>
      <xdr:row>36</xdr:row>
      <xdr:rowOff>121500</xdr:rowOff>
    </xdr:to>
    <xdr:sp macro="" textlink="">
      <xdr:nvSpPr>
        <xdr:cNvPr id="70" name="フローチャート : 判断 69"/>
        <xdr:cNvSpPr/>
      </xdr:nvSpPr>
      <xdr:spPr>
        <a:xfrm>
          <a:off x="1079500" y="61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112627</xdr:rowOff>
    </xdr:from>
    <xdr:ext cx="599010" cy="259045"/>
    <xdr:sp macro="" textlink="">
      <xdr:nvSpPr>
        <xdr:cNvPr id="71" name="テキスト ボックス 70"/>
        <xdr:cNvSpPr txBox="1"/>
      </xdr:nvSpPr>
      <xdr:spPr>
        <a:xfrm>
          <a:off x="830794" y="628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11290</xdr:rowOff>
    </xdr:from>
    <xdr:to>
      <xdr:col>6</xdr:col>
      <xdr:colOff>561975</xdr:colOff>
      <xdr:row>31</xdr:row>
      <xdr:rowOff>112890</xdr:rowOff>
    </xdr:to>
    <xdr:sp macro="" textlink="">
      <xdr:nvSpPr>
        <xdr:cNvPr id="77" name="円/楕円 76"/>
        <xdr:cNvSpPr/>
      </xdr:nvSpPr>
      <xdr:spPr>
        <a:xfrm>
          <a:off x="4584700" y="532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97667</xdr:rowOff>
    </xdr:from>
    <xdr:ext cx="599010" cy="259045"/>
    <xdr:sp macro="" textlink="">
      <xdr:nvSpPr>
        <xdr:cNvPr id="78" name="人件費該当値テキスト"/>
        <xdr:cNvSpPr txBox="1"/>
      </xdr:nvSpPr>
      <xdr:spPr>
        <a:xfrm>
          <a:off x="4686300" y="52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558,950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38647</xdr:rowOff>
    </xdr:from>
    <xdr:to>
      <xdr:col>5</xdr:col>
      <xdr:colOff>409575</xdr:colOff>
      <xdr:row>31</xdr:row>
      <xdr:rowOff>140247</xdr:rowOff>
    </xdr:to>
    <xdr:sp macro="" textlink="">
      <xdr:nvSpPr>
        <xdr:cNvPr id="79" name="円/楕円 78"/>
        <xdr:cNvSpPr/>
      </xdr:nvSpPr>
      <xdr:spPr>
        <a:xfrm>
          <a:off x="3746500" y="5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156774</xdr:rowOff>
    </xdr:from>
    <xdr:ext cx="599010" cy="259045"/>
    <xdr:sp macro="" textlink="">
      <xdr:nvSpPr>
        <xdr:cNvPr id="80" name="テキスト ボックス 79"/>
        <xdr:cNvSpPr txBox="1"/>
      </xdr:nvSpPr>
      <xdr:spPr>
        <a:xfrm>
          <a:off x="3497794" y="512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72146</xdr:rowOff>
    </xdr:from>
    <xdr:to>
      <xdr:col>4</xdr:col>
      <xdr:colOff>206375</xdr:colOff>
      <xdr:row>32</xdr:row>
      <xdr:rowOff>2296</xdr:rowOff>
    </xdr:to>
    <xdr:sp macro="" textlink="">
      <xdr:nvSpPr>
        <xdr:cNvPr id="81" name="円/楕円 80"/>
        <xdr:cNvSpPr/>
      </xdr:nvSpPr>
      <xdr:spPr>
        <a:xfrm>
          <a:off x="2857500" y="5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18823</xdr:rowOff>
    </xdr:from>
    <xdr:ext cx="599010" cy="259045"/>
    <xdr:sp macro="" textlink="">
      <xdr:nvSpPr>
        <xdr:cNvPr id="82" name="テキスト ボックス 81"/>
        <xdr:cNvSpPr txBox="1"/>
      </xdr:nvSpPr>
      <xdr:spPr>
        <a:xfrm>
          <a:off x="2608794" y="516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532,329</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110809</xdr:rowOff>
    </xdr:from>
    <xdr:to>
      <xdr:col>3</xdr:col>
      <xdr:colOff>3175</xdr:colOff>
      <xdr:row>31</xdr:row>
      <xdr:rowOff>40959</xdr:rowOff>
    </xdr:to>
    <xdr:sp macro="" textlink="">
      <xdr:nvSpPr>
        <xdr:cNvPr id="83" name="円/楕円 82"/>
        <xdr:cNvSpPr/>
      </xdr:nvSpPr>
      <xdr:spPr>
        <a:xfrm>
          <a:off x="1968500" y="52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57486</xdr:rowOff>
    </xdr:from>
    <xdr:ext cx="599010" cy="259045"/>
    <xdr:sp macro="" textlink="">
      <xdr:nvSpPr>
        <xdr:cNvPr id="84" name="テキスト ボックス 83"/>
        <xdr:cNvSpPr txBox="1"/>
      </xdr:nvSpPr>
      <xdr:spPr>
        <a:xfrm>
          <a:off x="1719794" y="50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98929</xdr:rowOff>
    </xdr:from>
    <xdr:to>
      <xdr:col>1</xdr:col>
      <xdr:colOff>485775</xdr:colOff>
      <xdr:row>31</xdr:row>
      <xdr:rowOff>29079</xdr:rowOff>
    </xdr:to>
    <xdr:sp macro="" textlink="">
      <xdr:nvSpPr>
        <xdr:cNvPr id="85" name="円/楕円 84"/>
        <xdr:cNvSpPr/>
      </xdr:nvSpPr>
      <xdr:spPr>
        <a:xfrm>
          <a:off x="1079500" y="52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45606</xdr:rowOff>
    </xdr:from>
    <xdr:ext cx="599010" cy="259045"/>
    <xdr:sp macro="" textlink="">
      <xdr:nvSpPr>
        <xdr:cNvPr id="86" name="テキスト ボックス 85"/>
        <xdr:cNvSpPr txBox="1"/>
      </xdr:nvSpPr>
      <xdr:spPr>
        <a:xfrm>
          <a:off x="830794" y="50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2" name="直線コネクタ 111"/>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3"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4" name="直線コネクタ 113"/>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15"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16" name="直線コネクタ 115"/>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92290</xdr:rowOff>
    </xdr:from>
    <xdr:to>
      <xdr:col>6</xdr:col>
      <xdr:colOff>511175</xdr:colOff>
      <xdr:row>53</xdr:row>
      <xdr:rowOff>22729</xdr:rowOff>
    </xdr:to>
    <xdr:cxnSp macro="">
      <xdr:nvCxnSpPr>
        <xdr:cNvPr id="117" name="直線コネクタ 116"/>
        <xdr:cNvCxnSpPr/>
      </xdr:nvCxnSpPr>
      <xdr:spPr>
        <a:xfrm flipV="1">
          <a:off x="3797300" y="9007690"/>
          <a:ext cx="838200" cy="1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18"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19" name="フローチャート : 判断 118"/>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22729</xdr:rowOff>
    </xdr:from>
    <xdr:to>
      <xdr:col>5</xdr:col>
      <xdr:colOff>358775</xdr:colOff>
      <xdr:row>53</xdr:row>
      <xdr:rowOff>60768</xdr:rowOff>
    </xdr:to>
    <xdr:cxnSp macro="">
      <xdr:nvCxnSpPr>
        <xdr:cNvPr id="120" name="直線コネクタ 119"/>
        <xdr:cNvCxnSpPr/>
      </xdr:nvCxnSpPr>
      <xdr:spPr>
        <a:xfrm flipV="1">
          <a:off x="2908300" y="9109579"/>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1" name="フローチャート : 判断 120"/>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2" name="テキスト ボックス 121"/>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60768</xdr:rowOff>
    </xdr:from>
    <xdr:to>
      <xdr:col>4</xdr:col>
      <xdr:colOff>155575</xdr:colOff>
      <xdr:row>53</xdr:row>
      <xdr:rowOff>120159</xdr:rowOff>
    </xdr:to>
    <xdr:cxnSp macro="">
      <xdr:nvCxnSpPr>
        <xdr:cNvPr id="123" name="直線コネクタ 122"/>
        <xdr:cNvCxnSpPr/>
      </xdr:nvCxnSpPr>
      <xdr:spPr>
        <a:xfrm flipV="1">
          <a:off x="2019300" y="9147618"/>
          <a:ext cx="889000" cy="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4" name="フローチャート : 判断 123"/>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25" name="テキスト ボックス 124"/>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77831</xdr:rowOff>
    </xdr:from>
    <xdr:to>
      <xdr:col>2</xdr:col>
      <xdr:colOff>638175</xdr:colOff>
      <xdr:row>53</xdr:row>
      <xdr:rowOff>120159</xdr:rowOff>
    </xdr:to>
    <xdr:cxnSp macro="">
      <xdr:nvCxnSpPr>
        <xdr:cNvPr id="126" name="直線コネクタ 125"/>
        <xdr:cNvCxnSpPr/>
      </xdr:nvCxnSpPr>
      <xdr:spPr>
        <a:xfrm>
          <a:off x="1130300" y="9164681"/>
          <a:ext cx="889000" cy="4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27" name="フローチャート : 判断 126"/>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28" name="テキスト ボックス 127"/>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29" name="フローチャート : 判断 128"/>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0" name="テキスト ボックス 129"/>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41490</xdr:rowOff>
    </xdr:from>
    <xdr:to>
      <xdr:col>6</xdr:col>
      <xdr:colOff>561975</xdr:colOff>
      <xdr:row>52</xdr:row>
      <xdr:rowOff>143090</xdr:rowOff>
    </xdr:to>
    <xdr:sp macro="" textlink="">
      <xdr:nvSpPr>
        <xdr:cNvPr id="136" name="円/楕円 135"/>
        <xdr:cNvSpPr/>
      </xdr:nvSpPr>
      <xdr:spPr>
        <a:xfrm>
          <a:off x="4584700" y="89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64367</xdr:rowOff>
    </xdr:from>
    <xdr:ext cx="599010" cy="259045"/>
    <xdr:sp macro="" textlink="">
      <xdr:nvSpPr>
        <xdr:cNvPr id="137" name="物件費該当値テキスト"/>
        <xdr:cNvSpPr txBox="1"/>
      </xdr:nvSpPr>
      <xdr:spPr>
        <a:xfrm>
          <a:off x="4686300" y="880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739,035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143379</xdr:rowOff>
    </xdr:from>
    <xdr:to>
      <xdr:col>5</xdr:col>
      <xdr:colOff>409575</xdr:colOff>
      <xdr:row>53</xdr:row>
      <xdr:rowOff>73529</xdr:rowOff>
    </xdr:to>
    <xdr:sp macro="" textlink="">
      <xdr:nvSpPr>
        <xdr:cNvPr id="138" name="円/楕円 137"/>
        <xdr:cNvSpPr/>
      </xdr:nvSpPr>
      <xdr:spPr>
        <a:xfrm>
          <a:off x="3746500" y="905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90056</xdr:rowOff>
    </xdr:from>
    <xdr:ext cx="599010" cy="259045"/>
    <xdr:sp macro="" textlink="">
      <xdr:nvSpPr>
        <xdr:cNvPr id="139" name="テキスト ボックス 138"/>
        <xdr:cNvSpPr txBox="1"/>
      </xdr:nvSpPr>
      <xdr:spPr>
        <a:xfrm>
          <a:off x="3497794" y="88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676,636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9968</xdr:rowOff>
    </xdr:from>
    <xdr:to>
      <xdr:col>4</xdr:col>
      <xdr:colOff>206375</xdr:colOff>
      <xdr:row>53</xdr:row>
      <xdr:rowOff>111568</xdr:rowOff>
    </xdr:to>
    <xdr:sp macro="" textlink="">
      <xdr:nvSpPr>
        <xdr:cNvPr id="140" name="円/楕円 139"/>
        <xdr:cNvSpPr/>
      </xdr:nvSpPr>
      <xdr:spPr>
        <a:xfrm>
          <a:off x="2857500" y="9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128095</xdr:rowOff>
    </xdr:from>
    <xdr:ext cx="599010" cy="259045"/>
    <xdr:sp macro="" textlink="">
      <xdr:nvSpPr>
        <xdr:cNvPr id="141" name="テキスト ボックス 140"/>
        <xdr:cNvSpPr txBox="1"/>
      </xdr:nvSpPr>
      <xdr:spPr>
        <a:xfrm>
          <a:off x="2608794" y="88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653,340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69359</xdr:rowOff>
    </xdr:from>
    <xdr:to>
      <xdr:col>3</xdr:col>
      <xdr:colOff>3175</xdr:colOff>
      <xdr:row>53</xdr:row>
      <xdr:rowOff>170959</xdr:rowOff>
    </xdr:to>
    <xdr:sp macro="" textlink="">
      <xdr:nvSpPr>
        <xdr:cNvPr id="142" name="円/楕円 141"/>
        <xdr:cNvSpPr/>
      </xdr:nvSpPr>
      <xdr:spPr>
        <a:xfrm>
          <a:off x="1968500" y="9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16036</xdr:rowOff>
    </xdr:from>
    <xdr:ext cx="599010" cy="259045"/>
    <xdr:sp macro="" textlink="">
      <xdr:nvSpPr>
        <xdr:cNvPr id="143" name="テキスト ボックス 142"/>
        <xdr:cNvSpPr txBox="1"/>
      </xdr:nvSpPr>
      <xdr:spPr>
        <a:xfrm>
          <a:off x="1719794" y="89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616,967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27031</xdr:rowOff>
    </xdr:from>
    <xdr:to>
      <xdr:col>1</xdr:col>
      <xdr:colOff>485775</xdr:colOff>
      <xdr:row>53</xdr:row>
      <xdr:rowOff>128631</xdr:rowOff>
    </xdr:to>
    <xdr:sp macro="" textlink="">
      <xdr:nvSpPr>
        <xdr:cNvPr id="144" name="円/楕円 143"/>
        <xdr:cNvSpPr/>
      </xdr:nvSpPr>
      <xdr:spPr>
        <a:xfrm>
          <a:off x="1079500" y="9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145158</xdr:rowOff>
    </xdr:from>
    <xdr:ext cx="599010" cy="259045"/>
    <xdr:sp macro="" textlink="">
      <xdr:nvSpPr>
        <xdr:cNvPr id="145" name="テキスト ボックス 144"/>
        <xdr:cNvSpPr txBox="1"/>
      </xdr:nvSpPr>
      <xdr:spPr>
        <a:xfrm>
          <a:off x="830794" y="888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69" name="直線コネクタ 168"/>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2"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3" name="直線コネクタ 172"/>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156463</xdr:rowOff>
    </xdr:from>
    <xdr:to>
      <xdr:col>6</xdr:col>
      <xdr:colOff>511175</xdr:colOff>
      <xdr:row>78</xdr:row>
      <xdr:rowOff>165875</xdr:rowOff>
    </xdr:to>
    <xdr:cxnSp macro="">
      <xdr:nvCxnSpPr>
        <xdr:cNvPr id="174" name="直線コネクタ 173"/>
        <xdr:cNvCxnSpPr/>
      </xdr:nvCxnSpPr>
      <xdr:spPr>
        <a:xfrm>
          <a:off x="3797300" y="13529563"/>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75"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76" name="フローチャート : 判断 175"/>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63703</xdr:rowOff>
    </xdr:from>
    <xdr:to>
      <xdr:col>5</xdr:col>
      <xdr:colOff>358775</xdr:colOff>
      <xdr:row>78</xdr:row>
      <xdr:rowOff>156463</xdr:rowOff>
    </xdr:to>
    <xdr:cxnSp macro="">
      <xdr:nvCxnSpPr>
        <xdr:cNvPr id="177" name="直線コネクタ 176"/>
        <xdr:cNvCxnSpPr/>
      </xdr:nvCxnSpPr>
      <xdr:spPr>
        <a:xfrm>
          <a:off x="2908300" y="13436803"/>
          <a:ext cx="889000" cy="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78" name="フローチャート : 判断 177"/>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79" name="テキスト ボックス 178"/>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53811</xdr:rowOff>
    </xdr:from>
    <xdr:to>
      <xdr:col>4</xdr:col>
      <xdr:colOff>155575</xdr:colOff>
      <xdr:row>78</xdr:row>
      <xdr:rowOff>63703</xdr:rowOff>
    </xdr:to>
    <xdr:cxnSp macro="">
      <xdr:nvCxnSpPr>
        <xdr:cNvPr id="180" name="直線コネクタ 179"/>
        <xdr:cNvCxnSpPr/>
      </xdr:nvCxnSpPr>
      <xdr:spPr>
        <a:xfrm>
          <a:off x="2019300" y="1342691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1" name="フローチャート : 判断 180"/>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2" name="テキスト ボックス 181"/>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53811</xdr:rowOff>
    </xdr:from>
    <xdr:to>
      <xdr:col>2</xdr:col>
      <xdr:colOff>638175</xdr:colOff>
      <xdr:row>78</xdr:row>
      <xdr:rowOff>122326</xdr:rowOff>
    </xdr:to>
    <xdr:cxnSp macro="">
      <xdr:nvCxnSpPr>
        <xdr:cNvPr id="183" name="直線コネクタ 182"/>
        <xdr:cNvCxnSpPr/>
      </xdr:nvCxnSpPr>
      <xdr:spPr>
        <a:xfrm flipV="1">
          <a:off x="1130300" y="13426911"/>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4" name="フローチャート : 判断 183"/>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85" name="テキスト ボックス 184"/>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86" name="フローチャート : 判断 185"/>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87" name="テキスト ボックス 186"/>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115075</xdr:rowOff>
    </xdr:from>
    <xdr:to>
      <xdr:col>6</xdr:col>
      <xdr:colOff>561975</xdr:colOff>
      <xdr:row>79</xdr:row>
      <xdr:rowOff>45225</xdr:rowOff>
    </xdr:to>
    <xdr:sp macro="" textlink="">
      <xdr:nvSpPr>
        <xdr:cNvPr id="193" name="円/楕円 192"/>
        <xdr:cNvSpPr/>
      </xdr:nvSpPr>
      <xdr:spPr>
        <a:xfrm>
          <a:off x="4584700" y="13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30002</xdr:rowOff>
    </xdr:from>
    <xdr:ext cx="469744" cy="259045"/>
    <xdr:sp macro="" textlink="">
      <xdr:nvSpPr>
        <xdr:cNvPr id="194" name="維持補修費該当値テキスト"/>
        <xdr:cNvSpPr txBox="1"/>
      </xdr:nvSpPr>
      <xdr:spPr>
        <a:xfrm>
          <a:off x="4686300" y="134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105663</xdr:rowOff>
    </xdr:from>
    <xdr:to>
      <xdr:col>5</xdr:col>
      <xdr:colOff>409575</xdr:colOff>
      <xdr:row>79</xdr:row>
      <xdr:rowOff>35813</xdr:rowOff>
    </xdr:to>
    <xdr:sp macro="" textlink="">
      <xdr:nvSpPr>
        <xdr:cNvPr id="195" name="円/楕円 194"/>
        <xdr:cNvSpPr/>
      </xdr:nvSpPr>
      <xdr:spPr>
        <a:xfrm>
          <a:off x="3746500" y="134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26940</xdr:rowOff>
    </xdr:from>
    <xdr:ext cx="469744" cy="259045"/>
    <xdr:sp macro="" textlink="">
      <xdr:nvSpPr>
        <xdr:cNvPr id="196" name="テキスト ボックス 195"/>
        <xdr:cNvSpPr txBox="1"/>
      </xdr:nvSpPr>
      <xdr:spPr>
        <a:xfrm>
          <a:off x="356242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12903</xdr:rowOff>
    </xdr:from>
    <xdr:to>
      <xdr:col>4</xdr:col>
      <xdr:colOff>206375</xdr:colOff>
      <xdr:row>78</xdr:row>
      <xdr:rowOff>114503</xdr:rowOff>
    </xdr:to>
    <xdr:sp macro="" textlink="">
      <xdr:nvSpPr>
        <xdr:cNvPr id="197" name="円/楕円 196"/>
        <xdr:cNvSpPr/>
      </xdr:nvSpPr>
      <xdr:spPr>
        <a:xfrm>
          <a:off x="2857500" y="133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105630</xdr:rowOff>
    </xdr:from>
    <xdr:ext cx="534377" cy="259045"/>
    <xdr:sp macro="" textlink="">
      <xdr:nvSpPr>
        <xdr:cNvPr id="198" name="テキスト ボックス 197"/>
        <xdr:cNvSpPr txBox="1"/>
      </xdr:nvSpPr>
      <xdr:spPr>
        <a:xfrm>
          <a:off x="2641111" y="13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3011</xdr:rowOff>
    </xdr:from>
    <xdr:to>
      <xdr:col>3</xdr:col>
      <xdr:colOff>3175</xdr:colOff>
      <xdr:row>78</xdr:row>
      <xdr:rowOff>104611</xdr:rowOff>
    </xdr:to>
    <xdr:sp macro="" textlink="">
      <xdr:nvSpPr>
        <xdr:cNvPr id="199" name="円/楕円 198"/>
        <xdr:cNvSpPr/>
      </xdr:nvSpPr>
      <xdr:spPr>
        <a:xfrm>
          <a:off x="1968500" y="133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95738</xdr:rowOff>
    </xdr:from>
    <xdr:ext cx="534377" cy="259045"/>
    <xdr:sp macro="" textlink="">
      <xdr:nvSpPr>
        <xdr:cNvPr id="200" name="テキスト ボックス 199"/>
        <xdr:cNvSpPr txBox="1"/>
      </xdr:nvSpPr>
      <xdr:spPr>
        <a:xfrm>
          <a:off x="1752111" y="134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71526</xdr:rowOff>
    </xdr:from>
    <xdr:to>
      <xdr:col>1</xdr:col>
      <xdr:colOff>485775</xdr:colOff>
      <xdr:row>79</xdr:row>
      <xdr:rowOff>1676</xdr:rowOff>
    </xdr:to>
    <xdr:sp macro="" textlink="">
      <xdr:nvSpPr>
        <xdr:cNvPr id="201" name="円/楕円 200"/>
        <xdr:cNvSpPr/>
      </xdr:nvSpPr>
      <xdr:spPr>
        <a:xfrm>
          <a:off x="1079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164253</xdr:rowOff>
    </xdr:from>
    <xdr:ext cx="469744" cy="259045"/>
    <xdr:sp macro="" textlink="">
      <xdr:nvSpPr>
        <xdr:cNvPr id="202" name="テキスト ボックス 201"/>
        <xdr:cNvSpPr txBox="1"/>
      </xdr:nvSpPr>
      <xdr:spPr>
        <a:xfrm>
          <a:off x="895427" y="135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27" name="直線コネクタ 226"/>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28"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29" name="直線コネクタ 228"/>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0"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1" name="直線コネクタ 230"/>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117666</xdr:rowOff>
    </xdr:from>
    <xdr:to>
      <xdr:col>6</xdr:col>
      <xdr:colOff>511175</xdr:colOff>
      <xdr:row>97</xdr:row>
      <xdr:rowOff>19011</xdr:rowOff>
    </xdr:to>
    <xdr:cxnSp macro="">
      <xdr:nvCxnSpPr>
        <xdr:cNvPr id="232" name="直線コネクタ 231"/>
        <xdr:cNvCxnSpPr/>
      </xdr:nvCxnSpPr>
      <xdr:spPr>
        <a:xfrm>
          <a:off x="3797300" y="16576866"/>
          <a:ext cx="838200" cy="7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3"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4" name="フローチャート : 判断 233"/>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117666</xdr:rowOff>
    </xdr:from>
    <xdr:to>
      <xdr:col>5</xdr:col>
      <xdr:colOff>358775</xdr:colOff>
      <xdr:row>96</xdr:row>
      <xdr:rowOff>163246</xdr:rowOff>
    </xdr:to>
    <xdr:cxnSp macro="">
      <xdr:nvCxnSpPr>
        <xdr:cNvPr id="235" name="直線コネクタ 234"/>
        <xdr:cNvCxnSpPr/>
      </xdr:nvCxnSpPr>
      <xdr:spPr>
        <a:xfrm flipV="1">
          <a:off x="2908300" y="16576866"/>
          <a:ext cx="889000" cy="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36" name="フローチャート : 判断 235"/>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37" name="テキスト ボックス 236"/>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100445</xdr:rowOff>
    </xdr:from>
    <xdr:to>
      <xdr:col>4</xdr:col>
      <xdr:colOff>155575</xdr:colOff>
      <xdr:row>96</xdr:row>
      <xdr:rowOff>163246</xdr:rowOff>
    </xdr:to>
    <xdr:cxnSp macro="">
      <xdr:nvCxnSpPr>
        <xdr:cNvPr id="238" name="直線コネクタ 237"/>
        <xdr:cNvCxnSpPr/>
      </xdr:nvCxnSpPr>
      <xdr:spPr>
        <a:xfrm>
          <a:off x="2019300" y="16559645"/>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39" name="フローチャート : 判断 238"/>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0" name="テキスト ボックス 239"/>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100445</xdr:rowOff>
    </xdr:from>
    <xdr:to>
      <xdr:col>2</xdr:col>
      <xdr:colOff>638175</xdr:colOff>
      <xdr:row>98</xdr:row>
      <xdr:rowOff>28042</xdr:rowOff>
    </xdr:to>
    <xdr:cxnSp macro="">
      <xdr:nvCxnSpPr>
        <xdr:cNvPr id="241" name="直線コネクタ 240"/>
        <xdr:cNvCxnSpPr/>
      </xdr:nvCxnSpPr>
      <xdr:spPr>
        <a:xfrm flipV="1">
          <a:off x="1130300" y="16559645"/>
          <a:ext cx="889000" cy="2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2" name="フローチャート : 判断 241"/>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3" name="テキスト ボックス 242"/>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4" name="フローチャート : 判断 243"/>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45" name="テキスト ボックス 244"/>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139661</xdr:rowOff>
    </xdr:from>
    <xdr:to>
      <xdr:col>6</xdr:col>
      <xdr:colOff>561975</xdr:colOff>
      <xdr:row>97</xdr:row>
      <xdr:rowOff>69811</xdr:rowOff>
    </xdr:to>
    <xdr:sp macro="" textlink="">
      <xdr:nvSpPr>
        <xdr:cNvPr id="251" name="円/楕円 250"/>
        <xdr:cNvSpPr/>
      </xdr:nvSpPr>
      <xdr:spPr>
        <a:xfrm>
          <a:off x="4584700" y="16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118088</xdr:rowOff>
    </xdr:from>
    <xdr:ext cx="534377" cy="259045"/>
    <xdr:sp macro="" textlink="">
      <xdr:nvSpPr>
        <xdr:cNvPr id="252" name="扶助費該当値テキスト"/>
        <xdr:cNvSpPr txBox="1"/>
      </xdr:nvSpPr>
      <xdr:spPr>
        <a:xfrm>
          <a:off x="4686300" y="1657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66866</xdr:rowOff>
    </xdr:from>
    <xdr:to>
      <xdr:col>5</xdr:col>
      <xdr:colOff>409575</xdr:colOff>
      <xdr:row>96</xdr:row>
      <xdr:rowOff>168466</xdr:rowOff>
    </xdr:to>
    <xdr:sp macro="" textlink="">
      <xdr:nvSpPr>
        <xdr:cNvPr id="253" name="円/楕円 252"/>
        <xdr:cNvSpPr/>
      </xdr:nvSpPr>
      <xdr:spPr>
        <a:xfrm>
          <a:off x="3746500" y="165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13543</xdr:rowOff>
    </xdr:from>
    <xdr:ext cx="534377" cy="259045"/>
    <xdr:sp macro="" textlink="">
      <xdr:nvSpPr>
        <xdr:cNvPr id="254" name="テキスト ボックス 253"/>
        <xdr:cNvSpPr txBox="1"/>
      </xdr:nvSpPr>
      <xdr:spPr>
        <a:xfrm>
          <a:off x="3530111" y="163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112446</xdr:rowOff>
    </xdr:from>
    <xdr:to>
      <xdr:col>4</xdr:col>
      <xdr:colOff>206375</xdr:colOff>
      <xdr:row>97</xdr:row>
      <xdr:rowOff>42596</xdr:rowOff>
    </xdr:to>
    <xdr:sp macro="" textlink="">
      <xdr:nvSpPr>
        <xdr:cNvPr id="255" name="円/楕円 254"/>
        <xdr:cNvSpPr/>
      </xdr:nvSpPr>
      <xdr:spPr>
        <a:xfrm>
          <a:off x="28575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59123</xdr:rowOff>
    </xdr:from>
    <xdr:ext cx="534377" cy="259045"/>
    <xdr:sp macro="" textlink="">
      <xdr:nvSpPr>
        <xdr:cNvPr id="256" name="テキスト ボックス 255"/>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49645</xdr:rowOff>
    </xdr:from>
    <xdr:to>
      <xdr:col>3</xdr:col>
      <xdr:colOff>3175</xdr:colOff>
      <xdr:row>96</xdr:row>
      <xdr:rowOff>151245</xdr:rowOff>
    </xdr:to>
    <xdr:sp macro="" textlink="">
      <xdr:nvSpPr>
        <xdr:cNvPr id="257" name="円/楕円 256"/>
        <xdr:cNvSpPr/>
      </xdr:nvSpPr>
      <xdr:spPr>
        <a:xfrm>
          <a:off x="1968500" y="165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167772</xdr:rowOff>
    </xdr:from>
    <xdr:ext cx="534377" cy="259045"/>
    <xdr:sp macro="" textlink="">
      <xdr:nvSpPr>
        <xdr:cNvPr id="258" name="テキスト ボックス 257"/>
        <xdr:cNvSpPr txBox="1"/>
      </xdr:nvSpPr>
      <xdr:spPr>
        <a:xfrm>
          <a:off x="1752111" y="162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148692</xdr:rowOff>
    </xdr:from>
    <xdr:to>
      <xdr:col>1</xdr:col>
      <xdr:colOff>485775</xdr:colOff>
      <xdr:row>98</xdr:row>
      <xdr:rowOff>78842</xdr:rowOff>
    </xdr:to>
    <xdr:sp macro="" textlink="">
      <xdr:nvSpPr>
        <xdr:cNvPr id="259" name="円/楕円 258"/>
        <xdr:cNvSpPr/>
      </xdr:nvSpPr>
      <xdr:spPr>
        <a:xfrm>
          <a:off x="1079500" y="167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69969</xdr:rowOff>
    </xdr:from>
    <xdr:ext cx="534377" cy="259045"/>
    <xdr:sp macro="" textlink="">
      <xdr:nvSpPr>
        <xdr:cNvPr id="260" name="テキスト ボックス 259"/>
        <xdr:cNvSpPr txBox="1"/>
      </xdr:nvSpPr>
      <xdr:spPr>
        <a:xfrm>
          <a:off x="863111" y="168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4" name="直線コネクタ 283"/>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85"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86" name="直線コネクタ 285"/>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87"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88" name="直線コネクタ 287"/>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105259</xdr:rowOff>
    </xdr:from>
    <xdr:to>
      <xdr:col>15</xdr:col>
      <xdr:colOff>180975</xdr:colOff>
      <xdr:row>35</xdr:row>
      <xdr:rowOff>119452</xdr:rowOff>
    </xdr:to>
    <xdr:cxnSp macro="">
      <xdr:nvCxnSpPr>
        <xdr:cNvPr id="289" name="直線コネクタ 288"/>
        <xdr:cNvCxnSpPr/>
      </xdr:nvCxnSpPr>
      <xdr:spPr>
        <a:xfrm flipV="1">
          <a:off x="9639300" y="6106009"/>
          <a:ext cx="838200" cy="1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0"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1" name="フローチャート : 判断 290"/>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119452</xdr:rowOff>
    </xdr:from>
    <xdr:to>
      <xdr:col>14</xdr:col>
      <xdr:colOff>28575</xdr:colOff>
      <xdr:row>36</xdr:row>
      <xdr:rowOff>4645</xdr:rowOff>
    </xdr:to>
    <xdr:cxnSp macro="">
      <xdr:nvCxnSpPr>
        <xdr:cNvPr id="292" name="直線コネクタ 291"/>
        <xdr:cNvCxnSpPr/>
      </xdr:nvCxnSpPr>
      <xdr:spPr>
        <a:xfrm flipV="1">
          <a:off x="8750300" y="6120202"/>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3" name="フローチャート : 判断 292"/>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4" name="テキスト ボックス 293"/>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146282</xdr:rowOff>
    </xdr:from>
    <xdr:to>
      <xdr:col>12</xdr:col>
      <xdr:colOff>511175</xdr:colOff>
      <xdr:row>36</xdr:row>
      <xdr:rowOff>4645</xdr:rowOff>
    </xdr:to>
    <xdr:cxnSp macro="">
      <xdr:nvCxnSpPr>
        <xdr:cNvPr id="295" name="直線コネクタ 294"/>
        <xdr:cNvCxnSpPr/>
      </xdr:nvCxnSpPr>
      <xdr:spPr>
        <a:xfrm>
          <a:off x="7861300" y="6147032"/>
          <a:ext cx="889000" cy="2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296" name="フローチャート : 判断 295"/>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297" name="テキスト ボックス 296"/>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146282</xdr:rowOff>
    </xdr:from>
    <xdr:to>
      <xdr:col>11</xdr:col>
      <xdr:colOff>307975</xdr:colOff>
      <xdr:row>36</xdr:row>
      <xdr:rowOff>162164</xdr:rowOff>
    </xdr:to>
    <xdr:cxnSp macro="">
      <xdr:nvCxnSpPr>
        <xdr:cNvPr id="298" name="直線コネクタ 297"/>
        <xdr:cNvCxnSpPr/>
      </xdr:nvCxnSpPr>
      <xdr:spPr>
        <a:xfrm flipV="1">
          <a:off x="6972300" y="6147032"/>
          <a:ext cx="889000" cy="18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299" name="フローチャート : 判断 298"/>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0" name="テキスト ボックス 299"/>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1" name="フローチャート : 判断 300"/>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2" name="テキスト ボックス 301"/>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54459</xdr:rowOff>
    </xdr:from>
    <xdr:to>
      <xdr:col>15</xdr:col>
      <xdr:colOff>231775</xdr:colOff>
      <xdr:row>35</xdr:row>
      <xdr:rowOff>156059</xdr:rowOff>
    </xdr:to>
    <xdr:sp macro="" textlink="">
      <xdr:nvSpPr>
        <xdr:cNvPr id="308" name="円/楕円 307"/>
        <xdr:cNvSpPr/>
      </xdr:nvSpPr>
      <xdr:spPr>
        <a:xfrm>
          <a:off x="10426700" y="605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77336</xdr:rowOff>
    </xdr:from>
    <xdr:ext cx="599010" cy="259045"/>
    <xdr:sp macro="" textlink="">
      <xdr:nvSpPr>
        <xdr:cNvPr id="309" name="補助費等該当値テキスト"/>
        <xdr:cNvSpPr txBox="1"/>
      </xdr:nvSpPr>
      <xdr:spPr>
        <a:xfrm>
          <a:off x="10528300" y="59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328,079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68652</xdr:rowOff>
    </xdr:from>
    <xdr:to>
      <xdr:col>14</xdr:col>
      <xdr:colOff>79375</xdr:colOff>
      <xdr:row>35</xdr:row>
      <xdr:rowOff>170252</xdr:rowOff>
    </xdr:to>
    <xdr:sp macro="" textlink="">
      <xdr:nvSpPr>
        <xdr:cNvPr id="310" name="円/楕円 309"/>
        <xdr:cNvSpPr/>
      </xdr:nvSpPr>
      <xdr:spPr>
        <a:xfrm>
          <a:off x="95885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15329</xdr:rowOff>
    </xdr:from>
    <xdr:ext cx="599010" cy="259045"/>
    <xdr:sp macro="" textlink="">
      <xdr:nvSpPr>
        <xdr:cNvPr id="311" name="テキスト ボックス 310"/>
        <xdr:cNvSpPr txBox="1"/>
      </xdr:nvSpPr>
      <xdr:spPr>
        <a:xfrm>
          <a:off x="9339794" y="584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125295</xdr:rowOff>
    </xdr:from>
    <xdr:to>
      <xdr:col>12</xdr:col>
      <xdr:colOff>561975</xdr:colOff>
      <xdr:row>36</xdr:row>
      <xdr:rowOff>55445</xdr:rowOff>
    </xdr:to>
    <xdr:sp macro="" textlink="">
      <xdr:nvSpPr>
        <xdr:cNvPr id="312" name="円/楕円 311"/>
        <xdr:cNvSpPr/>
      </xdr:nvSpPr>
      <xdr:spPr>
        <a:xfrm>
          <a:off x="8699500" y="61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71972</xdr:rowOff>
    </xdr:from>
    <xdr:ext cx="599010" cy="259045"/>
    <xdr:sp macro="" textlink="">
      <xdr:nvSpPr>
        <xdr:cNvPr id="313" name="テキスト ボックス 312"/>
        <xdr:cNvSpPr txBox="1"/>
      </xdr:nvSpPr>
      <xdr:spPr>
        <a:xfrm>
          <a:off x="8450794" y="59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290,895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95482</xdr:rowOff>
    </xdr:from>
    <xdr:to>
      <xdr:col>11</xdr:col>
      <xdr:colOff>358775</xdr:colOff>
      <xdr:row>36</xdr:row>
      <xdr:rowOff>25632</xdr:rowOff>
    </xdr:to>
    <xdr:sp macro="" textlink="">
      <xdr:nvSpPr>
        <xdr:cNvPr id="314" name="円/楕円 313"/>
        <xdr:cNvSpPr/>
      </xdr:nvSpPr>
      <xdr:spPr>
        <a:xfrm>
          <a:off x="7810500" y="60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42159</xdr:rowOff>
    </xdr:from>
    <xdr:ext cx="599010" cy="259045"/>
    <xdr:sp macro="" textlink="">
      <xdr:nvSpPr>
        <xdr:cNvPr id="315" name="テキスト ボックス 314"/>
        <xdr:cNvSpPr txBox="1"/>
      </xdr:nvSpPr>
      <xdr:spPr>
        <a:xfrm>
          <a:off x="7561794" y="587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111364</xdr:rowOff>
    </xdr:from>
    <xdr:to>
      <xdr:col>10</xdr:col>
      <xdr:colOff>155575</xdr:colOff>
      <xdr:row>37</xdr:row>
      <xdr:rowOff>41514</xdr:rowOff>
    </xdr:to>
    <xdr:sp macro="" textlink="">
      <xdr:nvSpPr>
        <xdr:cNvPr id="316" name="円/楕円 315"/>
        <xdr:cNvSpPr/>
      </xdr:nvSpPr>
      <xdr:spPr>
        <a:xfrm>
          <a:off x="6921500" y="6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58041</xdr:rowOff>
    </xdr:from>
    <xdr:ext cx="599010" cy="259045"/>
    <xdr:sp macro="" textlink="">
      <xdr:nvSpPr>
        <xdr:cNvPr id="317" name="テキスト ボックス 316"/>
        <xdr:cNvSpPr txBox="1"/>
      </xdr:nvSpPr>
      <xdr:spPr>
        <a:xfrm>
          <a:off x="6672794" y="605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1" name="テキスト ボックス 330"/>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3" name="テキスト ボックス 33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5" name="テキスト ボックス 33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150264</xdr:rowOff>
    </xdr:from>
    <xdr:to>
      <xdr:col>15</xdr:col>
      <xdr:colOff>180340</xdr:colOff>
      <xdr:row>58</xdr:row>
      <xdr:rowOff>122641</xdr:rowOff>
    </xdr:to>
    <xdr:cxnSp macro="">
      <xdr:nvCxnSpPr>
        <xdr:cNvPr id="339" name="直線コネクタ 338"/>
        <xdr:cNvCxnSpPr/>
      </xdr:nvCxnSpPr>
      <xdr:spPr>
        <a:xfrm flipV="1">
          <a:off x="10475595" y="9237114"/>
          <a:ext cx="1270" cy="829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126468</xdr:rowOff>
    </xdr:from>
    <xdr:ext cx="534377" cy="259045"/>
    <xdr:sp macro="" textlink="">
      <xdr:nvSpPr>
        <xdr:cNvPr id="340" name="普通建設事業費最小値テキスト"/>
        <xdr:cNvSpPr txBox="1"/>
      </xdr:nvSpPr>
      <xdr:spPr>
        <a:xfrm>
          <a:off x="10528300" y="100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58</xdr:row>
      <xdr:rowOff>122641</xdr:rowOff>
    </xdr:from>
    <xdr:to>
      <xdr:col>15</xdr:col>
      <xdr:colOff>269875</xdr:colOff>
      <xdr:row>58</xdr:row>
      <xdr:rowOff>122641</xdr:rowOff>
    </xdr:to>
    <xdr:cxnSp macro="">
      <xdr:nvCxnSpPr>
        <xdr:cNvPr id="341" name="直線コネクタ 340"/>
        <xdr:cNvCxnSpPr/>
      </xdr:nvCxnSpPr>
      <xdr:spPr>
        <a:xfrm>
          <a:off x="10388600" y="1006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96941</xdr:rowOff>
    </xdr:from>
    <xdr:ext cx="690189" cy="259045"/>
    <xdr:sp macro="" textlink="">
      <xdr:nvSpPr>
        <xdr:cNvPr id="342" name="普通建設事業費最大値テキスト"/>
        <xdr:cNvSpPr txBox="1"/>
      </xdr:nvSpPr>
      <xdr:spPr>
        <a:xfrm>
          <a:off x="10528300" y="9012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53</xdr:row>
      <xdr:rowOff>150264</xdr:rowOff>
    </xdr:from>
    <xdr:to>
      <xdr:col>15</xdr:col>
      <xdr:colOff>269875</xdr:colOff>
      <xdr:row>53</xdr:row>
      <xdr:rowOff>150264</xdr:rowOff>
    </xdr:to>
    <xdr:cxnSp macro="">
      <xdr:nvCxnSpPr>
        <xdr:cNvPr id="343" name="直線コネクタ 342"/>
        <xdr:cNvCxnSpPr/>
      </xdr:nvCxnSpPr>
      <xdr:spPr>
        <a:xfrm>
          <a:off x="10388600" y="923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67931</xdr:rowOff>
    </xdr:from>
    <xdr:to>
      <xdr:col>15</xdr:col>
      <xdr:colOff>180975</xdr:colOff>
      <xdr:row>54</xdr:row>
      <xdr:rowOff>60979</xdr:rowOff>
    </xdr:to>
    <xdr:cxnSp macro="">
      <xdr:nvCxnSpPr>
        <xdr:cNvPr id="344" name="直線コネクタ 343"/>
        <xdr:cNvCxnSpPr/>
      </xdr:nvCxnSpPr>
      <xdr:spPr>
        <a:xfrm>
          <a:off x="9639300" y="8640431"/>
          <a:ext cx="838200" cy="6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110551</xdr:rowOff>
    </xdr:from>
    <xdr:ext cx="599010" cy="259045"/>
    <xdr:sp macro="" textlink="">
      <xdr:nvSpPr>
        <xdr:cNvPr id="345" name="普通建設事業費平均値テキスト"/>
        <xdr:cNvSpPr txBox="1"/>
      </xdr:nvSpPr>
      <xdr:spPr>
        <a:xfrm>
          <a:off x="10528300" y="9883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132124</xdr:rowOff>
    </xdr:from>
    <xdr:to>
      <xdr:col>15</xdr:col>
      <xdr:colOff>231775</xdr:colOff>
      <xdr:row>58</xdr:row>
      <xdr:rowOff>62274</xdr:rowOff>
    </xdr:to>
    <xdr:sp macro="" textlink="">
      <xdr:nvSpPr>
        <xdr:cNvPr id="346" name="フローチャート : 判断 345"/>
        <xdr:cNvSpPr/>
      </xdr:nvSpPr>
      <xdr:spPr>
        <a:xfrm>
          <a:off x="104267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67931</xdr:rowOff>
    </xdr:from>
    <xdr:to>
      <xdr:col>14</xdr:col>
      <xdr:colOff>28575</xdr:colOff>
      <xdr:row>51</xdr:row>
      <xdr:rowOff>49899</xdr:rowOff>
    </xdr:to>
    <xdr:cxnSp macro="">
      <xdr:nvCxnSpPr>
        <xdr:cNvPr id="347" name="直線コネクタ 346"/>
        <xdr:cNvCxnSpPr/>
      </xdr:nvCxnSpPr>
      <xdr:spPr>
        <a:xfrm flipV="1">
          <a:off x="8750300" y="8640431"/>
          <a:ext cx="889000" cy="1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108097</xdr:rowOff>
    </xdr:from>
    <xdr:to>
      <xdr:col>14</xdr:col>
      <xdr:colOff>79375</xdr:colOff>
      <xdr:row>58</xdr:row>
      <xdr:rowOff>38247</xdr:rowOff>
    </xdr:to>
    <xdr:sp macro="" textlink="">
      <xdr:nvSpPr>
        <xdr:cNvPr id="348" name="フローチャート : 判断 347"/>
        <xdr:cNvSpPr/>
      </xdr:nvSpPr>
      <xdr:spPr>
        <a:xfrm>
          <a:off x="9588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29374</xdr:rowOff>
    </xdr:from>
    <xdr:ext cx="599010" cy="259045"/>
    <xdr:sp macro="" textlink="">
      <xdr:nvSpPr>
        <xdr:cNvPr id="349" name="テキスト ボックス 348"/>
        <xdr:cNvSpPr txBox="1"/>
      </xdr:nvSpPr>
      <xdr:spPr>
        <a:xfrm>
          <a:off x="9339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21306</xdr:rowOff>
    </xdr:from>
    <xdr:to>
      <xdr:col>12</xdr:col>
      <xdr:colOff>511175</xdr:colOff>
      <xdr:row>51</xdr:row>
      <xdr:rowOff>49899</xdr:rowOff>
    </xdr:to>
    <xdr:cxnSp macro="">
      <xdr:nvCxnSpPr>
        <xdr:cNvPr id="350" name="直線コネクタ 349"/>
        <xdr:cNvCxnSpPr/>
      </xdr:nvCxnSpPr>
      <xdr:spPr>
        <a:xfrm>
          <a:off x="7861300" y="8593806"/>
          <a:ext cx="889000" cy="20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115723</xdr:rowOff>
    </xdr:from>
    <xdr:to>
      <xdr:col>12</xdr:col>
      <xdr:colOff>561975</xdr:colOff>
      <xdr:row>58</xdr:row>
      <xdr:rowOff>45873</xdr:rowOff>
    </xdr:to>
    <xdr:sp macro="" textlink="">
      <xdr:nvSpPr>
        <xdr:cNvPr id="351" name="フローチャート : 判断 350"/>
        <xdr:cNvSpPr/>
      </xdr:nvSpPr>
      <xdr:spPr>
        <a:xfrm>
          <a:off x="8699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37000</xdr:rowOff>
    </xdr:from>
    <xdr:ext cx="599010" cy="259045"/>
    <xdr:sp macro="" textlink="">
      <xdr:nvSpPr>
        <xdr:cNvPr id="352" name="テキスト ボックス 351"/>
        <xdr:cNvSpPr txBox="1"/>
      </xdr:nvSpPr>
      <xdr:spPr>
        <a:xfrm>
          <a:off x="8450794"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21306</xdr:rowOff>
    </xdr:from>
    <xdr:to>
      <xdr:col>11</xdr:col>
      <xdr:colOff>307975</xdr:colOff>
      <xdr:row>51</xdr:row>
      <xdr:rowOff>89508</xdr:rowOff>
    </xdr:to>
    <xdr:cxnSp macro="">
      <xdr:nvCxnSpPr>
        <xdr:cNvPr id="353" name="直線コネクタ 352"/>
        <xdr:cNvCxnSpPr/>
      </xdr:nvCxnSpPr>
      <xdr:spPr>
        <a:xfrm flipV="1">
          <a:off x="6972300" y="8593806"/>
          <a:ext cx="889000" cy="23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155969</xdr:rowOff>
    </xdr:from>
    <xdr:to>
      <xdr:col>11</xdr:col>
      <xdr:colOff>358775</xdr:colOff>
      <xdr:row>58</xdr:row>
      <xdr:rowOff>86119</xdr:rowOff>
    </xdr:to>
    <xdr:sp macro="" textlink="">
      <xdr:nvSpPr>
        <xdr:cNvPr id="354" name="フローチャート : 判断 353"/>
        <xdr:cNvSpPr/>
      </xdr:nvSpPr>
      <xdr:spPr>
        <a:xfrm>
          <a:off x="7810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77246</xdr:rowOff>
    </xdr:from>
    <xdr:ext cx="599010" cy="259045"/>
    <xdr:sp macro="" textlink="">
      <xdr:nvSpPr>
        <xdr:cNvPr id="355" name="テキスト ボックス 354"/>
        <xdr:cNvSpPr txBox="1"/>
      </xdr:nvSpPr>
      <xdr:spPr>
        <a:xfrm>
          <a:off x="7561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161524</xdr:rowOff>
    </xdr:from>
    <xdr:to>
      <xdr:col>10</xdr:col>
      <xdr:colOff>155575</xdr:colOff>
      <xdr:row>58</xdr:row>
      <xdr:rowOff>91674</xdr:rowOff>
    </xdr:to>
    <xdr:sp macro="" textlink="">
      <xdr:nvSpPr>
        <xdr:cNvPr id="356" name="フローチャート : 判断 355"/>
        <xdr:cNvSpPr/>
      </xdr:nvSpPr>
      <xdr:spPr>
        <a:xfrm>
          <a:off x="6921500" y="99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82801</xdr:rowOff>
    </xdr:from>
    <xdr:ext cx="599010" cy="259045"/>
    <xdr:sp macro="" textlink="">
      <xdr:nvSpPr>
        <xdr:cNvPr id="357" name="テキスト ボックス 356"/>
        <xdr:cNvSpPr txBox="1"/>
      </xdr:nvSpPr>
      <xdr:spPr>
        <a:xfrm>
          <a:off x="6672794" y="100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10179</xdr:rowOff>
    </xdr:from>
    <xdr:to>
      <xdr:col>15</xdr:col>
      <xdr:colOff>231775</xdr:colOff>
      <xdr:row>54</xdr:row>
      <xdr:rowOff>111779</xdr:rowOff>
    </xdr:to>
    <xdr:sp macro="" textlink="">
      <xdr:nvSpPr>
        <xdr:cNvPr id="363" name="円/楕円 362"/>
        <xdr:cNvSpPr/>
      </xdr:nvSpPr>
      <xdr:spPr>
        <a:xfrm>
          <a:off x="10426700" y="92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96556</xdr:rowOff>
    </xdr:from>
    <xdr:ext cx="690189" cy="259045"/>
    <xdr:sp macro="" textlink="">
      <xdr:nvSpPr>
        <xdr:cNvPr id="364" name="普通建設事業費該当値テキスト"/>
        <xdr:cNvSpPr txBox="1"/>
      </xdr:nvSpPr>
      <xdr:spPr>
        <a:xfrm>
          <a:off x="10528300" y="91834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1,672,180</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17131</xdr:rowOff>
    </xdr:from>
    <xdr:to>
      <xdr:col>14</xdr:col>
      <xdr:colOff>79375</xdr:colOff>
      <xdr:row>50</xdr:row>
      <xdr:rowOff>118731</xdr:rowOff>
    </xdr:to>
    <xdr:sp macro="" textlink="">
      <xdr:nvSpPr>
        <xdr:cNvPr id="365" name="円/楕円 364"/>
        <xdr:cNvSpPr/>
      </xdr:nvSpPr>
      <xdr:spPr>
        <a:xfrm>
          <a:off x="9588500" y="8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48</xdr:row>
      <xdr:rowOff>135258</xdr:rowOff>
    </xdr:from>
    <xdr:ext cx="690189" cy="259045"/>
    <xdr:sp macro="" textlink="">
      <xdr:nvSpPr>
        <xdr:cNvPr id="366" name="テキスト ボックス 365"/>
        <xdr:cNvSpPr txBox="1"/>
      </xdr:nvSpPr>
      <xdr:spPr>
        <a:xfrm>
          <a:off x="9294204" y="8364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3,156,976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170549</xdr:rowOff>
    </xdr:from>
    <xdr:to>
      <xdr:col>12</xdr:col>
      <xdr:colOff>561975</xdr:colOff>
      <xdr:row>51</xdr:row>
      <xdr:rowOff>100699</xdr:rowOff>
    </xdr:to>
    <xdr:sp macro="" textlink="">
      <xdr:nvSpPr>
        <xdr:cNvPr id="367" name="円/楕円 366"/>
        <xdr:cNvSpPr/>
      </xdr:nvSpPr>
      <xdr:spPr>
        <a:xfrm>
          <a:off x="8699500" y="8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49</xdr:row>
      <xdr:rowOff>117226</xdr:rowOff>
    </xdr:from>
    <xdr:ext cx="690189" cy="259045"/>
    <xdr:sp macro="" textlink="">
      <xdr:nvSpPr>
        <xdr:cNvPr id="368" name="テキスト ボックス 367"/>
        <xdr:cNvSpPr txBox="1"/>
      </xdr:nvSpPr>
      <xdr:spPr>
        <a:xfrm>
          <a:off x="8405204" y="8518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2,821,415</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141956</xdr:rowOff>
    </xdr:from>
    <xdr:to>
      <xdr:col>11</xdr:col>
      <xdr:colOff>358775</xdr:colOff>
      <xdr:row>50</xdr:row>
      <xdr:rowOff>72106</xdr:rowOff>
    </xdr:to>
    <xdr:sp macro="" textlink="">
      <xdr:nvSpPr>
        <xdr:cNvPr id="369" name="円/楕円 368"/>
        <xdr:cNvSpPr/>
      </xdr:nvSpPr>
      <xdr:spPr>
        <a:xfrm>
          <a:off x="7810500" y="85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48</xdr:row>
      <xdr:rowOff>88633</xdr:rowOff>
    </xdr:from>
    <xdr:ext cx="690189" cy="259045"/>
    <xdr:sp macro="" textlink="">
      <xdr:nvSpPr>
        <xdr:cNvPr id="370" name="テキスト ボックス 369"/>
        <xdr:cNvSpPr txBox="1"/>
      </xdr:nvSpPr>
      <xdr:spPr>
        <a:xfrm>
          <a:off x="7516204" y="8318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3,258,955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38708</xdr:rowOff>
    </xdr:from>
    <xdr:to>
      <xdr:col>10</xdr:col>
      <xdr:colOff>155575</xdr:colOff>
      <xdr:row>51</xdr:row>
      <xdr:rowOff>140308</xdr:rowOff>
    </xdr:to>
    <xdr:sp macro="" textlink="">
      <xdr:nvSpPr>
        <xdr:cNvPr id="371" name="円/楕円 370"/>
        <xdr:cNvSpPr/>
      </xdr:nvSpPr>
      <xdr:spPr>
        <a:xfrm>
          <a:off x="6921500" y="87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49</xdr:row>
      <xdr:rowOff>156835</xdr:rowOff>
    </xdr:from>
    <xdr:ext cx="690189" cy="259045"/>
    <xdr:sp macro="" textlink="">
      <xdr:nvSpPr>
        <xdr:cNvPr id="372" name="テキスト ボックス 371"/>
        <xdr:cNvSpPr txBox="1"/>
      </xdr:nvSpPr>
      <xdr:spPr>
        <a:xfrm>
          <a:off x="6627204" y="8557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2" name="テキスト ボックス 39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396" name="直線コネクタ 395"/>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399"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0" name="直線コネクタ 399"/>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81056</xdr:rowOff>
    </xdr:from>
    <xdr:to>
      <xdr:col>15</xdr:col>
      <xdr:colOff>180975</xdr:colOff>
      <xdr:row>73</xdr:row>
      <xdr:rowOff>16604</xdr:rowOff>
    </xdr:to>
    <xdr:cxnSp macro="">
      <xdr:nvCxnSpPr>
        <xdr:cNvPr id="401" name="直線コネクタ 400"/>
        <xdr:cNvCxnSpPr/>
      </xdr:nvCxnSpPr>
      <xdr:spPr>
        <a:xfrm flipV="1">
          <a:off x="9639300" y="12425456"/>
          <a:ext cx="838200" cy="1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2"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03" name="フローチャート : 判断 402"/>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04" name="フローチャート : 判断 403"/>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05" name="テキスト ボックス 404"/>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30256</xdr:rowOff>
    </xdr:from>
    <xdr:to>
      <xdr:col>15</xdr:col>
      <xdr:colOff>231775</xdr:colOff>
      <xdr:row>72</xdr:row>
      <xdr:rowOff>131856</xdr:rowOff>
    </xdr:to>
    <xdr:sp macro="" textlink="">
      <xdr:nvSpPr>
        <xdr:cNvPr id="411" name="円/楕円 410"/>
        <xdr:cNvSpPr/>
      </xdr:nvSpPr>
      <xdr:spPr>
        <a:xfrm>
          <a:off x="10426700" y="123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53133</xdr:rowOff>
    </xdr:from>
    <xdr:ext cx="599010" cy="259045"/>
    <xdr:sp macro="" textlink="">
      <xdr:nvSpPr>
        <xdr:cNvPr id="412" name="普通建設事業費 （ うち新規整備　）該当値テキスト"/>
        <xdr:cNvSpPr txBox="1"/>
      </xdr:nvSpPr>
      <xdr:spPr>
        <a:xfrm>
          <a:off x="10528300" y="1222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916,177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137254</xdr:rowOff>
    </xdr:from>
    <xdr:to>
      <xdr:col>14</xdr:col>
      <xdr:colOff>79375</xdr:colOff>
      <xdr:row>73</xdr:row>
      <xdr:rowOff>67404</xdr:rowOff>
    </xdr:to>
    <xdr:sp macro="" textlink="">
      <xdr:nvSpPr>
        <xdr:cNvPr id="413" name="円/楕円 412"/>
        <xdr:cNvSpPr/>
      </xdr:nvSpPr>
      <xdr:spPr>
        <a:xfrm>
          <a:off x="9588500" y="124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83931</xdr:rowOff>
    </xdr:from>
    <xdr:ext cx="599010" cy="259045"/>
    <xdr:sp macro="" textlink="">
      <xdr:nvSpPr>
        <xdr:cNvPr id="414" name="テキスト ボックス 413"/>
        <xdr:cNvSpPr txBox="1"/>
      </xdr:nvSpPr>
      <xdr:spPr>
        <a:xfrm>
          <a:off x="9339794" y="122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5" name="直線コネクタ 42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6" name="テキスト ボックス 42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7" name="直線コネクタ 42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8" name="テキスト ボックス 42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29" name="直線コネクタ 42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90</xdr:row>
      <xdr:rowOff>111777</xdr:rowOff>
    </xdr:from>
    <xdr:ext cx="685572" cy="259045"/>
    <xdr:sp macro="" textlink="">
      <xdr:nvSpPr>
        <xdr:cNvPr id="430" name="テキスト ボックス 42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2" name="テキスト ボックス 43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23138</xdr:rowOff>
    </xdr:from>
    <xdr:to>
      <xdr:col>15</xdr:col>
      <xdr:colOff>180340</xdr:colOff>
      <xdr:row>98</xdr:row>
      <xdr:rowOff>25400</xdr:rowOff>
    </xdr:to>
    <xdr:cxnSp macro="">
      <xdr:nvCxnSpPr>
        <xdr:cNvPr id="434" name="直線コネクタ 433"/>
        <xdr:cNvCxnSpPr/>
      </xdr:nvCxnSpPr>
      <xdr:spPr>
        <a:xfrm flipV="1">
          <a:off x="10475595" y="15967988"/>
          <a:ext cx="1270" cy="85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29227</xdr:rowOff>
    </xdr:from>
    <xdr:ext cx="249299" cy="259045"/>
    <xdr:sp macro="" textlink="">
      <xdr:nvSpPr>
        <xdr:cNvPr id="435"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25400</xdr:rowOff>
    </xdr:from>
    <xdr:to>
      <xdr:col>15</xdr:col>
      <xdr:colOff>269875</xdr:colOff>
      <xdr:row>98</xdr:row>
      <xdr:rowOff>25400</xdr:rowOff>
    </xdr:to>
    <xdr:cxnSp macro="">
      <xdr:nvCxnSpPr>
        <xdr:cNvPr id="436" name="直線コネクタ 435"/>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141265</xdr:rowOff>
    </xdr:from>
    <xdr:ext cx="690189" cy="259045"/>
    <xdr:sp macro="" textlink="">
      <xdr:nvSpPr>
        <xdr:cNvPr id="437" name="普通建設事業費 （ うち更新整備　）最大値テキスト"/>
        <xdr:cNvSpPr txBox="1"/>
      </xdr:nvSpPr>
      <xdr:spPr>
        <a:xfrm>
          <a:off x="10528300" y="15743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93</xdr:row>
      <xdr:rowOff>23138</xdr:rowOff>
    </xdr:from>
    <xdr:to>
      <xdr:col>15</xdr:col>
      <xdr:colOff>269875</xdr:colOff>
      <xdr:row>93</xdr:row>
      <xdr:rowOff>23138</xdr:rowOff>
    </xdr:to>
    <xdr:cxnSp macro="">
      <xdr:nvCxnSpPr>
        <xdr:cNvPr id="438" name="直線コネクタ 437"/>
        <xdr:cNvCxnSpPr/>
      </xdr:nvCxnSpPr>
      <xdr:spPr>
        <a:xfrm>
          <a:off x="10388600" y="1596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90064</xdr:rowOff>
    </xdr:from>
    <xdr:to>
      <xdr:col>15</xdr:col>
      <xdr:colOff>180975</xdr:colOff>
      <xdr:row>95</xdr:row>
      <xdr:rowOff>125932</xdr:rowOff>
    </xdr:to>
    <xdr:cxnSp macro="">
      <xdr:nvCxnSpPr>
        <xdr:cNvPr id="439" name="直線コネクタ 438"/>
        <xdr:cNvCxnSpPr/>
      </xdr:nvCxnSpPr>
      <xdr:spPr>
        <a:xfrm>
          <a:off x="9639300" y="15520564"/>
          <a:ext cx="838200" cy="89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51519</xdr:rowOff>
    </xdr:from>
    <xdr:ext cx="599010" cy="259045"/>
    <xdr:sp macro="" textlink="">
      <xdr:nvSpPr>
        <xdr:cNvPr id="440" name="普通建設事業費 （ うち更新整備　）平均値テキスト"/>
        <xdr:cNvSpPr txBox="1"/>
      </xdr:nvSpPr>
      <xdr:spPr>
        <a:xfrm>
          <a:off x="10528300" y="16682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73092</xdr:rowOff>
    </xdr:from>
    <xdr:to>
      <xdr:col>15</xdr:col>
      <xdr:colOff>231775</xdr:colOff>
      <xdr:row>98</xdr:row>
      <xdr:rowOff>3242</xdr:rowOff>
    </xdr:to>
    <xdr:sp macro="" textlink="">
      <xdr:nvSpPr>
        <xdr:cNvPr id="441" name="フローチャート : 判断 440"/>
        <xdr:cNvSpPr/>
      </xdr:nvSpPr>
      <xdr:spPr>
        <a:xfrm>
          <a:off x="104267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70354</xdr:rowOff>
    </xdr:from>
    <xdr:to>
      <xdr:col>14</xdr:col>
      <xdr:colOff>79375</xdr:colOff>
      <xdr:row>98</xdr:row>
      <xdr:rowOff>504</xdr:rowOff>
    </xdr:to>
    <xdr:sp macro="" textlink="">
      <xdr:nvSpPr>
        <xdr:cNvPr id="442" name="フローチャート : 判断 441"/>
        <xdr:cNvSpPr/>
      </xdr:nvSpPr>
      <xdr:spPr>
        <a:xfrm>
          <a:off x="9588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163081</xdr:rowOff>
    </xdr:from>
    <xdr:ext cx="599010" cy="259045"/>
    <xdr:sp macro="" textlink="">
      <xdr:nvSpPr>
        <xdr:cNvPr id="443" name="テキスト ボックス 442"/>
        <xdr:cNvSpPr txBox="1"/>
      </xdr:nvSpPr>
      <xdr:spPr>
        <a:xfrm>
          <a:off x="9339794"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75132</xdr:rowOff>
    </xdr:from>
    <xdr:to>
      <xdr:col>15</xdr:col>
      <xdr:colOff>231775</xdr:colOff>
      <xdr:row>96</xdr:row>
      <xdr:rowOff>5282</xdr:rowOff>
    </xdr:to>
    <xdr:sp macro="" textlink="">
      <xdr:nvSpPr>
        <xdr:cNvPr id="449" name="円/楕円 448"/>
        <xdr:cNvSpPr/>
      </xdr:nvSpPr>
      <xdr:spPr>
        <a:xfrm>
          <a:off x="10426700" y="163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98009</xdr:rowOff>
    </xdr:from>
    <xdr:ext cx="599010" cy="259045"/>
    <xdr:sp macro="" textlink="">
      <xdr:nvSpPr>
        <xdr:cNvPr id="450" name="普通建設事業費 （ うち更新整備　）該当値テキスト"/>
        <xdr:cNvSpPr txBox="1"/>
      </xdr:nvSpPr>
      <xdr:spPr>
        <a:xfrm>
          <a:off x="10528300" y="1621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724,092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39264</xdr:rowOff>
    </xdr:from>
    <xdr:to>
      <xdr:col>14</xdr:col>
      <xdr:colOff>79375</xdr:colOff>
      <xdr:row>90</xdr:row>
      <xdr:rowOff>140864</xdr:rowOff>
    </xdr:to>
    <xdr:sp macro="" textlink="">
      <xdr:nvSpPr>
        <xdr:cNvPr id="451" name="円/楕円 450"/>
        <xdr:cNvSpPr/>
      </xdr:nvSpPr>
      <xdr:spPr>
        <a:xfrm>
          <a:off x="9588500" y="154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88</xdr:row>
      <xdr:rowOff>157391</xdr:rowOff>
    </xdr:from>
    <xdr:ext cx="690189" cy="259045"/>
    <xdr:sp macro="" textlink="">
      <xdr:nvSpPr>
        <xdr:cNvPr id="452" name="テキスト ボックス 451"/>
        <xdr:cNvSpPr txBox="1"/>
      </xdr:nvSpPr>
      <xdr:spPr>
        <a:xfrm>
          <a:off x="9294204" y="15244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3" name="正方形/長方形 45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4" name="正方形/長方形 45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5" name="正方形/長方形 45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6" name="正方形/長方形 45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7" name="正方形/長方形 45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8" name="正方形/長方形 45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9" name="正方形/長方形 45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3" name="直線コネクタ 46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4" name="テキスト ボックス 46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5" name="直線コネクタ 46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66" name="テキスト ボックス 46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7" name="直線コネクタ 46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68" name="テキスト ボックス 46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9" name="直線コネクタ 46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0" name="テキスト ボックス 46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74" name="直線コネクタ 473"/>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75"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6" name="直線コネクタ 47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77"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78" name="直線コネクタ 477"/>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73246</xdr:rowOff>
    </xdr:from>
    <xdr:to>
      <xdr:col>23</xdr:col>
      <xdr:colOff>517525</xdr:colOff>
      <xdr:row>38</xdr:row>
      <xdr:rowOff>82653</xdr:rowOff>
    </xdr:to>
    <xdr:cxnSp macro="">
      <xdr:nvCxnSpPr>
        <xdr:cNvPr id="479" name="直線コネクタ 478"/>
        <xdr:cNvCxnSpPr/>
      </xdr:nvCxnSpPr>
      <xdr:spPr>
        <a:xfrm flipV="1">
          <a:off x="15481300" y="6245446"/>
          <a:ext cx="838200" cy="3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0"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81" name="フローチャート : 判断 480"/>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82653</xdr:rowOff>
    </xdr:from>
    <xdr:to>
      <xdr:col>22</xdr:col>
      <xdr:colOff>365125</xdr:colOff>
      <xdr:row>38</xdr:row>
      <xdr:rowOff>111036</xdr:rowOff>
    </xdr:to>
    <xdr:cxnSp macro="">
      <xdr:nvCxnSpPr>
        <xdr:cNvPr id="482" name="直線コネクタ 481"/>
        <xdr:cNvCxnSpPr/>
      </xdr:nvCxnSpPr>
      <xdr:spPr>
        <a:xfrm flipV="1">
          <a:off x="14592300" y="6597753"/>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83" name="フローチャート : 判断 482"/>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84" name="テキスト ボックス 483"/>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116332</xdr:rowOff>
    </xdr:from>
    <xdr:to>
      <xdr:col>21</xdr:col>
      <xdr:colOff>161925</xdr:colOff>
      <xdr:row>38</xdr:row>
      <xdr:rowOff>111036</xdr:rowOff>
    </xdr:to>
    <xdr:cxnSp macro="">
      <xdr:nvCxnSpPr>
        <xdr:cNvPr id="485" name="直線コネクタ 484"/>
        <xdr:cNvCxnSpPr/>
      </xdr:nvCxnSpPr>
      <xdr:spPr>
        <a:xfrm>
          <a:off x="13703300" y="6459982"/>
          <a:ext cx="889000" cy="1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86" name="フローチャート : 判断 485"/>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87" name="テキスト ボックス 486"/>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116332</xdr:rowOff>
    </xdr:from>
    <xdr:to>
      <xdr:col>19</xdr:col>
      <xdr:colOff>644525</xdr:colOff>
      <xdr:row>38</xdr:row>
      <xdr:rowOff>28397</xdr:rowOff>
    </xdr:to>
    <xdr:cxnSp macro="">
      <xdr:nvCxnSpPr>
        <xdr:cNvPr id="488" name="直線コネクタ 487"/>
        <xdr:cNvCxnSpPr/>
      </xdr:nvCxnSpPr>
      <xdr:spPr>
        <a:xfrm flipV="1">
          <a:off x="12814300" y="6459982"/>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89" name="フローチャート : 判断 488"/>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0" name="テキスト ボックス 489"/>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491" name="フローチャート : 判断 490"/>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492" name="テキスト ボックス 491"/>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22446</xdr:rowOff>
    </xdr:from>
    <xdr:to>
      <xdr:col>23</xdr:col>
      <xdr:colOff>568325</xdr:colOff>
      <xdr:row>36</xdr:row>
      <xdr:rowOff>124046</xdr:rowOff>
    </xdr:to>
    <xdr:sp macro="" textlink="">
      <xdr:nvSpPr>
        <xdr:cNvPr id="498" name="円/楕円 497"/>
        <xdr:cNvSpPr/>
      </xdr:nvSpPr>
      <xdr:spPr>
        <a:xfrm>
          <a:off x="16268700" y="61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45323</xdr:rowOff>
    </xdr:from>
    <xdr:ext cx="599010" cy="259045"/>
    <xdr:sp macro="" textlink="">
      <xdr:nvSpPr>
        <xdr:cNvPr id="499" name="災害復旧事業費該当値テキスト"/>
        <xdr:cNvSpPr txBox="1"/>
      </xdr:nvSpPr>
      <xdr:spPr>
        <a:xfrm>
          <a:off x="16370300" y="60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31853</xdr:rowOff>
    </xdr:from>
    <xdr:to>
      <xdr:col>22</xdr:col>
      <xdr:colOff>415925</xdr:colOff>
      <xdr:row>38</xdr:row>
      <xdr:rowOff>133453</xdr:rowOff>
    </xdr:to>
    <xdr:sp macro="" textlink="">
      <xdr:nvSpPr>
        <xdr:cNvPr id="500" name="円/楕円 499"/>
        <xdr:cNvSpPr/>
      </xdr:nvSpPr>
      <xdr:spPr>
        <a:xfrm>
          <a:off x="15430500" y="6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149980</xdr:rowOff>
    </xdr:from>
    <xdr:ext cx="534377" cy="259045"/>
    <xdr:sp macro="" textlink="">
      <xdr:nvSpPr>
        <xdr:cNvPr id="501" name="テキスト ボックス 500"/>
        <xdr:cNvSpPr txBox="1"/>
      </xdr:nvSpPr>
      <xdr:spPr>
        <a:xfrm>
          <a:off x="15214111" y="63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60236</xdr:rowOff>
    </xdr:from>
    <xdr:to>
      <xdr:col>21</xdr:col>
      <xdr:colOff>212725</xdr:colOff>
      <xdr:row>38</xdr:row>
      <xdr:rowOff>161836</xdr:rowOff>
    </xdr:to>
    <xdr:sp macro="" textlink="">
      <xdr:nvSpPr>
        <xdr:cNvPr id="502" name="円/楕円 501"/>
        <xdr:cNvSpPr/>
      </xdr:nvSpPr>
      <xdr:spPr>
        <a:xfrm>
          <a:off x="14541500" y="65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152963</xdr:rowOff>
    </xdr:from>
    <xdr:ext cx="534377" cy="259045"/>
    <xdr:sp macro="" textlink="">
      <xdr:nvSpPr>
        <xdr:cNvPr id="503" name="テキスト ボックス 502"/>
        <xdr:cNvSpPr txBox="1"/>
      </xdr:nvSpPr>
      <xdr:spPr>
        <a:xfrm>
          <a:off x="14325111" y="66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65532</xdr:rowOff>
    </xdr:from>
    <xdr:to>
      <xdr:col>20</xdr:col>
      <xdr:colOff>9525</xdr:colOff>
      <xdr:row>37</xdr:row>
      <xdr:rowOff>167132</xdr:rowOff>
    </xdr:to>
    <xdr:sp macro="" textlink="">
      <xdr:nvSpPr>
        <xdr:cNvPr id="504" name="円/楕円 503"/>
        <xdr:cNvSpPr/>
      </xdr:nvSpPr>
      <xdr:spPr>
        <a:xfrm>
          <a:off x="13652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12209</xdr:rowOff>
    </xdr:from>
    <xdr:ext cx="534377" cy="259045"/>
    <xdr:sp macro="" textlink="">
      <xdr:nvSpPr>
        <xdr:cNvPr id="505" name="テキスト ボックス 504"/>
        <xdr:cNvSpPr txBox="1"/>
      </xdr:nvSpPr>
      <xdr:spPr>
        <a:xfrm>
          <a:off x="13436111" y="61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149047</xdr:rowOff>
    </xdr:from>
    <xdr:to>
      <xdr:col>18</xdr:col>
      <xdr:colOff>492125</xdr:colOff>
      <xdr:row>38</xdr:row>
      <xdr:rowOff>79197</xdr:rowOff>
    </xdr:to>
    <xdr:sp macro="" textlink="">
      <xdr:nvSpPr>
        <xdr:cNvPr id="506" name="円/楕円 505"/>
        <xdr:cNvSpPr/>
      </xdr:nvSpPr>
      <xdr:spPr>
        <a:xfrm>
          <a:off x="12763500" y="64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95724</xdr:rowOff>
    </xdr:from>
    <xdr:ext cx="534377" cy="259045"/>
    <xdr:sp macro="" textlink="">
      <xdr:nvSpPr>
        <xdr:cNvPr id="507" name="テキスト ボックス 506"/>
        <xdr:cNvSpPr txBox="1"/>
      </xdr:nvSpPr>
      <xdr:spPr>
        <a:xfrm>
          <a:off x="12547111" y="62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18" name="直線コネクタ 51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19" name="テキスト ボックス 51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0" name="直線コネクタ 51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1" name="テキスト ボックス 520"/>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2" name="直線コネクタ 52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3" name="テキスト ボックス 522"/>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4" name="直線コネクタ 52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25" name="テキスト ボックス 524"/>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27" name="テキスト ボックス 52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29" name="直線コネクタ 528"/>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0"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1" name="直線コネクタ 53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32"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33" name="直線コネクタ 532"/>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4" name="直線コネクタ 53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35"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36" name="フローチャート : 判断 535"/>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37" name="直線コネクタ 53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38" name="フローチャート : 判断 537"/>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39" name="テキスト ボックス 538"/>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0" name="直線コネクタ 53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41" name="フローチャート : 判断 540"/>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42" name="テキスト ボックス 541"/>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43" name="直線コネクタ 54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44" name="フローチャート : 判断 543"/>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45" name="テキスト ボックス 544"/>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46" name="フローチャート : 判断 545"/>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47" name="テキスト ボックス 546"/>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3" name="円/楕円 55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54"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55" name="円/楕円 55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6" name="テキスト ボックス 555"/>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57" name="円/楕円 55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8" name="テキスト ボックス 557"/>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59" name="円/楕円 55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0" name="テキスト ボックス 559"/>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1" name="円/楕円 56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2" name="テキスト ボックス 561"/>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76" name="テキスト ボックス 57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78" name="テキスト ボックス 57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80" name="テキスト ボックス 57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84" name="テキスト ボックス 583"/>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6" name="テキスト ボックス 58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130421</xdr:rowOff>
    </xdr:from>
    <xdr:to>
      <xdr:col>23</xdr:col>
      <xdr:colOff>516889</xdr:colOff>
      <xdr:row>79</xdr:row>
      <xdr:rowOff>20014</xdr:rowOff>
    </xdr:to>
    <xdr:cxnSp macro="">
      <xdr:nvCxnSpPr>
        <xdr:cNvPr id="588" name="直線コネクタ 587"/>
        <xdr:cNvCxnSpPr/>
      </xdr:nvCxnSpPr>
      <xdr:spPr>
        <a:xfrm flipV="1">
          <a:off x="16317595" y="12303371"/>
          <a:ext cx="1269" cy="1261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23841</xdr:rowOff>
    </xdr:from>
    <xdr:ext cx="534377" cy="259045"/>
    <xdr:sp macro="" textlink="">
      <xdr:nvSpPr>
        <xdr:cNvPr id="589" name="公債費最小値テキスト"/>
        <xdr:cNvSpPr txBox="1"/>
      </xdr:nvSpPr>
      <xdr:spPr>
        <a:xfrm>
          <a:off x="16370300" y="13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79</xdr:row>
      <xdr:rowOff>20014</xdr:rowOff>
    </xdr:from>
    <xdr:to>
      <xdr:col>23</xdr:col>
      <xdr:colOff>606425</xdr:colOff>
      <xdr:row>79</xdr:row>
      <xdr:rowOff>20014</xdr:rowOff>
    </xdr:to>
    <xdr:cxnSp macro="">
      <xdr:nvCxnSpPr>
        <xdr:cNvPr id="590" name="直線コネクタ 589"/>
        <xdr:cNvCxnSpPr/>
      </xdr:nvCxnSpPr>
      <xdr:spPr>
        <a:xfrm>
          <a:off x="16230600" y="1356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77098</xdr:rowOff>
    </xdr:from>
    <xdr:ext cx="599010" cy="259045"/>
    <xdr:sp macro="" textlink="">
      <xdr:nvSpPr>
        <xdr:cNvPr id="591" name="公債費最大値テキスト"/>
        <xdr:cNvSpPr txBox="1"/>
      </xdr:nvSpPr>
      <xdr:spPr>
        <a:xfrm>
          <a:off x="16370300" y="120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71</xdr:row>
      <xdr:rowOff>130421</xdr:rowOff>
    </xdr:from>
    <xdr:to>
      <xdr:col>23</xdr:col>
      <xdr:colOff>606425</xdr:colOff>
      <xdr:row>71</xdr:row>
      <xdr:rowOff>130421</xdr:rowOff>
    </xdr:to>
    <xdr:cxnSp macro="">
      <xdr:nvCxnSpPr>
        <xdr:cNvPr id="592" name="直線コネクタ 591"/>
        <xdr:cNvCxnSpPr/>
      </xdr:nvCxnSpPr>
      <xdr:spPr>
        <a:xfrm>
          <a:off x="16230600" y="1230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40628</xdr:rowOff>
    </xdr:from>
    <xdr:to>
      <xdr:col>23</xdr:col>
      <xdr:colOff>517525</xdr:colOff>
      <xdr:row>71</xdr:row>
      <xdr:rowOff>130421</xdr:rowOff>
    </xdr:to>
    <xdr:cxnSp macro="">
      <xdr:nvCxnSpPr>
        <xdr:cNvPr id="593" name="直線コネクタ 592"/>
        <xdr:cNvCxnSpPr/>
      </xdr:nvCxnSpPr>
      <xdr:spPr>
        <a:xfrm>
          <a:off x="15481300" y="12213578"/>
          <a:ext cx="838200" cy="8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130604</xdr:rowOff>
    </xdr:from>
    <xdr:ext cx="599010" cy="259045"/>
    <xdr:sp macro="" textlink="">
      <xdr:nvSpPr>
        <xdr:cNvPr id="594" name="公債費平均値テキスト"/>
        <xdr:cNvSpPr txBox="1"/>
      </xdr:nvSpPr>
      <xdr:spPr>
        <a:xfrm>
          <a:off x="16370300" y="13332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152177</xdr:rowOff>
    </xdr:from>
    <xdr:to>
      <xdr:col>23</xdr:col>
      <xdr:colOff>568325</xdr:colOff>
      <xdr:row>78</xdr:row>
      <xdr:rowOff>82327</xdr:rowOff>
    </xdr:to>
    <xdr:sp macro="" textlink="">
      <xdr:nvSpPr>
        <xdr:cNvPr id="595" name="フローチャート : 判断 594"/>
        <xdr:cNvSpPr/>
      </xdr:nvSpPr>
      <xdr:spPr>
        <a:xfrm>
          <a:off x="162687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2756</xdr:rowOff>
    </xdr:from>
    <xdr:to>
      <xdr:col>22</xdr:col>
      <xdr:colOff>365125</xdr:colOff>
      <xdr:row>71</xdr:row>
      <xdr:rowOff>40628</xdr:rowOff>
    </xdr:to>
    <xdr:cxnSp macro="">
      <xdr:nvCxnSpPr>
        <xdr:cNvPr id="596" name="直線コネクタ 595"/>
        <xdr:cNvCxnSpPr/>
      </xdr:nvCxnSpPr>
      <xdr:spPr>
        <a:xfrm>
          <a:off x="14592300" y="1217570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147610</xdr:rowOff>
    </xdr:from>
    <xdr:to>
      <xdr:col>22</xdr:col>
      <xdr:colOff>415925</xdr:colOff>
      <xdr:row>78</xdr:row>
      <xdr:rowOff>77760</xdr:rowOff>
    </xdr:to>
    <xdr:sp macro="" textlink="">
      <xdr:nvSpPr>
        <xdr:cNvPr id="597" name="フローチャート : 判断 596"/>
        <xdr:cNvSpPr/>
      </xdr:nvSpPr>
      <xdr:spPr>
        <a:xfrm>
          <a:off x="15430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68887</xdr:rowOff>
    </xdr:from>
    <xdr:ext cx="599010" cy="259045"/>
    <xdr:sp macro="" textlink="">
      <xdr:nvSpPr>
        <xdr:cNvPr id="598" name="テキスト ボックス 597"/>
        <xdr:cNvSpPr txBox="1"/>
      </xdr:nvSpPr>
      <xdr:spPr>
        <a:xfrm>
          <a:off x="15181794" y="13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2756</xdr:rowOff>
    </xdr:from>
    <xdr:to>
      <xdr:col>21</xdr:col>
      <xdr:colOff>161925</xdr:colOff>
      <xdr:row>71</xdr:row>
      <xdr:rowOff>6625</xdr:rowOff>
    </xdr:to>
    <xdr:cxnSp macro="">
      <xdr:nvCxnSpPr>
        <xdr:cNvPr id="599" name="直線コネクタ 598"/>
        <xdr:cNvCxnSpPr/>
      </xdr:nvCxnSpPr>
      <xdr:spPr>
        <a:xfrm flipV="1">
          <a:off x="13703300" y="12175706"/>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137985</xdr:rowOff>
    </xdr:from>
    <xdr:to>
      <xdr:col>21</xdr:col>
      <xdr:colOff>212725</xdr:colOff>
      <xdr:row>78</xdr:row>
      <xdr:rowOff>68135</xdr:rowOff>
    </xdr:to>
    <xdr:sp macro="" textlink="">
      <xdr:nvSpPr>
        <xdr:cNvPr id="600" name="フローチャート : 判断 599"/>
        <xdr:cNvSpPr/>
      </xdr:nvSpPr>
      <xdr:spPr>
        <a:xfrm>
          <a:off x="14541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59262</xdr:rowOff>
    </xdr:from>
    <xdr:ext cx="599010" cy="259045"/>
    <xdr:sp macro="" textlink="">
      <xdr:nvSpPr>
        <xdr:cNvPr id="601" name="テキスト ボックス 600"/>
        <xdr:cNvSpPr txBox="1"/>
      </xdr:nvSpPr>
      <xdr:spPr>
        <a:xfrm>
          <a:off x="14292794" y="134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6625</xdr:rowOff>
    </xdr:from>
    <xdr:to>
      <xdr:col>19</xdr:col>
      <xdr:colOff>644525</xdr:colOff>
      <xdr:row>71</xdr:row>
      <xdr:rowOff>23375</xdr:rowOff>
    </xdr:to>
    <xdr:cxnSp macro="">
      <xdr:nvCxnSpPr>
        <xdr:cNvPr id="602" name="直線コネクタ 601"/>
        <xdr:cNvCxnSpPr/>
      </xdr:nvCxnSpPr>
      <xdr:spPr>
        <a:xfrm flipV="1">
          <a:off x="12814300" y="12179575"/>
          <a:ext cx="8890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146551</xdr:rowOff>
    </xdr:from>
    <xdr:to>
      <xdr:col>20</xdr:col>
      <xdr:colOff>9525</xdr:colOff>
      <xdr:row>78</xdr:row>
      <xdr:rowOff>76701</xdr:rowOff>
    </xdr:to>
    <xdr:sp macro="" textlink="">
      <xdr:nvSpPr>
        <xdr:cNvPr id="603" name="フローチャート : 判断 602"/>
        <xdr:cNvSpPr/>
      </xdr:nvSpPr>
      <xdr:spPr>
        <a:xfrm>
          <a:off x="13652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67828</xdr:rowOff>
    </xdr:from>
    <xdr:ext cx="599010" cy="259045"/>
    <xdr:sp macro="" textlink="">
      <xdr:nvSpPr>
        <xdr:cNvPr id="604" name="テキスト ボックス 603"/>
        <xdr:cNvSpPr txBox="1"/>
      </xdr:nvSpPr>
      <xdr:spPr>
        <a:xfrm>
          <a:off x="13403794" y="1344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131417</xdr:rowOff>
    </xdr:from>
    <xdr:to>
      <xdr:col>18</xdr:col>
      <xdr:colOff>492125</xdr:colOff>
      <xdr:row>78</xdr:row>
      <xdr:rowOff>61567</xdr:rowOff>
    </xdr:to>
    <xdr:sp macro="" textlink="">
      <xdr:nvSpPr>
        <xdr:cNvPr id="605" name="フローチャート : 判断 604"/>
        <xdr:cNvSpPr/>
      </xdr:nvSpPr>
      <xdr:spPr>
        <a:xfrm>
          <a:off x="12763500" y="1333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52694</xdr:rowOff>
    </xdr:from>
    <xdr:ext cx="599010" cy="259045"/>
    <xdr:sp macro="" textlink="">
      <xdr:nvSpPr>
        <xdr:cNvPr id="606" name="テキスト ボックス 605"/>
        <xdr:cNvSpPr txBox="1"/>
      </xdr:nvSpPr>
      <xdr:spPr>
        <a:xfrm>
          <a:off x="12514794" y="134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79621</xdr:rowOff>
    </xdr:from>
    <xdr:to>
      <xdr:col>23</xdr:col>
      <xdr:colOff>568325</xdr:colOff>
      <xdr:row>72</xdr:row>
      <xdr:rowOff>9771</xdr:rowOff>
    </xdr:to>
    <xdr:sp macro="" textlink="">
      <xdr:nvSpPr>
        <xdr:cNvPr id="612" name="円/楕円 611"/>
        <xdr:cNvSpPr/>
      </xdr:nvSpPr>
      <xdr:spPr>
        <a:xfrm>
          <a:off x="16268700" y="122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32648</xdr:rowOff>
    </xdr:from>
    <xdr:ext cx="599010" cy="259045"/>
    <xdr:sp macro="" textlink="">
      <xdr:nvSpPr>
        <xdr:cNvPr id="613" name="公債費該当値テキスト"/>
        <xdr:cNvSpPr txBox="1"/>
      </xdr:nvSpPr>
      <xdr:spPr>
        <a:xfrm>
          <a:off x="16370300" y="1220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820,683</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161278</xdr:rowOff>
    </xdr:from>
    <xdr:to>
      <xdr:col>22</xdr:col>
      <xdr:colOff>415925</xdr:colOff>
      <xdr:row>71</xdr:row>
      <xdr:rowOff>91428</xdr:rowOff>
    </xdr:to>
    <xdr:sp macro="" textlink="">
      <xdr:nvSpPr>
        <xdr:cNvPr id="614" name="円/楕円 613"/>
        <xdr:cNvSpPr/>
      </xdr:nvSpPr>
      <xdr:spPr>
        <a:xfrm>
          <a:off x="15430500" y="121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107955</xdr:rowOff>
    </xdr:from>
    <xdr:ext cx="599010" cy="259045"/>
    <xdr:sp macro="" textlink="">
      <xdr:nvSpPr>
        <xdr:cNvPr id="615" name="テキスト ボックス 614"/>
        <xdr:cNvSpPr txBox="1"/>
      </xdr:nvSpPr>
      <xdr:spPr>
        <a:xfrm>
          <a:off x="15181794" y="119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875,674</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123406</xdr:rowOff>
    </xdr:from>
    <xdr:to>
      <xdr:col>21</xdr:col>
      <xdr:colOff>212725</xdr:colOff>
      <xdr:row>71</xdr:row>
      <xdr:rowOff>53556</xdr:rowOff>
    </xdr:to>
    <xdr:sp macro="" textlink="">
      <xdr:nvSpPr>
        <xdr:cNvPr id="616" name="円/楕円 615"/>
        <xdr:cNvSpPr/>
      </xdr:nvSpPr>
      <xdr:spPr>
        <a:xfrm>
          <a:off x="14541500" y="121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70083</xdr:rowOff>
    </xdr:from>
    <xdr:ext cx="599010" cy="259045"/>
    <xdr:sp macro="" textlink="">
      <xdr:nvSpPr>
        <xdr:cNvPr id="617" name="テキスト ボックス 616"/>
        <xdr:cNvSpPr txBox="1"/>
      </xdr:nvSpPr>
      <xdr:spPr>
        <a:xfrm>
          <a:off x="14292794" y="1190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898,868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127275</xdr:rowOff>
    </xdr:from>
    <xdr:to>
      <xdr:col>20</xdr:col>
      <xdr:colOff>9525</xdr:colOff>
      <xdr:row>71</xdr:row>
      <xdr:rowOff>57425</xdr:rowOff>
    </xdr:to>
    <xdr:sp macro="" textlink="">
      <xdr:nvSpPr>
        <xdr:cNvPr id="618" name="円/楕円 617"/>
        <xdr:cNvSpPr/>
      </xdr:nvSpPr>
      <xdr:spPr>
        <a:xfrm>
          <a:off x="13652500" y="121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73952</xdr:rowOff>
    </xdr:from>
    <xdr:ext cx="599010" cy="259045"/>
    <xdr:sp macro="" textlink="">
      <xdr:nvSpPr>
        <xdr:cNvPr id="619" name="テキスト ボックス 618"/>
        <xdr:cNvSpPr txBox="1"/>
      </xdr:nvSpPr>
      <xdr:spPr>
        <a:xfrm>
          <a:off x="13403794" y="119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896,498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144025</xdr:rowOff>
    </xdr:from>
    <xdr:to>
      <xdr:col>18</xdr:col>
      <xdr:colOff>492125</xdr:colOff>
      <xdr:row>71</xdr:row>
      <xdr:rowOff>74175</xdr:rowOff>
    </xdr:to>
    <xdr:sp macro="" textlink="">
      <xdr:nvSpPr>
        <xdr:cNvPr id="620" name="円/楕円 619"/>
        <xdr:cNvSpPr/>
      </xdr:nvSpPr>
      <xdr:spPr>
        <a:xfrm>
          <a:off x="12763500" y="121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90702</xdr:rowOff>
    </xdr:from>
    <xdr:ext cx="599010" cy="259045"/>
    <xdr:sp macro="" textlink="">
      <xdr:nvSpPr>
        <xdr:cNvPr id="621" name="テキスト ボックス 620"/>
        <xdr:cNvSpPr txBox="1"/>
      </xdr:nvSpPr>
      <xdr:spPr>
        <a:xfrm>
          <a:off x="12514794" y="1192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1" name="テキスト ボックス 64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3" name="テキスト ボックス 64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45" name="直線コネクタ 644"/>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46"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47" name="直線コネクタ 646"/>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48"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49" name="直線コネクタ 648"/>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34958</xdr:rowOff>
    </xdr:from>
    <xdr:to>
      <xdr:col>23</xdr:col>
      <xdr:colOff>517525</xdr:colOff>
      <xdr:row>96</xdr:row>
      <xdr:rowOff>49583</xdr:rowOff>
    </xdr:to>
    <xdr:cxnSp macro="">
      <xdr:nvCxnSpPr>
        <xdr:cNvPr id="650" name="直線コネクタ 649"/>
        <xdr:cNvCxnSpPr/>
      </xdr:nvCxnSpPr>
      <xdr:spPr>
        <a:xfrm flipV="1">
          <a:off x="15481300" y="16494158"/>
          <a:ext cx="8382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1"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2" name="フローチャート : 判断 651"/>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114956</xdr:rowOff>
    </xdr:from>
    <xdr:to>
      <xdr:col>22</xdr:col>
      <xdr:colOff>365125</xdr:colOff>
      <xdr:row>96</xdr:row>
      <xdr:rowOff>49583</xdr:rowOff>
    </xdr:to>
    <xdr:cxnSp macro="">
      <xdr:nvCxnSpPr>
        <xdr:cNvPr id="653" name="直線コネクタ 652"/>
        <xdr:cNvCxnSpPr/>
      </xdr:nvCxnSpPr>
      <xdr:spPr>
        <a:xfrm>
          <a:off x="14592300" y="16231256"/>
          <a:ext cx="889000" cy="2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54" name="フローチャート : 判断 653"/>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55" name="テキスト ボックス 654"/>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114956</xdr:rowOff>
    </xdr:from>
    <xdr:to>
      <xdr:col>21</xdr:col>
      <xdr:colOff>161925</xdr:colOff>
      <xdr:row>96</xdr:row>
      <xdr:rowOff>98808</xdr:rowOff>
    </xdr:to>
    <xdr:cxnSp macro="">
      <xdr:nvCxnSpPr>
        <xdr:cNvPr id="656" name="直線コネクタ 655"/>
        <xdr:cNvCxnSpPr/>
      </xdr:nvCxnSpPr>
      <xdr:spPr>
        <a:xfrm flipV="1">
          <a:off x="13703300" y="16231256"/>
          <a:ext cx="889000" cy="3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57" name="フローチャート : 判断 656"/>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58" name="テキスト ボックス 657"/>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103079</xdr:rowOff>
    </xdr:from>
    <xdr:to>
      <xdr:col>19</xdr:col>
      <xdr:colOff>644525</xdr:colOff>
      <xdr:row>96</xdr:row>
      <xdr:rowOff>98808</xdr:rowOff>
    </xdr:to>
    <xdr:cxnSp macro="">
      <xdr:nvCxnSpPr>
        <xdr:cNvPr id="659" name="直線コネクタ 658"/>
        <xdr:cNvCxnSpPr/>
      </xdr:nvCxnSpPr>
      <xdr:spPr>
        <a:xfrm>
          <a:off x="12814300" y="16390829"/>
          <a:ext cx="889000" cy="16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0" name="フローチャート : 判断 659"/>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1" name="テキスト ボックス 660"/>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2" name="フローチャート : 判断 661"/>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63" name="テキスト ボックス 662"/>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155608</xdr:rowOff>
    </xdr:from>
    <xdr:to>
      <xdr:col>23</xdr:col>
      <xdr:colOff>568325</xdr:colOff>
      <xdr:row>96</xdr:row>
      <xdr:rowOff>85758</xdr:rowOff>
    </xdr:to>
    <xdr:sp macro="" textlink="">
      <xdr:nvSpPr>
        <xdr:cNvPr id="669" name="円/楕円 668"/>
        <xdr:cNvSpPr/>
      </xdr:nvSpPr>
      <xdr:spPr>
        <a:xfrm>
          <a:off x="16268700" y="16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7035</xdr:rowOff>
    </xdr:from>
    <xdr:ext cx="599010" cy="259045"/>
    <xdr:sp macro="" textlink="">
      <xdr:nvSpPr>
        <xdr:cNvPr id="670" name="積立金該当値テキスト"/>
        <xdr:cNvSpPr txBox="1"/>
      </xdr:nvSpPr>
      <xdr:spPr>
        <a:xfrm>
          <a:off x="16370300" y="1629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170233</xdr:rowOff>
    </xdr:from>
    <xdr:to>
      <xdr:col>22</xdr:col>
      <xdr:colOff>415925</xdr:colOff>
      <xdr:row>96</xdr:row>
      <xdr:rowOff>100383</xdr:rowOff>
    </xdr:to>
    <xdr:sp macro="" textlink="">
      <xdr:nvSpPr>
        <xdr:cNvPr id="671" name="円/楕円 670"/>
        <xdr:cNvSpPr/>
      </xdr:nvSpPr>
      <xdr:spPr>
        <a:xfrm>
          <a:off x="15430500" y="164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116910</xdr:rowOff>
    </xdr:from>
    <xdr:ext cx="599010" cy="259045"/>
    <xdr:sp macro="" textlink="">
      <xdr:nvSpPr>
        <xdr:cNvPr id="672" name="テキスト ボックス 671"/>
        <xdr:cNvSpPr txBox="1"/>
      </xdr:nvSpPr>
      <xdr:spPr>
        <a:xfrm>
          <a:off x="15181794" y="1623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64156</xdr:rowOff>
    </xdr:from>
    <xdr:to>
      <xdr:col>21</xdr:col>
      <xdr:colOff>212725</xdr:colOff>
      <xdr:row>94</xdr:row>
      <xdr:rowOff>165756</xdr:rowOff>
    </xdr:to>
    <xdr:sp macro="" textlink="">
      <xdr:nvSpPr>
        <xdr:cNvPr id="673" name="円/楕円 672"/>
        <xdr:cNvSpPr/>
      </xdr:nvSpPr>
      <xdr:spPr>
        <a:xfrm>
          <a:off x="14541500" y="161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10833</xdr:rowOff>
    </xdr:from>
    <xdr:ext cx="599010" cy="259045"/>
    <xdr:sp macro="" textlink="">
      <xdr:nvSpPr>
        <xdr:cNvPr id="674" name="テキスト ボックス 673"/>
        <xdr:cNvSpPr txBox="1"/>
      </xdr:nvSpPr>
      <xdr:spPr>
        <a:xfrm>
          <a:off x="14292794" y="159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48008</xdr:rowOff>
    </xdr:from>
    <xdr:to>
      <xdr:col>20</xdr:col>
      <xdr:colOff>9525</xdr:colOff>
      <xdr:row>96</xdr:row>
      <xdr:rowOff>149608</xdr:rowOff>
    </xdr:to>
    <xdr:sp macro="" textlink="">
      <xdr:nvSpPr>
        <xdr:cNvPr id="675" name="円/楕円 674"/>
        <xdr:cNvSpPr/>
      </xdr:nvSpPr>
      <xdr:spPr>
        <a:xfrm>
          <a:off x="13652500" y="165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166135</xdr:rowOff>
    </xdr:from>
    <xdr:ext cx="599010" cy="259045"/>
    <xdr:sp macro="" textlink="">
      <xdr:nvSpPr>
        <xdr:cNvPr id="676" name="テキスト ボックス 675"/>
        <xdr:cNvSpPr txBox="1"/>
      </xdr:nvSpPr>
      <xdr:spPr>
        <a:xfrm>
          <a:off x="13403794" y="1628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52279</xdr:rowOff>
    </xdr:from>
    <xdr:to>
      <xdr:col>18</xdr:col>
      <xdr:colOff>492125</xdr:colOff>
      <xdr:row>95</xdr:row>
      <xdr:rowOff>153879</xdr:rowOff>
    </xdr:to>
    <xdr:sp macro="" textlink="">
      <xdr:nvSpPr>
        <xdr:cNvPr id="677" name="円/楕円 676"/>
        <xdr:cNvSpPr/>
      </xdr:nvSpPr>
      <xdr:spPr>
        <a:xfrm>
          <a:off x="12763500" y="16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170406</xdr:rowOff>
    </xdr:from>
    <xdr:ext cx="599010" cy="259045"/>
    <xdr:sp macro="" textlink="">
      <xdr:nvSpPr>
        <xdr:cNvPr id="678" name="テキスト ボックス 677"/>
        <xdr:cNvSpPr txBox="1"/>
      </xdr:nvSpPr>
      <xdr:spPr>
        <a:xfrm>
          <a:off x="12514794" y="161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2" name="テキスト ボックス 69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6" name="テキスト ボックス 69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2" name="直線コネクタ 701"/>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03"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05"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06" name="直線コネクタ 705"/>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08"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09" name="フローチャート : 判断 708"/>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1" name="フローチャート : 判断 710"/>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2" name="テキスト ボックス 711"/>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14" name="フローチャート : 判断 713"/>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15" name="テキスト ボックス 714"/>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17" name="フローチャート : 判断 716"/>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18" name="テキスト ボックス 717"/>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19" name="フローチャート : 判断 718"/>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0" name="テキスト ボックス 719"/>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27"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1" name="テキスト ボックス 750"/>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3" name="テキスト ボックス 752"/>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5" name="テキスト ボックス 75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59" name="直線コネクタ 758"/>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2"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3" name="直線コネクタ 762"/>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4" name="直線コネクタ 76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65"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66" name="フローチャート : 判断 765"/>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7" name="直線コネクタ 76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68" name="フローチャート : 判断 767"/>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69" name="テキスト ボックス 768"/>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0" name="直線コネクタ 76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1" name="フローチャート : 判断 770"/>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2" name="テキスト ボックス 771"/>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3" name="直線コネクタ 77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4" name="フローチャート : 判断 773"/>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75" name="テキスト ボックス 774"/>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76" name="フローチャート : 判断 775"/>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77" name="テキスト ボックス 776"/>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3" name="円/楕円 78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5" name="円/楕円 78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6" name="テキスト ボックス 78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7" name="円/楕円 78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8" name="テキスト ボックス 78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9" name="円/楕円 78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0" name="テキスト ボックス 78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1" name="円/楕円 79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2" name="テキスト ボックス 79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6" name="テキスト ボックス 80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16" name="直線コネクタ 815"/>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17"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18" name="直線コネクタ 817"/>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19"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0" name="直線コネクタ 819"/>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153214</xdr:rowOff>
    </xdr:from>
    <xdr:to>
      <xdr:col>32</xdr:col>
      <xdr:colOff>187325</xdr:colOff>
      <xdr:row>76</xdr:row>
      <xdr:rowOff>143689</xdr:rowOff>
    </xdr:to>
    <xdr:cxnSp macro="">
      <xdr:nvCxnSpPr>
        <xdr:cNvPr id="821" name="直線コネクタ 820"/>
        <xdr:cNvCxnSpPr/>
      </xdr:nvCxnSpPr>
      <xdr:spPr>
        <a:xfrm>
          <a:off x="21323300" y="12840514"/>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2"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3" name="フローチャート : 判断 822"/>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153214</xdr:rowOff>
    </xdr:from>
    <xdr:to>
      <xdr:col>31</xdr:col>
      <xdr:colOff>34925</xdr:colOff>
      <xdr:row>76</xdr:row>
      <xdr:rowOff>29229</xdr:rowOff>
    </xdr:to>
    <xdr:cxnSp macro="">
      <xdr:nvCxnSpPr>
        <xdr:cNvPr id="824" name="直線コネクタ 823"/>
        <xdr:cNvCxnSpPr/>
      </xdr:nvCxnSpPr>
      <xdr:spPr>
        <a:xfrm flipV="1">
          <a:off x="20434300" y="12840514"/>
          <a:ext cx="889000" cy="2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25" name="フローチャート : 判断 824"/>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26" name="テキスト ボックス 825"/>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29229</xdr:rowOff>
    </xdr:from>
    <xdr:to>
      <xdr:col>29</xdr:col>
      <xdr:colOff>517525</xdr:colOff>
      <xdr:row>76</xdr:row>
      <xdr:rowOff>100473</xdr:rowOff>
    </xdr:to>
    <xdr:cxnSp macro="">
      <xdr:nvCxnSpPr>
        <xdr:cNvPr id="827" name="直線コネクタ 826"/>
        <xdr:cNvCxnSpPr/>
      </xdr:nvCxnSpPr>
      <xdr:spPr>
        <a:xfrm flipV="1">
          <a:off x="19545300" y="13059429"/>
          <a:ext cx="889000" cy="7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28" name="フローチャート : 判断 827"/>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29" name="テキスト ボックス 828"/>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141407</xdr:rowOff>
    </xdr:from>
    <xdr:to>
      <xdr:col>28</xdr:col>
      <xdr:colOff>314325</xdr:colOff>
      <xdr:row>76</xdr:row>
      <xdr:rowOff>100473</xdr:rowOff>
    </xdr:to>
    <xdr:cxnSp macro="">
      <xdr:nvCxnSpPr>
        <xdr:cNvPr id="830" name="直線コネクタ 829"/>
        <xdr:cNvCxnSpPr/>
      </xdr:nvCxnSpPr>
      <xdr:spPr>
        <a:xfrm>
          <a:off x="18656300" y="12828707"/>
          <a:ext cx="889000" cy="30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1" name="フローチャート : 判断 830"/>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2" name="テキスト ボックス 831"/>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3" name="フローチャート : 判断 832"/>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34" name="テキスト ボックス 833"/>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92889</xdr:rowOff>
    </xdr:from>
    <xdr:to>
      <xdr:col>32</xdr:col>
      <xdr:colOff>238125</xdr:colOff>
      <xdr:row>77</xdr:row>
      <xdr:rowOff>23039</xdr:rowOff>
    </xdr:to>
    <xdr:sp macro="" textlink="">
      <xdr:nvSpPr>
        <xdr:cNvPr id="840" name="円/楕円 839"/>
        <xdr:cNvSpPr/>
      </xdr:nvSpPr>
      <xdr:spPr>
        <a:xfrm>
          <a:off x="22110700" y="131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115766</xdr:rowOff>
    </xdr:from>
    <xdr:ext cx="599010" cy="259045"/>
    <xdr:sp macro="" textlink="">
      <xdr:nvSpPr>
        <xdr:cNvPr id="841" name="繰出金該当値テキスト"/>
        <xdr:cNvSpPr txBox="1"/>
      </xdr:nvSpPr>
      <xdr:spPr>
        <a:xfrm>
          <a:off x="22212300" y="129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108,953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102414</xdr:rowOff>
    </xdr:from>
    <xdr:to>
      <xdr:col>31</xdr:col>
      <xdr:colOff>85725</xdr:colOff>
      <xdr:row>75</xdr:row>
      <xdr:rowOff>32564</xdr:rowOff>
    </xdr:to>
    <xdr:sp macro="" textlink="">
      <xdr:nvSpPr>
        <xdr:cNvPr id="842" name="円/楕円 841"/>
        <xdr:cNvSpPr/>
      </xdr:nvSpPr>
      <xdr:spPr>
        <a:xfrm>
          <a:off x="21272500" y="127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49091</xdr:rowOff>
    </xdr:from>
    <xdr:ext cx="599010" cy="259045"/>
    <xdr:sp macro="" textlink="">
      <xdr:nvSpPr>
        <xdr:cNvPr id="843" name="テキスト ボックス 842"/>
        <xdr:cNvSpPr txBox="1"/>
      </xdr:nvSpPr>
      <xdr:spPr>
        <a:xfrm>
          <a:off x="21023794" y="1256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149879</xdr:rowOff>
    </xdr:from>
    <xdr:to>
      <xdr:col>29</xdr:col>
      <xdr:colOff>568325</xdr:colOff>
      <xdr:row>76</xdr:row>
      <xdr:rowOff>80029</xdr:rowOff>
    </xdr:to>
    <xdr:sp macro="" textlink="">
      <xdr:nvSpPr>
        <xdr:cNvPr id="844" name="円/楕円 843"/>
        <xdr:cNvSpPr/>
      </xdr:nvSpPr>
      <xdr:spPr>
        <a:xfrm>
          <a:off x="20383500" y="130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96556</xdr:rowOff>
    </xdr:from>
    <xdr:ext cx="599010" cy="259045"/>
    <xdr:sp macro="" textlink="">
      <xdr:nvSpPr>
        <xdr:cNvPr id="845" name="テキスト ボックス 844"/>
        <xdr:cNvSpPr txBox="1"/>
      </xdr:nvSpPr>
      <xdr:spPr>
        <a:xfrm>
          <a:off x="20134794" y="1278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49673</xdr:rowOff>
    </xdr:from>
    <xdr:to>
      <xdr:col>28</xdr:col>
      <xdr:colOff>365125</xdr:colOff>
      <xdr:row>76</xdr:row>
      <xdr:rowOff>151273</xdr:rowOff>
    </xdr:to>
    <xdr:sp macro="" textlink="">
      <xdr:nvSpPr>
        <xdr:cNvPr id="846" name="円/楕円 845"/>
        <xdr:cNvSpPr/>
      </xdr:nvSpPr>
      <xdr:spPr>
        <a:xfrm>
          <a:off x="19494500" y="130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167799</xdr:rowOff>
    </xdr:from>
    <xdr:ext cx="599010" cy="259045"/>
    <xdr:sp macro="" textlink="">
      <xdr:nvSpPr>
        <xdr:cNvPr id="847" name="テキスト ボックス 846"/>
        <xdr:cNvSpPr txBox="1"/>
      </xdr:nvSpPr>
      <xdr:spPr>
        <a:xfrm>
          <a:off x="19245794" y="128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90607</xdr:rowOff>
    </xdr:from>
    <xdr:to>
      <xdr:col>27</xdr:col>
      <xdr:colOff>161925</xdr:colOff>
      <xdr:row>75</xdr:row>
      <xdr:rowOff>20757</xdr:rowOff>
    </xdr:to>
    <xdr:sp macro="" textlink="">
      <xdr:nvSpPr>
        <xdr:cNvPr id="848" name="円/楕円 847"/>
        <xdr:cNvSpPr/>
      </xdr:nvSpPr>
      <xdr:spPr>
        <a:xfrm>
          <a:off x="18605500" y="127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37284</xdr:rowOff>
    </xdr:from>
    <xdr:ext cx="599010" cy="259045"/>
    <xdr:sp macro="" textlink="">
      <xdr:nvSpPr>
        <xdr:cNvPr id="849" name="テキスト ボックス 848"/>
        <xdr:cNvSpPr txBox="1"/>
      </xdr:nvSpPr>
      <xdr:spPr>
        <a:xfrm>
          <a:off x="18356794" y="1255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0" name="直線コネクタ 85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1" name="テキスト ボックス 86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2" name="直線コネクタ 86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3" name="テキスト ボックス 86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4" name="直線コネクタ 86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65" name="テキスト ボックス 864"/>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6" name="直線コネクタ 86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67" name="テキスト ボックス 866"/>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69" name="テキスト ボックス 86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1" name="直線コネクタ 87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6" name="直線コネクタ 87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8" name="フローチャート : 判断 87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9" name="直線コネクタ 87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0" name="フローチャート : 判断 87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1" name="テキスト ボックス 880"/>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2" name="直線コネクタ 88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3" name="フローチャート : 判断 88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4" name="テキスト ボックス 88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5" name="直線コネクタ 88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6" name="フローチャート : 判断 88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7" name="テキスト ボックス 886"/>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88" name="フローチャート : 判断 887"/>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89" name="テキスト ボックス 888"/>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5" name="円/楕円 89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7" name="円/楕円 89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8" name="テキスト ボックス 897"/>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9" name="円/楕円 89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0" name="テキスト ボックス 899"/>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1" name="円/楕円 90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2" name="テキスト ボックス 901"/>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3" name="円/楕円 90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4" name="テキスト ボックス 903"/>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en-US" sz="1100" b="0" i="0" baseline="0">
              <a:solidFill>
                <a:schemeClr val="dk1"/>
              </a:solidFill>
              <a:effectLst/>
              <a:latin typeface="+mn-lt"/>
              <a:ea typeface="+mn-ea"/>
              <a:cs typeface="+mn-cs"/>
            </a:rPr>
            <a:t>地理的な要件</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有</a:t>
          </a:r>
          <a:r>
            <a:rPr lang="ja-JP" altLang="ja-JP" sz="1100" b="0" i="0" baseline="0">
              <a:solidFill>
                <a:schemeClr val="dk1"/>
              </a:solidFill>
              <a:effectLst/>
              <a:latin typeface="+mn-lt"/>
              <a:ea typeface="+mn-ea"/>
              <a:cs typeface="+mn-cs"/>
            </a:rPr>
            <a:t>人７島</a:t>
          </a:r>
          <a:r>
            <a:rPr lang="ja-JP" altLang="en-US" sz="1100" b="0" i="0" baseline="0">
              <a:solidFill>
                <a:schemeClr val="dk1"/>
              </a:solidFill>
              <a:effectLst/>
              <a:latin typeface="+mn-lt"/>
              <a:ea typeface="+mn-ea"/>
              <a:cs typeface="+mn-cs"/>
            </a:rPr>
            <a:t>にまたがり、かつ外海離島に存在する点）、交通的な要件（週２便の村営定期船のみ本土と往来している点）、企業的な要素（島内に企業が存在しない点）などから、本土の市町村、類似市町村と比較しても行政コストがよりかかることは明白である。</a:t>
          </a:r>
          <a:r>
            <a:rPr lang="ja-JP" altLang="ja-JP" sz="1100" b="0" i="0" baseline="0">
              <a:solidFill>
                <a:schemeClr val="dk1"/>
              </a:solidFill>
              <a:effectLst/>
              <a:latin typeface="+mn-lt"/>
              <a:ea typeface="+mn-ea"/>
              <a:cs typeface="+mn-cs"/>
            </a:rPr>
            <a:t>行政コストに対して、分母となる人口が少数であることから</a:t>
          </a:r>
          <a:r>
            <a:rPr lang="ja-JP" altLang="en-US" sz="1100" b="0" i="0" baseline="0">
              <a:solidFill>
                <a:schemeClr val="dk1"/>
              </a:solidFill>
              <a:effectLst/>
              <a:latin typeface="+mn-lt"/>
              <a:ea typeface="+mn-ea"/>
              <a:cs typeface="+mn-cs"/>
            </a:rPr>
            <a:t>、維持補修費、扶助費、投資及び出資金、貸付金以外、</a:t>
          </a:r>
          <a:r>
            <a:rPr lang="ja-JP" altLang="ja-JP" sz="1100" b="0" i="0" baseline="0">
              <a:solidFill>
                <a:schemeClr val="dk1"/>
              </a:solidFill>
              <a:effectLst/>
              <a:latin typeface="+mn-lt"/>
              <a:ea typeface="+mn-ea"/>
              <a:cs typeface="+mn-cs"/>
            </a:rPr>
            <a:t>類似団体平均を大きく上回っている。</a:t>
          </a:r>
          <a:r>
            <a:rPr lang="ja-JP" altLang="en-US" sz="1100" b="0" i="0" baseline="0">
              <a:solidFill>
                <a:schemeClr val="dk1"/>
              </a:solidFill>
              <a:effectLst/>
              <a:latin typeface="+mn-lt"/>
              <a:ea typeface="+mn-ea"/>
              <a:cs typeface="+mn-cs"/>
            </a:rPr>
            <a:t>人件費及び物件費等については、地理的な要件等から住民一人あたりの行政コストは類似団体と比較し大幅に多い状況にある。普通建設事業費については、地理的・交通的な要件として、有人</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島に港湾を１０（うち県管理港湾が１つ）抱えている点、土木・建設に携わる企業が存在しないため、普通建設事業の住民一人あたりのコストが類似団体よりかなり多い状況である。災害復旧費については、台風及び</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年に一度と言われる豪雨による道路及び港湾災害が多く発生したことにより、大きくなっている。十島村においては、社会保障というよりは、条件不利地域の観点から補助費の方が比率が高くなる傾向に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鹿児島県十島村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
683
101.14
3,604,670
3,339,538
104,197
1,555,004
4,476,577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142378</xdr:rowOff>
    </xdr:from>
    <xdr:to>
      <xdr:col>6</xdr:col>
      <xdr:colOff>511175</xdr:colOff>
      <xdr:row>33</xdr:row>
      <xdr:rowOff>20453</xdr:rowOff>
    </xdr:to>
    <xdr:cxnSp macro="">
      <xdr:nvCxnSpPr>
        <xdr:cNvPr id="62" name="直線コネクタ 61"/>
        <xdr:cNvCxnSpPr/>
      </xdr:nvCxnSpPr>
      <xdr:spPr>
        <a:xfrm flipV="1">
          <a:off x="3797300" y="5628778"/>
          <a:ext cx="8382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8925</xdr:rowOff>
    </xdr:from>
    <xdr:to>
      <xdr:col>5</xdr:col>
      <xdr:colOff>358775</xdr:colOff>
      <xdr:row>33</xdr:row>
      <xdr:rowOff>20453</xdr:rowOff>
    </xdr:to>
    <xdr:cxnSp macro="">
      <xdr:nvCxnSpPr>
        <xdr:cNvPr id="65" name="直線コネクタ 64"/>
        <xdr:cNvCxnSpPr/>
      </xdr:nvCxnSpPr>
      <xdr:spPr>
        <a:xfrm>
          <a:off x="2908300" y="5666775"/>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76770</xdr:rowOff>
    </xdr:from>
    <xdr:to>
      <xdr:col>4</xdr:col>
      <xdr:colOff>155575</xdr:colOff>
      <xdr:row>33</xdr:row>
      <xdr:rowOff>8925</xdr:rowOff>
    </xdr:to>
    <xdr:cxnSp macro="">
      <xdr:nvCxnSpPr>
        <xdr:cNvPr id="68" name="直線コネクタ 67"/>
        <xdr:cNvCxnSpPr/>
      </xdr:nvCxnSpPr>
      <xdr:spPr>
        <a:xfrm>
          <a:off x="2019300" y="5563170"/>
          <a:ext cx="889000" cy="10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62809</xdr:rowOff>
    </xdr:from>
    <xdr:to>
      <xdr:col>2</xdr:col>
      <xdr:colOff>638175</xdr:colOff>
      <xdr:row>32</xdr:row>
      <xdr:rowOff>76770</xdr:rowOff>
    </xdr:to>
    <xdr:cxnSp macro="">
      <xdr:nvCxnSpPr>
        <xdr:cNvPr id="71" name="直線コネクタ 70"/>
        <xdr:cNvCxnSpPr/>
      </xdr:nvCxnSpPr>
      <xdr:spPr>
        <a:xfrm>
          <a:off x="1130300" y="5377759"/>
          <a:ext cx="889000" cy="1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91578</xdr:rowOff>
    </xdr:from>
    <xdr:to>
      <xdr:col>6</xdr:col>
      <xdr:colOff>561975</xdr:colOff>
      <xdr:row>33</xdr:row>
      <xdr:rowOff>21728</xdr:rowOff>
    </xdr:to>
    <xdr:sp macro="" textlink="">
      <xdr:nvSpPr>
        <xdr:cNvPr id="81" name="円/楕円 80"/>
        <xdr:cNvSpPr/>
      </xdr:nvSpPr>
      <xdr:spPr>
        <a:xfrm>
          <a:off x="4584700" y="55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114455</xdr:rowOff>
    </xdr:from>
    <xdr:ext cx="534377" cy="259045"/>
    <xdr:sp macro="" textlink="">
      <xdr:nvSpPr>
        <xdr:cNvPr id="82" name="議会費該当値テキスト"/>
        <xdr:cNvSpPr txBox="1"/>
      </xdr:nvSpPr>
      <xdr:spPr>
        <a:xfrm>
          <a:off x="4686300" y="54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141103</xdr:rowOff>
    </xdr:from>
    <xdr:to>
      <xdr:col>5</xdr:col>
      <xdr:colOff>409575</xdr:colOff>
      <xdr:row>33</xdr:row>
      <xdr:rowOff>71253</xdr:rowOff>
    </xdr:to>
    <xdr:sp macro="" textlink="">
      <xdr:nvSpPr>
        <xdr:cNvPr id="83" name="円/楕円 82"/>
        <xdr:cNvSpPr/>
      </xdr:nvSpPr>
      <xdr:spPr>
        <a:xfrm>
          <a:off x="3746500" y="56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87780</xdr:rowOff>
    </xdr:from>
    <xdr:ext cx="534377" cy="259045"/>
    <xdr:sp macro="" textlink="">
      <xdr:nvSpPr>
        <xdr:cNvPr id="84" name="テキスト ボックス 83"/>
        <xdr:cNvSpPr txBox="1"/>
      </xdr:nvSpPr>
      <xdr:spPr>
        <a:xfrm>
          <a:off x="3530111" y="54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129575</xdr:rowOff>
    </xdr:from>
    <xdr:to>
      <xdr:col>4</xdr:col>
      <xdr:colOff>206375</xdr:colOff>
      <xdr:row>33</xdr:row>
      <xdr:rowOff>59725</xdr:rowOff>
    </xdr:to>
    <xdr:sp macro="" textlink="">
      <xdr:nvSpPr>
        <xdr:cNvPr id="85" name="円/楕円 84"/>
        <xdr:cNvSpPr/>
      </xdr:nvSpPr>
      <xdr:spPr>
        <a:xfrm>
          <a:off x="2857500" y="56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76252</xdr:rowOff>
    </xdr:from>
    <xdr:ext cx="534377" cy="259045"/>
    <xdr:sp macro="" textlink="">
      <xdr:nvSpPr>
        <xdr:cNvPr id="86" name="テキスト ボックス 85"/>
        <xdr:cNvSpPr txBox="1"/>
      </xdr:nvSpPr>
      <xdr:spPr>
        <a:xfrm>
          <a:off x="2641111" y="53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25970</xdr:rowOff>
    </xdr:from>
    <xdr:to>
      <xdr:col>3</xdr:col>
      <xdr:colOff>3175</xdr:colOff>
      <xdr:row>32</xdr:row>
      <xdr:rowOff>127570</xdr:rowOff>
    </xdr:to>
    <xdr:sp macro="" textlink="">
      <xdr:nvSpPr>
        <xdr:cNvPr id="87" name="円/楕円 86"/>
        <xdr:cNvSpPr/>
      </xdr:nvSpPr>
      <xdr:spPr>
        <a:xfrm>
          <a:off x="1968500" y="55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144097</xdr:rowOff>
    </xdr:from>
    <xdr:ext cx="534377" cy="259045"/>
    <xdr:sp macro="" textlink="">
      <xdr:nvSpPr>
        <xdr:cNvPr id="88" name="テキスト ボックス 87"/>
        <xdr:cNvSpPr txBox="1"/>
      </xdr:nvSpPr>
      <xdr:spPr>
        <a:xfrm>
          <a:off x="1752111" y="52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12009</xdr:rowOff>
    </xdr:from>
    <xdr:to>
      <xdr:col>1</xdr:col>
      <xdr:colOff>485775</xdr:colOff>
      <xdr:row>31</xdr:row>
      <xdr:rowOff>113609</xdr:rowOff>
    </xdr:to>
    <xdr:sp macro="" textlink="">
      <xdr:nvSpPr>
        <xdr:cNvPr id="89" name="円/楕円 88"/>
        <xdr:cNvSpPr/>
      </xdr:nvSpPr>
      <xdr:spPr>
        <a:xfrm>
          <a:off x="1079500" y="532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130136</xdr:rowOff>
    </xdr:from>
    <xdr:ext cx="534377" cy="259045"/>
    <xdr:sp macro="" textlink="">
      <xdr:nvSpPr>
        <xdr:cNvPr id="90" name="テキスト ボックス 89"/>
        <xdr:cNvSpPr txBox="1"/>
      </xdr:nvSpPr>
      <xdr:spPr>
        <a:xfrm>
          <a:off x="863111" y="51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115949</xdr:rowOff>
    </xdr:from>
    <xdr:to>
      <xdr:col>6</xdr:col>
      <xdr:colOff>511175</xdr:colOff>
      <xdr:row>53</xdr:row>
      <xdr:rowOff>145946</xdr:rowOff>
    </xdr:to>
    <xdr:cxnSp macro="">
      <xdr:nvCxnSpPr>
        <xdr:cNvPr id="121" name="直線コネクタ 120"/>
        <xdr:cNvCxnSpPr/>
      </xdr:nvCxnSpPr>
      <xdr:spPr>
        <a:xfrm flipV="1">
          <a:off x="3797300" y="9202799"/>
          <a:ext cx="8382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78282</xdr:rowOff>
    </xdr:from>
    <xdr:to>
      <xdr:col>5</xdr:col>
      <xdr:colOff>358775</xdr:colOff>
      <xdr:row>53</xdr:row>
      <xdr:rowOff>145946</xdr:rowOff>
    </xdr:to>
    <xdr:cxnSp macro="">
      <xdr:nvCxnSpPr>
        <xdr:cNvPr id="124" name="直線コネクタ 123"/>
        <xdr:cNvCxnSpPr/>
      </xdr:nvCxnSpPr>
      <xdr:spPr>
        <a:xfrm>
          <a:off x="2908300" y="8993682"/>
          <a:ext cx="889000" cy="23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78282</xdr:rowOff>
    </xdr:from>
    <xdr:to>
      <xdr:col>4</xdr:col>
      <xdr:colOff>155575</xdr:colOff>
      <xdr:row>54</xdr:row>
      <xdr:rowOff>23935</xdr:rowOff>
    </xdr:to>
    <xdr:cxnSp macro="">
      <xdr:nvCxnSpPr>
        <xdr:cNvPr id="127" name="直線コネクタ 126"/>
        <xdr:cNvCxnSpPr/>
      </xdr:nvCxnSpPr>
      <xdr:spPr>
        <a:xfrm flipV="1">
          <a:off x="2019300" y="8993682"/>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91987</xdr:rowOff>
    </xdr:from>
    <xdr:to>
      <xdr:col>2</xdr:col>
      <xdr:colOff>638175</xdr:colOff>
      <xdr:row>54</xdr:row>
      <xdr:rowOff>23935</xdr:rowOff>
    </xdr:to>
    <xdr:cxnSp macro="">
      <xdr:nvCxnSpPr>
        <xdr:cNvPr id="130" name="直線コネクタ 129"/>
        <xdr:cNvCxnSpPr/>
      </xdr:nvCxnSpPr>
      <xdr:spPr>
        <a:xfrm>
          <a:off x="1130300" y="9007387"/>
          <a:ext cx="889000" cy="27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65149</xdr:rowOff>
    </xdr:from>
    <xdr:to>
      <xdr:col>6</xdr:col>
      <xdr:colOff>561975</xdr:colOff>
      <xdr:row>53</xdr:row>
      <xdr:rowOff>166749</xdr:rowOff>
    </xdr:to>
    <xdr:sp macro="" textlink="">
      <xdr:nvSpPr>
        <xdr:cNvPr id="140" name="円/楕円 139"/>
        <xdr:cNvSpPr/>
      </xdr:nvSpPr>
      <xdr:spPr>
        <a:xfrm>
          <a:off x="4584700" y="91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88026</xdr:rowOff>
    </xdr:from>
    <xdr:ext cx="599010" cy="259045"/>
    <xdr:sp macro="" textlink="">
      <xdr:nvSpPr>
        <xdr:cNvPr id="141" name="総務費該当値テキスト"/>
        <xdr:cNvSpPr txBox="1"/>
      </xdr:nvSpPr>
      <xdr:spPr>
        <a:xfrm>
          <a:off x="4686300" y="900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929,319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95146</xdr:rowOff>
    </xdr:from>
    <xdr:to>
      <xdr:col>5</xdr:col>
      <xdr:colOff>409575</xdr:colOff>
      <xdr:row>54</xdr:row>
      <xdr:rowOff>25296</xdr:rowOff>
    </xdr:to>
    <xdr:sp macro="" textlink="">
      <xdr:nvSpPr>
        <xdr:cNvPr id="142" name="円/楕円 141"/>
        <xdr:cNvSpPr/>
      </xdr:nvSpPr>
      <xdr:spPr>
        <a:xfrm>
          <a:off x="3746500" y="91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41823</xdr:rowOff>
    </xdr:from>
    <xdr:ext cx="599010" cy="259045"/>
    <xdr:sp macro="" textlink="">
      <xdr:nvSpPr>
        <xdr:cNvPr id="143" name="テキスト ボックス 142"/>
        <xdr:cNvSpPr txBox="1"/>
      </xdr:nvSpPr>
      <xdr:spPr>
        <a:xfrm>
          <a:off x="3497794" y="895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901,762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27482</xdr:rowOff>
    </xdr:from>
    <xdr:to>
      <xdr:col>4</xdr:col>
      <xdr:colOff>206375</xdr:colOff>
      <xdr:row>52</xdr:row>
      <xdr:rowOff>129082</xdr:rowOff>
    </xdr:to>
    <xdr:sp macro="" textlink="">
      <xdr:nvSpPr>
        <xdr:cNvPr id="144" name="円/楕円 143"/>
        <xdr:cNvSpPr/>
      </xdr:nvSpPr>
      <xdr:spPr>
        <a:xfrm>
          <a:off x="2857500" y="89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50</xdr:row>
      <xdr:rowOff>145609</xdr:rowOff>
    </xdr:from>
    <xdr:ext cx="690189" cy="259045"/>
    <xdr:sp macro="" textlink="">
      <xdr:nvSpPr>
        <xdr:cNvPr id="145" name="テキスト ボックス 144"/>
        <xdr:cNvSpPr txBox="1"/>
      </xdr:nvSpPr>
      <xdr:spPr>
        <a:xfrm>
          <a:off x="2563204" y="8718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1,121,421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144585</xdr:rowOff>
    </xdr:from>
    <xdr:to>
      <xdr:col>3</xdr:col>
      <xdr:colOff>3175</xdr:colOff>
      <xdr:row>54</xdr:row>
      <xdr:rowOff>74735</xdr:rowOff>
    </xdr:to>
    <xdr:sp macro="" textlink="">
      <xdr:nvSpPr>
        <xdr:cNvPr id="146" name="円/楕円 145"/>
        <xdr:cNvSpPr/>
      </xdr:nvSpPr>
      <xdr:spPr>
        <a:xfrm>
          <a:off x="1968500" y="923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91262</xdr:rowOff>
    </xdr:from>
    <xdr:ext cx="599010" cy="259045"/>
    <xdr:sp macro="" textlink="">
      <xdr:nvSpPr>
        <xdr:cNvPr id="147" name="テキスト ボックス 146"/>
        <xdr:cNvSpPr txBox="1"/>
      </xdr:nvSpPr>
      <xdr:spPr>
        <a:xfrm>
          <a:off x="1719794" y="900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856,346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41187</xdr:rowOff>
    </xdr:from>
    <xdr:to>
      <xdr:col>1</xdr:col>
      <xdr:colOff>485775</xdr:colOff>
      <xdr:row>52</xdr:row>
      <xdr:rowOff>142787</xdr:rowOff>
    </xdr:to>
    <xdr:sp macro="" textlink="">
      <xdr:nvSpPr>
        <xdr:cNvPr id="148" name="円/楕円 147"/>
        <xdr:cNvSpPr/>
      </xdr:nvSpPr>
      <xdr:spPr>
        <a:xfrm>
          <a:off x="1079500" y="89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159314</xdr:rowOff>
    </xdr:from>
    <xdr:ext cx="690189" cy="259045"/>
    <xdr:sp macro="" textlink="">
      <xdr:nvSpPr>
        <xdr:cNvPr id="149" name="テキスト ボックス 148"/>
        <xdr:cNvSpPr txBox="1"/>
      </xdr:nvSpPr>
      <xdr:spPr>
        <a:xfrm>
          <a:off x="785204" y="8731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15422</xdr:rowOff>
    </xdr:from>
    <xdr:to>
      <xdr:col>6</xdr:col>
      <xdr:colOff>511175</xdr:colOff>
      <xdr:row>77</xdr:row>
      <xdr:rowOff>51177</xdr:rowOff>
    </xdr:to>
    <xdr:cxnSp macro="">
      <xdr:nvCxnSpPr>
        <xdr:cNvPr id="178" name="直線コネクタ 177"/>
        <xdr:cNvCxnSpPr/>
      </xdr:nvCxnSpPr>
      <xdr:spPr>
        <a:xfrm>
          <a:off x="3797300" y="13217072"/>
          <a:ext cx="8382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15422</xdr:rowOff>
    </xdr:from>
    <xdr:to>
      <xdr:col>5</xdr:col>
      <xdr:colOff>358775</xdr:colOff>
      <xdr:row>77</xdr:row>
      <xdr:rowOff>76797</xdr:rowOff>
    </xdr:to>
    <xdr:cxnSp macro="">
      <xdr:nvCxnSpPr>
        <xdr:cNvPr id="181" name="直線コネクタ 180"/>
        <xdr:cNvCxnSpPr/>
      </xdr:nvCxnSpPr>
      <xdr:spPr>
        <a:xfrm flipV="1">
          <a:off x="2908300" y="13217072"/>
          <a:ext cx="889000" cy="6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22924</xdr:rowOff>
    </xdr:from>
    <xdr:to>
      <xdr:col>4</xdr:col>
      <xdr:colOff>155575</xdr:colOff>
      <xdr:row>77</xdr:row>
      <xdr:rowOff>76797</xdr:rowOff>
    </xdr:to>
    <xdr:cxnSp macro="">
      <xdr:nvCxnSpPr>
        <xdr:cNvPr id="184" name="直線コネクタ 183"/>
        <xdr:cNvCxnSpPr/>
      </xdr:nvCxnSpPr>
      <xdr:spPr>
        <a:xfrm>
          <a:off x="2019300" y="1322457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22924</xdr:rowOff>
    </xdr:from>
    <xdr:to>
      <xdr:col>2</xdr:col>
      <xdr:colOff>638175</xdr:colOff>
      <xdr:row>77</xdr:row>
      <xdr:rowOff>54870</xdr:rowOff>
    </xdr:to>
    <xdr:cxnSp macro="">
      <xdr:nvCxnSpPr>
        <xdr:cNvPr id="187" name="直線コネクタ 186"/>
        <xdr:cNvCxnSpPr/>
      </xdr:nvCxnSpPr>
      <xdr:spPr>
        <a:xfrm flipV="1">
          <a:off x="1130300" y="13224574"/>
          <a:ext cx="8890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377</xdr:rowOff>
    </xdr:from>
    <xdr:to>
      <xdr:col>6</xdr:col>
      <xdr:colOff>561975</xdr:colOff>
      <xdr:row>77</xdr:row>
      <xdr:rowOff>101977</xdr:rowOff>
    </xdr:to>
    <xdr:sp macro="" textlink="">
      <xdr:nvSpPr>
        <xdr:cNvPr id="197" name="円/楕円 196"/>
        <xdr:cNvSpPr/>
      </xdr:nvSpPr>
      <xdr:spPr>
        <a:xfrm>
          <a:off x="4584700" y="132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23254</xdr:rowOff>
    </xdr:from>
    <xdr:ext cx="599010" cy="259045"/>
    <xdr:sp macro="" textlink="">
      <xdr:nvSpPr>
        <xdr:cNvPr id="198" name="民生費該当値テキスト"/>
        <xdr:cNvSpPr txBox="1"/>
      </xdr:nvSpPr>
      <xdr:spPr>
        <a:xfrm>
          <a:off x="4686300" y="1305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136072</xdr:rowOff>
    </xdr:from>
    <xdr:to>
      <xdr:col>5</xdr:col>
      <xdr:colOff>409575</xdr:colOff>
      <xdr:row>77</xdr:row>
      <xdr:rowOff>66222</xdr:rowOff>
    </xdr:to>
    <xdr:sp macro="" textlink="">
      <xdr:nvSpPr>
        <xdr:cNvPr id="199" name="円/楕円 198"/>
        <xdr:cNvSpPr/>
      </xdr:nvSpPr>
      <xdr:spPr>
        <a:xfrm>
          <a:off x="3746500" y="131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82749</xdr:rowOff>
    </xdr:from>
    <xdr:ext cx="599010" cy="259045"/>
    <xdr:sp macro="" textlink="">
      <xdr:nvSpPr>
        <xdr:cNvPr id="200" name="テキスト ボックス 199"/>
        <xdr:cNvSpPr txBox="1"/>
      </xdr:nvSpPr>
      <xdr:spPr>
        <a:xfrm>
          <a:off x="3497794" y="1294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25997</xdr:rowOff>
    </xdr:from>
    <xdr:to>
      <xdr:col>4</xdr:col>
      <xdr:colOff>206375</xdr:colOff>
      <xdr:row>77</xdr:row>
      <xdr:rowOff>127597</xdr:rowOff>
    </xdr:to>
    <xdr:sp macro="" textlink="">
      <xdr:nvSpPr>
        <xdr:cNvPr id="201" name="円/楕円 200"/>
        <xdr:cNvSpPr/>
      </xdr:nvSpPr>
      <xdr:spPr>
        <a:xfrm>
          <a:off x="2857500" y="132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144124</xdr:rowOff>
    </xdr:from>
    <xdr:ext cx="599010" cy="259045"/>
    <xdr:sp macro="" textlink="">
      <xdr:nvSpPr>
        <xdr:cNvPr id="202" name="テキスト ボックス 201"/>
        <xdr:cNvSpPr txBox="1"/>
      </xdr:nvSpPr>
      <xdr:spPr>
        <a:xfrm>
          <a:off x="2608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143574</xdr:rowOff>
    </xdr:from>
    <xdr:to>
      <xdr:col>3</xdr:col>
      <xdr:colOff>3175</xdr:colOff>
      <xdr:row>77</xdr:row>
      <xdr:rowOff>73724</xdr:rowOff>
    </xdr:to>
    <xdr:sp macro="" textlink="">
      <xdr:nvSpPr>
        <xdr:cNvPr id="203" name="円/楕円 202"/>
        <xdr:cNvSpPr/>
      </xdr:nvSpPr>
      <xdr:spPr>
        <a:xfrm>
          <a:off x="1968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90252</xdr:rowOff>
    </xdr:from>
    <xdr:ext cx="599010" cy="259045"/>
    <xdr:sp macro="" textlink="">
      <xdr:nvSpPr>
        <xdr:cNvPr id="204" name="テキスト ボックス 203"/>
        <xdr:cNvSpPr txBox="1"/>
      </xdr:nvSpPr>
      <xdr:spPr>
        <a:xfrm>
          <a:off x="1719794" y="1294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4070</xdr:rowOff>
    </xdr:from>
    <xdr:to>
      <xdr:col>1</xdr:col>
      <xdr:colOff>485775</xdr:colOff>
      <xdr:row>77</xdr:row>
      <xdr:rowOff>105670</xdr:rowOff>
    </xdr:to>
    <xdr:sp macro="" textlink="">
      <xdr:nvSpPr>
        <xdr:cNvPr id="205" name="円/楕円 204"/>
        <xdr:cNvSpPr/>
      </xdr:nvSpPr>
      <xdr:spPr>
        <a:xfrm>
          <a:off x="1079500" y="13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122197</xdr:rowOff>
    </xdr:from>
    <xdr:ext cx="599010" cy="259045"/>
    <xdr:sp macro="" textlink="">
      <xdr:nvSpPr>
        <xdr:cNvPr id="206" name="テキスト ボックス 205"/>
        <xdr:cNvSpPr txBox="1"/>
      </xdr:nvSpPr>
      <xdr:spPr>
        <a:xfrm>
          <a:off x="830794" y="1298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0" name="テキスト ボックス 219"/>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108165</xdr:rowOff>
    </xdr:from>
    <xdr:to>
      <xdr:col>6</xdr:col>
      <xdr:colOff>510540</xdr:colOff>
      <xdr:row>99</xdr:row>
      <xdr:rowOff>24039</xdr:rowOff>
    </xdr:to>
    <xdr:cxnSp macro="">
      <xdr:nvCxnSpPr>
        <xdr:cNvPr id="232" name="直線コネクタ 231"/>
        <xdr:cNvCxnSpPr/>
      </xdr:nvCxnSpPr>
      <xdr:spPr>
        <a:xfrm flipV="1">
          <a:off x="4633595" y="15710115"/>
          <a:ext cx="1270" cy="1287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27866</xdr:rowOff>
    </xdr:from>
    <xdr:ext cx="534377" cy="259045"/>
    <xdr:sp macro="" textlink="">
      <xdr:nvSpPr>
        <xdr:cNvPr id="233" name="衛生費最小値テキスト"/>
        <xdr:cNvSpPr txBox="1"/>
      </xdr:nvSpPr>
      <xdr:spPr>
        <a:xfrm>
          <a:off x="4686300" y="1700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99</xdr:row>
      <xdr:rowOff>24039</xdr:rowOff>
    </xdr:from>
    <xdr:to>
      <xdr:col>6</xdr:col>
      <xdr:colOff>600075</xdr:colOff>
      <xdr:row>99</xdr:row>
      <xdr:rowOff>24039</xdr:rowOff>
    </xdr:to>
    <xdr:cxnSp macro="">
      <xdr:nvCxnSpPr>
        <xdr:cNvPr id="234" name="直線コネクタ 233"/>
        <xdr:cNvCxnSpPr/>
      </xdr:nvCxnSpPr>
      <xdr:spPr>
        <a:xfrm>
          <a:off x="4546600" y="169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54842</xdr:rowOff>
    </xdr:from>
    <xdr:ext cx="599010" cy="259045"/>
    <xdr:sp macro="" textlink="">
      <xdr:nvSpPr>
        <xdr:cNvPr id="235" name="衛生費最大値テキスト"/>
        <xdr:cNvSpPr txBox="1"/>
      </xdr:nvSpPr>
      <xdr:spPr>
        <a:xfrm>
          <a:off x="4686300" y="1548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91</xdr:row>
      <xdr:rowOff>108165</xdr:rowOff>
    </xdr:from>
    <xdr:to>
      <xdr:col>6</xdr:col>
      <xdr:colOff>600075</xdr:colOff>
      <xdr:row>91</xdr:row>
      <xdr:rowOff>108165</xdr:rowOff>
    </xdr:to>
    <xdr:cxnSp macro="">
      <xdr:nvCxnSpPr>
        <xdr:cNvPr id="236" name="直線コネクタ 235"/>
        <xdr:cNvCxnSpPr/>
      </xdr:nvCxnSpPr>
      <xdr:spPr>
        <a:xfrm>
          <a:off x="4546600" y="1571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74546</xdr:rowOff>
    </xdr:from>
    <xdr:to>
      <xdr:col>6</xdr:col>
      <xdr:colOff>511175</xdr:colOff>
      <xdr:row>92</xdr:row>
      <xdr:rowOff>23789</xdr:rowOff>
    </xdr:to>
    <xdr:cxnSp macro="">
      <xdr:nvCxnSpPr>
        <xdr:cNvPr id="237" name="直線コネクタ 236"/>
        <xdr:cNvCxnSpPr/>
      </xdr:nvCxnSpPr>
      <xdr:spPr>
        <a:xfrm>
          <a:off x="3797300" y="15676496"/>
          <a:ext cx="838200" cy="1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34957</xdr:rowOff>
    </xdr:from>
    <xdr:ext cx="599010" cy="259045"/>
    <xdr:sp macro="" textlink="">
      <xdr:nvSpPr>
        <xdr:cNvPr id="238" name="衛生費平均値テキスト"/>
        <xdr:cNvSpPr txBox="1"/>
      </xdr:nvSpPr>
      <xdr:spPr>
        <a:xfrm>
          <a:off x="4686300" y="16665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56530</xdr:rowOff>
    </xdr:from>
    <xdr:to>
      <xdr:col>6</xdr:col>
      <xdr:colOff>561975</xdr:colOff>
      <xdr:row>97</xdr:row>
      <xdr:rowOff>158130</xdr:rowOff>
    </xdr:to>
    <xdr:sp macro="" textlink="">
      <xdr:nvSpPr>
        <xdr:cNvPr id="239" name="フローチャート : 判断 238"/>
        <xdr:cNvSpPr/>
      </xdr:nvSpPr>
      <xdr:spPr>
        <a:xfrm>
          <a:off x="45847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74546</xdr:rowOff>
    </xdr:from>
    <xdr:to>
      <xdr:col>5</xdr:col>
      <xdr:colOff>358775</xdr:colOff>
      <xdr:row>92</xdr:row>
      <xdr:rowOff>48816</xdr:rowOff>
    </xdr:to>
    <xdr:cxnSp macro="">
      <xdr:nvCxnSpPr>
        <xdr:cNvPr id="240" name="直線コネクタ 239"/>
        <xdr:cNvCxnSpPr/>
      </xdr:nvCxnSpPr>
      <xdr:spPr>
        <a:xfrm flipV="1">
          <a:off x="2908300" y="15676496"/>
          <a:ext cx="889000" cy="1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43549</xdr:rowOff>
    </xdr:from>
    <xdr:to>
      <xdr:col>5</xdr:col>
      <xdr:colOff>409575</xdr:colOff>
      <xdr:row>97</xdr:row>
      <xdr:rowOff>145149</xdr:rowOff>
    </xdr:to>
    <xdr:sp macro="" textlink="">
      <xdr:nvSpPr>
        <xdr:cNvPr id="241" name="フローチャート : 判断 240"/>
        <xdr:cNvSpPr/>
      </xdr:nvSpPr>
      <xdr:spPr>
        <a:xfrm>
          <a:off x="3746500" y="166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136276</xdr:rowOff>
    </xdr:from>
    <xdr:ext cx="599010" cy="259045"/>
    <xdr:sp macro="" textlink="">
      <xdr:nvSpPr>
        <xdr:cNvPr id="242" name="テキスト ボックス 241"/>
        <xdr:cNvSpPr txBox="1"/>
      </xdr:nvSpPr>
      <xdr:spPr>
        <a:xfrm>
          <a:off x="3497794" y="167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48</xdr:rowOff>
    </xdr:from>
    <xdr:to>
      <xdr:col>4</xdr:col>
      <xdr:colOff>155575</xdr:colOff>
      <xdr:row>92</xdr:row>
      <xdr:rowOff>48816</xdr:rowOff>
    </xdr:to>
    <xdr:cxnSp macro="">
      <xdr:nvCxnSpPr>
        <xdr:cNvPr id="243" name="直線コネクタ 242"/>
        <xdr:cNvCxnSpPr/>
      </xdr:nvCxnSpPr>
      <xdr:spPr>
        <a:xfrm>
          <a:off x="2019300" y="1577344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59711</xdr:rowOff>
    </xdr:from>
    <xdr:to>
      <xdr:col>4</xdr:col>
      <xdr:colOff>206375</xdr:colOff>
      <xdr:row>97</xdr:row>
      <xdr:rowOff>161311</xdr:rowOff>
    </xdr:to>
    <xdr:sp macro="" textlink="">
      <xdr:nvSpPr>
        <xdr:cNvPr id="244" name="フローチャート : 判断 243"/>
        <xdr:cNvSpPr/>
      </xdr:nvSpPr>
      <xdr:spPr>
        <a:xfrm>
          <a:off x="2857500" y="1669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152438</xdr:rowOff>
    </xdr:from>
    <xdr:ext cx="599010" cy="259045"/>
    <xdr:sp macro="" textlink="">
      <xdr:nvSpPr>
        <xdr:cNvPr id="245" name="テキスト ボックス 244"/>
        <xdr:cNvSpPr txBox="1"/>
      </xdr:nvSpPr>
      <xdr:spPr>
        <a:xfrm>
          <a:off x="2608794" y="16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106657</xdr:rowOff>
    </xdr:from>
    <xdr:to>
      <xdr:col>2</xdr:col>
      <xdr:colOff>638175</xdr:colOff>
      <xdr:row>92</xdr:row>
      <xdr:rowOff>48</xdr:rowOff>
    </xdr:to>
    <xdr:cxnSp macro="">
      <xdr:nvCxnSpPr>
        <xdr:cNvPr id="246" name="直線コネクタ 245"/>
        <xdr:cNvCxnSpPr/>
      </xdr:nvCxnSpPr>
      <xdr:spPr>
        <a:xfrm>
          <a:off x="1130300" y="15537157"/>
          <a:ext cx="889000" cy="2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85282</xdr:rowOff>
    </xdr:from>
    <xdr:to>
      <xdr:col>3</xdr:col>
      <xdr:colOff>3175</xdr:colOff>
      <xdr:row>98</xdr:row>
      <xdr:rowOff>15432</xdr:rowOff>
    </xdr:to>
    <xdr:sp macro="" textlink="">
      <xdr:nvSpPr>
        <xdr:cNvPr id="247" name="フローチャート : 判断 246"/>
        <xdr:cNvSpPr/>
      </xdr:nvSpPr>
      <xdr:spPr>
        <a:xfrm>
          <a:off x="1968500" y="167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6559</xdr:rowOff>
    </xdr:from>
    <xdr:ext cx="534377" cy="259045"/>
    <xdr:sp macro="" textlink="">
      <xdr:nvSpPr>
        <xdr:cNvPr id="248" name="テキスト ボックス 247"/>
        <xdr:cNvSpPr txBox="1"/>
      </xdr:nvSpPr>
      <xdr:spPr>
        <a:xfrm>
          <a:off x="1752111" y="168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73718</xdr:rowOff>
    </xdr:from>
    <xdr:to>
      <xdr:col>1</xdr:col>
      <xdr:colOff>485775</xdr:colOff>
      <xdr:row>98</xdr:row>
      <xdr:rowOff>3868</xdr:rowOff>
    </xdr:to>
    <xdr:sp macro="" textlink="">
      <xdr:nvSpPr>
        <xdr:cNvPr id="249" name="フローチャート : 判断 248"/>
        <xdr:cNvSpPr/>
      </xdr:nvSpPr>
      <xdr:spPr>
        <a:xfrm>
          <a:off x="1079500" y="167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166445</xdr:rowOff>
    </xdr:from>
    <xdr:ext cx="534377" cy="259045"/>
    <xdr:sp macro="" textlink="">
      <xdr:nvSpPr>
        <xdr:cNvPr id="250" name="テキスト ボックス 249"/>
        <xdr:cNvSpPr txBox="1"/>
      </xdr:nvSpPr>
      <xdr:spPr>
        <a:xfrm>
          <a:off x="863111" y="167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144439</xdr:rowOff>
    </xdr:from>
    <xdr:to>
      <xdr:col>6</xdr:col>
      <xdr:colOff>561975</xdr:colOff>
      <xdr:row>92</xdr:row>
      <xdr:rowOff>74589</xdr:rowOff>
    </xdr:to>
    <xdr:sp macro="" textlink="">
      <xdr:nvSpPr>
        <xdr:cNvPr id="256" name="円/楕円 255"/>
        <xdr:cNvSpPr/>
      </xdr:nvSpPr>
      <xdr:spPr>
        <a:xfrm>
          <a:off x="4584700" y="157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59366</xdr:rowOff>
    </xdr:from>
    <xdr:ext cx="599010" cy="259045"/>
    <xdr:sp macro="" textlink="">
      <xdr:nvSpPr>
        <xdr:cNvPr id="257" name="衛生費該当値テキスト"/>
        <xdr:cNvSpPr txBox="1"/>
      </xdr:nvSpPr>
      <xdr:spPr>
        <a:xfrm>
          <a:off x="4686300" y="1566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390,493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23746</xdr:rowOff>
    </xdr:from>
    <xdr:to>
      <xdr:col>5</xdr:col>
      <xdr:colOff>409575</xdr:colOff>
      <xdr:row>91</xdr:row>
      <xdr:rowOff>125346</xdr:rowOff>
    </xdr:to>
    <xdr:sp macro="" textlink="">
      <xdr:nvSpPr>
        <xdr:cNvPr id="258" name="円/楕円 257"/>
        <xdr:cNvSpPr/>
      </xdr:nvSpPr>
      <xdr:spPr>
        <a:xfrm>
          <a:off x="3746500" y="156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141873</xdr:rowOff>
    </xdr:from>
    <xdr:ext cx="599010" cy="259045"/>
    <xdr:sp macro="" textlink="">
      <xdr:nvSpPr>
        <xdr:cNvPr id="259" name="テキスト ボックス 258"/>
        <xdr:cNvSpPr txBox="1"/>
      </xdr:nvSpPr>
      <xdr:spPr>
        <a:xfrm>
          <a:off x="3497794" y="1540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427,451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169466</xdr:rowOff>
    </xdr:from>
    <xdr:to>
      <xdr:col>4</xdr:col>
      <xdr:colOff>206375</xdr:colOff>
      <xdr:row>92</xdr:row>
      <xdr:rowOff>99616</xdr:rowOff>
    </xdr:to>
    <xdr:sp macro="" textlink="">
      <xdr:nvSpPr>
        <xdr:cNvPr id="260" name="円/楕円 259"/>
        <xdr:cNvSpPr/>
      </xdr:nvSpPr>
      <xdr:spPr>
        <a:xfrm>
          <a:off x="2857500" y="157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116143</xdr:rowOff>
    </xdr:from>
    <xdr:ext cx="599010" cy="259045"/>
    <xdr:sp macro="" textlink="">
      <xdr:nvSpPr>
        <xdr:cNvPr id="261" name="テキスト ボックス 260"/>
        <xdr:cNvSpPr txBox="1"/>
      </xdr:nvSpPr>
      <xdr:spPr>
        <a:xfrm>
          <a:off x="2608794" y="1554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382,830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120698</xdr:rowOff>
    </xdr:from>
    <xdr:to>
      <xdr:col>3</xdr:col>
      <xdr:colOff>3175</xdr:colOff>
      <xdr:row>92</xdr:row>
      <xdr:rowOff>50848</xdr:rowOff>
    </xdr:to>
    <xdr:sp macro="" textlink="">
      <xdr:nvSpPr>
        <xdr:cNvPr id="262" name="円/楕円 261"/>
        <xdr:cNvSpPr/>
      </xdr:nvSpPr>
      <xdr:spPr>
        <a:xfrm>
          <a:off x="1968500" y="157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67375</xdr:rowOff>
    </xdr:from>
    <xdr:ext cx="599010" cy="259045"/>
    <xdr:sp macro="" textlink="">
      <xdr:nvSpPr>
        <xdr:cNvPr id="263" name="テキスト ボックス 262"/>
        <xdr:cNvSpPr txBox="1"/>
      </xdr:nvSpPr>
      <xdr:spPr>
        <a:xfrm>
          <a:off x="1719794" y="154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397,763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55857</xdr:rowOff>
    </xdr:from>
    <xdr:to>
      <xdr:col>1</xdr:col>
      <xdr:colOff>485775</xdr:colOff>
      <xdr:row>90</xdr:row>
      <xdr:rowOff>157457</xdr:rowOff>
    </xdr:to>
    <xdr:sp macro="" textlink="">
      <xdr:nvSpPr>
        <xdr:cNvPr id="264" name="円/楕円 263"/>
        <xdr:cNvSpPr/>
      </xdr:nvSpPr>
      <xdr:spPr>
        <a:xfrm>
          <a:off x="1079500" y="154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2534</xdr:rowOff>
    </xdr:from>
    <xdr:ext cx="599010" cy="259045"/>
    <xdr:sp macro="" textlink="">
      <xdr:nvSpPr>
        <xdr:cNvPr id="265" name="テキスト ボックス 264"/>
        <xdr:cNvSpPr txBox="1"/>
      </xdr:nvSpPr>
      <xdr:spPr>
        <a:xfrm>
          <a:off x="830794" y="1526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156858</xdr:rowOff>
    </xdr:from>
    <xdr:to>
      <xdr:col>15</xdr:col>
      <xdr:colOff>180340</xdr:colOff>
      <xdr:row>39</xdr:row>
      <xdr:rowOff>44450</xdr:rowOff>
    </xdr:to>
    <xdr:cxnSp macro="">
      <xdr:nvCxnSpPr>
        <xdr:cNvPr id="289" name="直線コネクタ 288"/>
        <xdr:cNvCxnSpPr/>
      </xdr:nvCxnSpPr>
      <xdr:spPr>
        <a:xfrm flipV="1">
          <a:off x="10475595" y="5471808"/>
          <a:ext cx="1270" cy="12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86555</xdr:rowOff>
    </xdr:from>
    <xdr:ext cx="249299" cy="259045"/>
    <xdr:sp macro="" textlink="">
      <xdr:nvSpPr>
        <xdr:cNvPr id="290" name="労働費最小値テキスト"/>
        <xdr:cNvSpPr txBox="1"/>
      </xdr:nvSpPr>
      <xdr:spPr>
        <a:xfrm>
          <a:off x="10528300" y="6773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103535</xdr:rowOff>
    </xdr:from>
    <xdr:ext cx="534377" cy="259045"/>
    <xdr:sp macro="" textlink="">
      <xdr:nvSpPr>
        <xdr:cNvPr id="292" name="労働費最大値テキスト"/>
        <xdr:cNvSpPr txBox="1"/>
      </xdr:nvSpPr>
      <xdr:spPr>
        <a:xfrm>
          <a:off x="10528300" y="52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31</xdr:row>
      <xdr:rowOff>156858</xdr:rowOff>
    </xdr:from>
    <xdr:to>
      <xdr:col>15</xdr:col>
      <xdr:colOff>269875</xdr:colOff>
      <xdr:row>31</xdr:row>
      <xdr:rowOff>156858</xdr:rowOff>
    </xdr:to>
    <xdr:cxnSp macro="">
      <xdr:nvCxnSpPr>
        <xdr:cNvPr id="293" name="直線コネクタ 292"/>
        <xdr:cNvCxnSpPr/>
      </xdr:nvCxnSpPr>
      <xdr:spPr>
        <a:xfrm>
          <a:off x="10388600" y="547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29883</xdr:rowOff>
    </xdr:from>
    <xdr:to>
      <xdr:col>15</xdr:col>
      <xdr:colOff>180975</xdr:colOff>
      <xdr:row>39</xdr:row>
      <xdr:rowOff>39916</xdr:rowOff>
    </xdr:to>
    <xdr:cxnSp macro="">
      <xdr:nvCxnSpPr>
        <xdr:cNvPr id="294" name="直線コネクタ 293"/>
        <xdr:cNvCxnSpPr/>
      </xdr:nvCxnSpPr>
      <xdr:spPr>
        <a:xfrm>
          <a:off x="9639300" y="6716433"/>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4005</xdr:rowOff>
    </xdr:from>
    <xdr:ext cx="378565" cy="259045"/>
    <xdr:sp macro="" textlink="">
      <xdr:nvSpPr>
        <xdr:cNvPr id="295" name="労働費平均値テキスト"/>
        <xdr:cNvSpPr txBox="1"/>
      </xdr:nvSpPr>
      <xdr:spPr>
        <a:xfrm>
          <a:off x="10528300" y="6519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152578</xdr:rowOff>
    </xdr:from>
    <xdr:to>
      <xdr:col>15</xdr:col>
      <xdr:colOff>231775</xdr:colOff>
      <xdr:row>39</xdr:row>
      <xdr:rowOff>82728</xdr:rowOff>
    </xdr:to>
    <xdr:sp macro="" textlink="">
      <xdr:nvSpPr>
        <xdr:cNvPr id="296" name="フローチャート : 判断 295"/>
        <xdr:cNvSpPr/>
      </xdr:nvSpPr>
      <xdr:spPr>
        <a:xfrm>
          <a:off x="104267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142481</xdr:rowOff>
    </xdr:from>
    <xdr:to>
      <xdr:col>14</xdr:col>
      <xdr:colOff>28575</xdr:colOff>
      <xdr:row>39</xdr:row>
      <xdr:rowOff>29883</xdr:rowOff>
    </xdr:to>
    <xdr:cxnSp macro="">
      <xdr:nvCxnSpPr>
        <xdr:cNvPr id="297" name="直線コネクタ 296"/>
        <xdr:cNvCxnSpPr/>
      </xdr:nvCxnSpPr>
      <xdr:spPr>
        <a:xfrm>
          <a:off x="8750300" y="6486131"/>
          <a:ext cx="889000" cy="2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129502</xdr:rowOff>
    </xdr:from>
    <xdr:to>
      <xdr:col>14</xdr:col>
      <xdr:colOff>79375</xdr:colOff>
      <xdr:row>39</xdr:row>
      <xdr:rowOff>59652</xdr:rowOff>
    </xdr:to>
    <xdr:sp macro="" textlink="">
      <xdr:nvSpPr>
        <xdr:cNvPr id="298" name="フローチャート : 判断 297"/>
        <xdr:cNvSpPr/>
      </xdr:nvSpPr>
      <xdr:spPr>
        <a:xfrm>
          <a:off x="9588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76179</xdr:rowOff>
    </xdr:from>
    <xdr:ext cx="469744" cy="259045"/>
    <xdr:sp macro="" textlink="">
      <xdr:nvSpPr>
        <xdr:cNvPr id="299" name="テキスト ボックス 298"/>
        <xdr:cNvSpPr txBox="1"/>
      </xdr:nvSpPr>
      <xdr:spPr>
        <a:xfrm>
          <a:off x="9404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142481</xdr:rowOff>
    </xdr:from>
    <xdr:to>
      <xdr:col>12</xdr:col>
      <xdr:colOff>511175</xdr:colOff>
      <xdr:row>38</xdr:row>
      <xdr:rowOff>130848</xdr:rowOff>
    </xdr:to>
    <xdr:cxnSp macro="">
      <xdr:nvCxnSpPr>
        <xdr:cNvPr id="300" name="直線コネクタ 299"/>
        <xdr:cNvCxnSpPr/>
      </xdr:nvCxnSpPr>
      <xdr:spPr>
        <a:xfrm flipV="1">
          <a:off x="7861300" y="6486131"/>
          <a:ext cx="889000" cy="1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110033</xdr:rowOff>
    </xdr:from>
    <xdr:to>
      <xdr:col>12</xdr:col>
      <xdr:colOff>561975</xdr:colOff>
      <xdr:row>39</xdr:row>
      <xdr:rowOff>40183</xdr:rowOff>
    </xdr:to>
    <xdr:sp macro="" textlink="">
      <xdr:nvSpPr>
        <xdr:cNvPr id="301" name="フローチャート : 判断 300"/>
        <xdr:cNvSpPr/>
      </xdr:nvSpPr>
      <xdr:spPr>
        <a:xfrm>
          <a:off x="8699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31310</xdr:rowOff>
    </xdr:from>
    <xdr:ext cx="469744" cy="259045"/>
    <xdr:sp macro="" textlink="">
      <xdr:nvSpPr>
        <xdr:cNvPr id="302" name="テキスト ボックス 301"/>
        <xdr:cNvSpPr txBox="1"/>
      </xdr:nvSpPr>
      <xdr:spPr>
        <a:xfrm>
          <a:off x="8515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104051</xdr:rowOff>
    </xdr:from>
    <xdr:to>
      <xdr:col>11</xdr:col>
      <xdr:colOff>307975</xdr:colOff>
      <xdr:row>38</xdr:row>
      <xdr:rowOff>130848</xdr:rowOff>
    </xdr:to>
    <xdr:cxnSp macro="">
      <xdr:nvCxnSpPr>
        <xdr:cNvPr id="303" name="直線コネクタ 302"/>
        <xdr:cNvCxnSpPr/>
      </xdr:nvCxnSpPr>
      <xdr:spPr>
        <a:xfrm>
          <a:off x="6972300" y="5247551"/>
          <a:ext cx="889000" cy="139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109969</xdr:rowOff>
    </xdr:from>
    <xdr:to>
      <xdr:col>11</xdr:col>
      <xdr:colOff>358775</xdr:colOff>
      <xdr:row>39</xdr:row>
      <xdr:rowOff>40119</xdr:rowOff>
    </xdr:to>
    <xdr:sp macro="" textlink="">
      <xdr:nvSpPr>
        <xdr:cNvPr id="304" name="フローチャート : 判断 303"/>
        <xdr:cNvSpPr/>
      </xdr:nvSpPr>
      <xdr:spPr>
        <a:xfrm>
          <a:off x="7810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31246</xdr:rowOff>
    </xdr:from>
    <xdr:ext cx="469744" cy="259045"/>
    <xdr:sp macro="" textlink="">
      <xdr:nvSpPr>
        <xdr:cNvPr id="305" name="テキスト ボックス 304"/>
        <xdr:cNvSpPr txBox="1"/>
      </xdr:nvSpPr>
      <xdr:spPr>
        <a:xfrm>
          <a:off x="7626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59207</xdr:rowOff>
    </xdr:from>
    <xdr:to>
      <xdr:col>10</xdr:col>
      <xdr:colOff>155575</xdr:colOff>
      <xdr:row>38</xdr:row>
      <xdr:rowOff>160807</xdr:rowOff>
    </xdr:to>
    <xdr:sp macro="" textlink="">
      <xdr:nvSpPr>
        <xdr:cNvPr id="306" name="フローチャート : 判断 305"/>
        <xdr:cNvSpPr/>
      </xdr:nvSpPr>
      <xdr:spPr>
        <a:xfrm>
          <a:off x="6921500" y="657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151934</xdr:rowOff>
    </xdr:from>
    <xdr:ext cx="469744" cy="259045"/>
    <xdr:sp macro="" textlink="">
      <xdr:nvSpPr>
        <xdr:cNvPr id="307" name="テキスト ボックス 306"/>
        <xdr:cNvSpPr txBox="1"/>
      </xdr:nvSpPr>
      <xdr:spPr>
        <a:xfrm>
          <a:off x="6737427" y="666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160566</xdr:rowOff>
    </xdr:from>
    <xdr:to>
      <xdr:col>15</xdr:col>
      <xdr:colOff>231775</xdr:colOff>
      <xdr:row>39</xdr:row>
      <xdr:rowOff>90716</xdr:rowOff>
    </xdr:to>
    <xdr:sp macro="" textlink="">
      <xdr:nvSpPr>
        <xdr:cNvPr id="313" name="円/楕円 312"/>
        <xdr:cNvSpPr/>
      </xdr:nvSpPr>
      <xdr:spPr>
        <a:xfrm>
          <a:off x="104267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131005</xdr:rowOff>
    </xdr:from>
    <xdr:ext cx="378565" cy="259045"/>
    <xdr:sp macro="" textlink="">
      <xdr:nvSpPr>
        <xdr:cNvPr id="314" name="労働費該当値テキスト"/>
        <xdr:cNvSpPr txBox="1"/>
      </xdr:nvSpPr>
      <xdr:spPr>
        <a:xfrm>
          <a:off x="10528300" y="6646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150533</xdr:rowOff>
    </xdr:from>
    <xdr:to>
      <xdr:col>14</xdr:col>
      <xdr:colOff>79375</xdr:colOff>
      <xdr:row>39</xdr:row>
      <xdr:rowOff>80683</xdr:rowOff>
    </xdr:to>
    <xdr:sp macro="" textlink="">
      <xdr:nvSpPr>
        <xdr:cNvPr id="315" name="円/楕円 314"/>
        <xdr:cNvSpPr/>
      </xdr:nvSpPr>
      <xdr:spPr>
        <a:xfrm>
          <a:off x="9588500" y="66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71810</xdr:rowOff>
    </xdr:from>
    <xdr:ext cx="469744" cy="259045"/>
    <xdr:sp macro="" textlink="">
      <xdr:nvSpPr>
        <xdr:cNvPr id="316" name="テキスト ボックス 315"/>
        <xdr:cNvSpPr txBox="1"/>
      </xdr:nvSpPr>
      <xdr:spPr>
        <a:xfrm>
          <a:off x="9404427" y="675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91681</xdr:rowOff>
    </xdr:from>
    <xdr:to>
      <xdr:col>12</xdr:col>
      <xdr:colOff>561975</xdr:colOff>
      <xdr:row>38</xdr:row>
      <xdr:rowOff>21831</xdr:rowOff>
    </xdr:to>
    <xdr:sp macro="" textlink="">
      <xdr:nvSpPr>
        <xdr:cNvPr id="317" name="円/楕円 316"/>
        <xdr:cNvSpPr/>
      </xdr:nvSpPr>
      <xdr:spPr>
        <a:xfrm>
          <a:off x="8699500" y="64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38358</xdr:rowOff>
    </xdr:from>
    <xdr:ext cx="534377" cy="259045"/>
    <xdr:sp macro="" textlink="">
      <xdr:nvSpPr>
        <xdr:cNvPr id="318" name="テキスト ボックス 317"/>
        <xdr:cNvSpPr txBox="1"/>
      </xdr:nvSpPr>
      <xdr:spPr>
        <a:xfrm>
          <a:off x="8483111" y="62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80048</xdr:rowOff>
    </xdr:from>
    <xdr:to>
      <xdr:col>11</xdr:col>
      <xdr:colOff>358775</xdr:colOff>
      <xdr:row>39</xdr:row>
      <xdr:rowOff>10198</xdr:rowOff>
    </xdr:to>
    <xdr:sp macro="" textlink="">
      <xdr:nvSpPr>
        <xdr:cNvPr id="319" name="円/楕円 318"/>
        <xdr:cNvSpPr/>
      </xdr:nvSpPr>
      <xdr:spPr>
        <a:xfrm>
          <a:off x="7810500" y="65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26725</xdr:rowOff>
    </xdr:from>
    <xdr:ext cx="469744" cy="259045"/>
    <xdr:sp macro="" textlink="">
      <xdr:nvSpPr>
        <xdr:cNvPr id="320" name="テキスト ボックス 319"/>
        <xdr:cNvSpPr txBox="1"/>
      </xdr:nvSpPr>
      <xdr:spPr>
        <a:xfrm>
          <a:off x="7626427" y="63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53251</xdr:rowOff>
    </xdr:from>
    <xdr:to>
      <xdr:col>10</xdr:col>
      <xdr:colOff>155575</xdr:colOff>
      <xdr:row>30</xdr:row>
      <xdr:rowOff>154851</xdr:rowOff>
    </xdr:to>
    <xdr:sp macro="" textlink="">
      <xdr:nvSpPr>
        <xdr:cNvPr id="321" name="円/楕円 320"/>
        <xdr:cNvSpPr/>
      </xdr:nvSpPr>
      <xdr:spPr>
        <a:xfrm>
          <a:off x="6921500" y="51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171378</xdr:rowOff>
    </xdr:from>
    <xdr:ext cx="599010" cy="259045"/>
    <xdr:sp macro="" textlink="">
      <xdr:nvSpPr>
        <xdr:cNvPr id="322" name="テキスト ボックス 321"/>
        <xdr:cNvSpPr txBox="1"/>
      </xdr:nvSpPr>
      <xdr:spPr>
        <a:xfrm>
          <a:off x="6672794" y="497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xdr:rowOff>
    </xdr:from>
    <xdr:to>
      <xdr:col>15</xdr:col>
      <xdr:colOff>180975</xdr:colOff>
      <xdr:row>55</xdr:row>
      <xdr:rowOff>139639</xdr:rowOff>
    </xdr:to>
    <xdr:cxnSp macro="">
      <xdr:nvCxnSpPr>
        <xdr:cNvPr id="353" name="直線コネクタ 352"/>
        <xdr:cNvCxnSpPr/>
      </xdr:nvCxnSpPr>
      <xdr:spPr>
        <a:xfrm>
          <a:off x="9639300" y="9429781"/>
          <a:ext cx="838200" cy="13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5815</xdr:rowOff>
    </xdr:from>
    <xdr:to>
      <xdr:col>14</xdr:col>
      <xdr:colOff>28575</xdr:colOff>
      <xdr:row>55</xdr:row>
      <xdr:rowOff>31</xdr:rowOff>
    </xdr:to>
    <xdr:cxnSp macro="">
      <xdr:nvCxnSpPr>
        <xdr:cNvPr id="356" name="直線コネクタ 355"/>
        <xdr:cNvCxnSpPr/>
      </xdr:nvCxnSpPr>
      <xdr:spPr>
        <a:xfrm>
          <a:off x="8750300" y="9264115"/>
          <a:ext cx="889000" cy="1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40956</xdr:rowOff>
    </xdr:from>
    <xdr:to>
      <xdr:col>12</xdr:col>
      <xdr:colOff>511175</xdr:colOff>
      <xdr:row>54</xdr:row>
      <xdr:rowOff>5815</xdr:rowOff>
    </xdr:to>
    <xdr:cxnSp macro="">
      <xdr:nvCxnSpPr>
        <xdr:cNvPr id="359" name="直線コネクタ 358"/>
        <xdr:cNvCxnSpPr/>
      </xdr:nvCxnSpPr>
      <xdr:spPr>
        <a:xfrm>
          <a:off x="7861300" y="9127806"/>
          <a:ext cx="889000" cy="1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40956</xdr:rowOff>
    </xdr:from>
    <xdr:to>
      <xdr:col>11</xdr:col>
      <xdr:colOff>307975</xdr:colOff>
      <xdr:row>55</xdr:row>
      <xdr:rowOff>94652</xdr:rowOff>
    </xdr:to>
    <xdr:cxnSp macro="">
      <xdr:nvCxnSpPr>
        <xdr:cNvPr id="362" name="直線コネクタ 361"/>
        <xdr:cNvCxnSpPr/>
      </xdr:nvCxnSpPr>
      <xdr:spPr>
        <a:xfrm flipV="1">
          <a:off x="6972300" y="9127806"/>
          <a:ext cx="889000" cy="3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88839</xdr:rowOff>
    </xdr:from>
    <xdr:to>
      <xdr:col>15</xdr:col>
      <xdr:colOff>231775</xdr:colOff>
      <xdr:row>56</xdr:row>
      <xdr:rowOff>18989</xdr:rowOff>
    </xdr:to>
    <xdr:sp macro="" textlink="">
      <xdr:nvSpPr>
        <xdr:cNvPr id="372" name="円/楕円 371"/>
        <xdr:cNvSpPr/>
      </xdr:nvSpPr>
      <xdr:spPr>
        <a:xfrm>
          <a:off x="10426700" y="95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111716</xdr:rowOff>
    </xdr:from>
    <xdr:ext cx="599010" cy="259045"/>
    <xdr:sp macro="" textlink="">
      <xdr:nvSpPr>
        <xdr:cNvPr id="373" name="農林水産業費該当値テキスト"/>
        <xdr:cNvSpPr txBox="1"/>
      </xdr:nvSpPr>
      <xdr:spPr>
        <a:xfrm>
          <a:off x="10528300" y="937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592,556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120681</xdr:rowOff>
    </xdr:from>
    <xdr:to>
      <xdr:col>14</xdr:col>
      <xdr:colOff>79375</xdr:colOff>
      <xdr:row>55</xdr:row>
      <xdr:rowOff>50831</xdr:rowOff>
    </xdr:to>
    <xdr:sp macro="" textlink="">
      <xdr:nvSpPr>
        <xdr:cNvPr id="374" name="円/楕円 373"/>
        <xdr:cNvSpPr/>
      </xdr:nvSpPr>
      <xdr:spPr>
        <a:xfrm>
          <a:off x="9588500" y="93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67358</xdr:rowOff>
    </xdr:from>
    <xdr:ext cx="599010" cy="259045"/>
    <xdr:sp macro="" textlink="">
      <xdr:nvSpPr>
        <xdr:cNvPr id="375" name="テキスト ボックス 374"/>
        <xdr:cNvSpPr txBox="1"/>
      </xdr:nvSpPr>
      <xdr:spPr>
        <a:xfrm>
          <a:off x="9339794" y="915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720,805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126465</xdr:rowOff>
    </xdr:from>
    <xdr:to>
      <xdr:col>12</xdr:col>
      <xdr:colOff>561975</xdr:colOff>
      <xdr:row>54</xdr:row>
      <xdr:rowOff>56615</xdr:rowOff>
    </xdr:to>
    <xdr:sp macro="" textlink="">
      <xdr:nvSpPr>
        <xdr:cNvPr id="376" name="円/楕円 375"/>
        <xdr:cNvSpPr/>
      </xdr:nvSpPr>
      <xdr:spPr>
        <a:xfrm>
          <a:off x="8699500" y="92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73142</xdr:rowOff>
    </xdr:from>
    <xdr:ext cx="599010" cy="259045"/>
    <xdr:sp macro="" textlink="">
      <xdr:nvSpPr>
        <xdr:cNvPr id="377" name="テキスト ボックス 376"/>
        <xdr:cNvSpPr txBox="1"/>
      </xdr:nvSpPr>
      <xdr:spPr>
        <a:xfrm>
          <a:off x="8450794" y="898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872,991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161606</xdr:rowOff>
    </xdr:from>
    <xdr:to>
      <xdr:col>11</xdr:col>
      <xdr:colOff>358775</xdr:colOff>
      <xdr:row>53</xdr:row>
      <xdr:rowOff>91756</xdr:rowOff>
    </xdr:to>
    <xdr:sp macro="" textlink="">
      <xdr:nvSpPr>
        <xdr:cNvPr id="378" name="円/楕円 377"/>
        <xdr:cNvSpPr/>
      </xdr:nvSpPr>
      <xdr:spPr>
        <a:xfrm>
          <a:off x="7810500" y="90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108283</xdr:rowOff>
    </xdr:from>
    <xdr:ext cx="599010" cy="259045"/>
    <xdr:sp macro="" textlink="">
      <xdr:nvSpPr>
        <xdr:cNvPr id="379" name="テキスト ボックス 378"/>
        <xdr:cNvSpPr txBox="1"/>
      </xdr:nvSpPr>
      <xdr:spPr>
        <a:xfrm>
          <a:off x="7561794" y="885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43852</xdr:rowOff>
    </xdr:from>
    <xdr:to>
      <xdr:col>10</xdr:col>
      <xdr:colOff>155575</xdr:colOff>
      <xdr:row>55</xdr:row>
      <xdr:rowOff>145452</xdr:rowOff>
    </xdr:to>
    <xdr:sp macro="" textlink="">
      <xdr:nvSpPr>
        <xdr:cNvPr id="380" name="円/楕円 379"/>
        <xdr:cNvSpPr/>
      </xdr:nvSpPr>
      <xdr:spPr>
        <a:xfrm>
          <a:off x="6921500" y="947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161979</xdr:rowOff>
    </xdr:from>
    <xdr:ext cx="599010" cy="259045"/>
    <xdr:sp macro="" textlink="">
      <xdr:nvSpPr>
        <xdr:cNvPr id="381" name="テキスト ボックス 380"/>
        <xdr:cNvSpPr txBox="1"/>
      </xdr:nvSpPr>
      <xdr:spPr>
        <a:xfrm>
          <a:off x="6672794" y="92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76713</xdr:rowOff>
    </xdr:from>
    <xdr:to>
      <xdr:col>15</xdr:col>
      <xdr:colOff>180975</xdr:colOff>
      <xdr:row>75</xdr:row>
      <xdr:rowOff>156384</xdr:rowOff>
    </xdr:to>
    <xdr:cxnSp macro="">
      <xdr:nvCxnSpPr>
        <xdr:cNvPr id="410" name="直線コネクタ 409"/>
        <xdr:cNvCxnSpPr/>
      </xdr:nvCxnSpPr>
      <xdr:spPr>
        <a:xfrm>
          <a:off x="9639300" y="12935463"/>
          <a:ext cx="838200" cy="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24901</xdr:rowOff>
    </xdr:from>
    <xdr:to>
      <xdr:col>14</xdr:col>
      <xdr:colOff>28575</xdr:colOff>
      <xdr:row>75</xdr:row>
      <xdr:rowOff>76713</xdr:rowOff>
    </xdr:to>
    <xdr:cxnSp macro="">
      <xdr:nvCxnSpPr>
        <xdr:cNvPr id="413" name="直線コネクタ 412"/>
        <xdr:cNvCxnSpPr/>
      </xdr:nvCxnSpPr>
      <xdr:spPr>
        <a:xfrm>
          <a:off x="8750300" y="12883651"/>
          <a:ext cx="8890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139266</xdr:rowOff>
    </xdr:from>
    <xdr:to>
      <xdr:col>12</xdr:col>
      <xdr:colOff>511175</xdr:colOff>
      <xdr:row>75</xdr:row>
      <xdr:rowOff>24901</xdr:rowOff>
    </xdr:to>
    <xdr:cxnSp macro="">
      <xdr:nvCxnSpPr>
        <xdr:cNvPr id="416" name="直線コネクタ 415"/>
        <xdr:cNvCxnSpPr/>
      </xdr:nvCxnSpPr>
      <xdr:spPr>
        <a:xfrm>
          <a:off x="7861300" y="12826566"/>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139266</xdr:rowOff>
    </xdr:from>
    <xdr:to>
      <xdr:col>11</xdr:col>
      <xdr:colOff>307975</xdr:colOff>
      <xdr:row>76</xdr:row>
      <xdr:rowOff>166903</xdr:rowOff>
    </xdr:to>
    <xdr:cxnSp macro="">
      <xdr:nvCxnSpPr>
        <xdr:cNvPr id="419" name="直線コネクタ 418"/>
        <xdr:cNvCxnSpPr/>
      </xdr:nvCxnSpPr>
      <xdr:spPr>
        <a:xfrm flipV="1">
          <a:off x="6972300" y="12826566"/>
          <a:ext cx="889000" cy="37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105584</xdr:rowOff>
    </xdr:from>
    <xdr:to>
      <xdr:col>15</xdr:col>
      <xdr:colOff>231775</xdr:colOff>
      <xdr:row>76</xdr:row>
      <xdr:rowOff>35734</xdr:rowOff>
    </xdr:to>
    <xdr:sp macro="" textlink="">
      <xdr:nvSpPr>
        <xdr:cNvPr id="429" name="円/楕円 428"/>
        <xdr:cNvSpPr/>
      </xdr:nvSpPr>
      <xdr:spPr>
        <a:xfrm>
          <a:off x="10426700" y="129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128461</xdr:rowOff>
    </xdr:from>
    <xdr:ext cx="599010" cy="259045"/>
    <xdr:sp macro="" textlink="">
      <xdr:nvSpPr>
        <xdr:cNvPr id="430" name="商工費該当値テキスト"/>
        <xdr:cNvSpPr txBox="1"/>
      </xdr:nvSpPr>
      <xdr:spPr>
        <a:xfrm>
          <a:off x="10528300" y="1281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25913</xdr:rowOff>
    </xdr:from>
    <xdr:to>
      <xdr:col>14</xdr:col>
      <xdr:colOff>79375</xdr:colOff>
      <xdr:row>75</xdr:row>
      <xdr:rowOff>127513</xdr:rowOff>
    </xdr:to>
    <xdr:sp macro="" textlink="">
      <xdr:nvSpPr>
        <xdr:cNvPr id="431" name="円/楕円 430"/>
        <xdr:cNvSpPr/>
      </xdr:nvSpPr>
      <xdr:spPr>
        <a:xfrm>
          <a:off x="9588500" y="128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144040</xdr:rowOff>
    </xdr:from>
    <xdr:ext cx="599010" cy="259045"/>
    <xdr:sp macro="" textlink="">
      <xdr:nvSpPr>
        <xdr:cNvPr id="432" name="テキスト ボックス 431"/>
        <xdr:cNvSpPr txBox="1"/>
      </xdr:nvSpPr>
      <xdr:spPr>
        <a:xfrm>
          <a:off x="9339794" y="1265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171,532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145551</xdr:rowOff>
    </xdr:from>
    <xdr:to>
      <xdr:col>12</xdr:col>
      <xdr:colOff>561975</xdr:colOff>
      <xdr:row>75</xdr:row>
      <xdr:rowOff>75701</xdr:rowOff>
    </xdr:to>
    <xdr:sp macro="" textlink="">
      <xdr:nvSpPr>
        <xdr:cNvPr id="433" name="円/楕円 432"/>
        <xdr:cNvSpPr/>
      </xdr:nvSpPr>
      <xdr:spPr>
        <a:xfrm>
          <a:off x="8699500" y="128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92228</xdr:rowOff>
    </xdr:from>
    <xdr:ext cx="599010" cy="259045"/>
    <xdr:sp macro="" textlink="">
      <xdr:nvSpPr>
        <xdr:cNvPr id="434" name="テキスト ボックス 433"/>
        <xdr:cNvSpPr txBox="1"/>
      </xdr:nvSpPr>
      <xdr:spPr>
        <a:xfrm>
          <a:off x="8450794" y="126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185,131</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88466</xdr:rowOff>
    </xdr:from>
    <xdr:to>
      <xdr:col>11</xdr:col>
      <xdr:colOff>358775</xdr:colOff>
      <xdr:row>75</xdr:row>
      <xdr:rowOff>18616</xdr:rowOff>
    </xdr:to>
    <xdr:sp macro="" textlink="">
      <xdr:nvSpPr>
        <xdr:cNvPr id="435" name="円/楕円 434"/>
        <xdr:cNvSpPr/>
      </xdr:nvSpPr>
      <xdr:spPr>
        <a:xfrm>
          <a:off x="7810500" y="127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35143</xdr:rowOff>
    </xdr:from>
    <xdr:ext cx="599010" cy="259045"/>
    <xdr:sp macro="" textlink="">
      <xdr:nvSpPr>
        <xdr:cNvPr id="436" name="テキスト ボックス 435"/>
        <xdr:cNvSpPr txBox="1"/>
      </xdr:nvSpPr>
      <xdr:spPr>
        <a:xfrm>
          <a:off x="7561794" y="125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116103</xdr:rowOff>
    </xdr:from>
    <xdr:to>
      <xdr:col>10</xdr:col>
      <xdr:colOff>155575</xdr:colOff>
      <xdr:row>77</xdr:row>
      <xdr:rowOff>46253</xdr:rowOff>
    </xdr:to>
    <xdr:sp macro="" textlink="">
      <xdr:nvSpPr>
        <xdr:cNvPr id="437" name="円/楕円 436"/>
        <xdr:cNvSpPr/>
      </xdr:nvSpPr>
      <xdr:spPr>
        <a:xfrm>
          <a:off x="6921500" y="131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62781</xdr:rowOff>
    </xdr:from>
    <xdr:ext cx="599010" cy="259045"/>
    <xdr:sp macro="" textlink="">
      <xdr:nvSpPr>
        <xdr:cNvPr id="438" name="テキスト ボックス 437"/>
        <xdr:cNvSpPr txBox="1"/>
      </xdr:nvSpPr>
      <xdr:spPr>
        <a:xfrm>
          <a:off x="6672794" y="1292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52" name="テキスト ボックス 45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4" name="テキスト ボックス 45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6" name="テキスト ボックス 45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70213</xdr:rowOff>
    </xdr:from>
    <xdr:to>
      <xdr:col>15</xdr:col>
      <xdr:colOff>180340</xdr:colOff>
      <xdr:row>98</xdr:row>
      <xdr:rowOff>125868</xdr:rowOff>
    </xdr:to>
    <xdr:cxnSp macro="">
      <xdr:nvCxnSpPr>
        <xdr:cNvPr id="460" name="直線コネクタ 459"/>
        <xdr:cNvCxnSpPr/>
      </xdr:nvCxnSpPr>
      <xdr:spPr>
        <a:xfrm flipV="1">
          <a:off x="10475595" y="16186513"/>
          <a:ext cx="1270" cy="741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132793</xdr:rowOff>
    </xdr:from>
    <xdr:ext cx="534377" cy="259045"/>
    <xdr:sp macro="" textlink="">
      <xdr:nvSpPr>
        <xdr:cNvPr id="461" name="土木費最小値テキスト"/>
        <xdr:cNvSpPr txBox="1"/>
      </xdr:nvSpPr>
      <xdr:spPr>
        <a:xfrm>
          <a:off x="10528300"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98</xdr:row>
      <xdr:rowOff>125868</xdr:rowOff>
    </xdr:from>
    <xdr:to>
      <xdr:col>15</xdr:col>
      <xdr:colOff>269875</xdr:colOff>
      <xdr:row>98</xdr:row>
      <xdr:rowOff>125868</xdr:rowOff>
    </xdr:to>
    <xdr:cxnSp macro="">
      <xdr:nvCxnSpPr>
        <xdr:cNvPr id="462" name="直線コネクタ 461"/>
        <xdr:cNvCxnSpPr/>
      </xdr:nvCxnSpPr>
      <xdr:spPr>
        <a:xfrm>
          <a:off x="10388600" y="169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16890</xdr:rowOff>
    </xdr:from>
    <xdr:ext cx="690189" cy="259045"/>
    <xdr:sp macro="" textlink="">
      <xdr:nvSpPr>
        <xdr:cNvPr id="463" name="土木費最大値テキスト"/>
        <xdr:cNvSpPr txBox="1"/>
      </xdr:nvSpPr>
      <xdr:spPr>
        <a:xfrm>
          <a:off x="10528300" y="15961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94</xdr:row>
      <xdr:rowOff>70213</xdr:rowOff>
    </xdr:from>
    <xdr:to>
      <xdr:col>15</xdr:col>
      <xdr:colOff>269875</xdr:colOff>
      <xdr:row>94</xdr:row>
      <xdr:rowOff>70213</xdr:rowOff>
    </xdr:to>
    <xdr:cxnSp macro="">
      <xdr:nvCxnSpPr>
        <xdr:cNvPr id="464" name="直線コネクタ 463"/>
        <xdr:cNvCxnSpPr/>
      </xdr:nvCxnSpPr>
      <xdr:spPr>
        <a:xfrm>
          <a:off x="10388600" y="1618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17214</xdr:rowOff>
    </xdr:from>
    <xdr:to>
      <xdr:col>15</xdr:col>
      <xdr:colOff>180975</xdr:colOff>
      <xdr:row>95</xdr:row>
      <xdr:rowOff>96453</xdr:rowOff>
    </xdr:to>
    <xdr:cxnSp macro="">
      <xdr:nvCxnSpPr>
        <xdr:cNvPr id="465" name="直線コネクタ 464"/>
        <xdr:cNvCxnSpPr/>
      </xdr:nvCxnSpPr>
      <xdr:spPr>
        <a:xfrm>
          <a:off x="9639300" y="15790614"/>
          <a:ext cx="838200" cy="5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5793</xdr:rowOff>
    </xdr:from>
    <xdr:ext cx="599010" cy="259045"/>
    <xdr:sp macro="" textlink="">
      <xdr:nvSpPr>
        <xdr:cNvPr id="466" name="土木費平均値テキスト"/>
        <xdr:cNvSpPr txBox="1"/>
      </xdr:nvSpPr>
      <xdr:spPr>
        <a:xfrm>
          <a:off x="10528300" y="16807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27366</xdr:rowOff>
    </xdr:from>
    <xdr:to>
      <xdr:col>15</xdr:col>
      <xdr:colOff>231775</xdr:colOff>
      <xdr:row>98</xdr:row>
      <xdr:rowOff>128966</xdr:rowOff>
    </xdr:to>
    <xdr:sp macro="" textlink="">
      <xdr:nvSpPr>
        <xdr:cNvPr id="467" name="フローチャート : 判断 466"/>
        <xdr:cNvSpPr/>
      </xdr:nvSpPr>
      <xdr:spPr>
        <a:xfrm>
          <a:off x="104267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17214</xdr:rowOff>
    </xdr:from>
    <xdr:to>
      <xdr:col>14</xdr:col>
      <xdr:colOff>28575</xdr:colOff>
      <xdr:row>94</xdr:row>
      <xdr:rowOff>15356</xdr:rowOff>
    </xdr:to>
    <xdr:cxnSp macro="">
      <xdr:nvCxnSpPr>
        <xdr:cNvPr id="468" name="直線コネクタ 467"/>
        <xdr:cNvCxnSpPr/>
      </xdr:nvCxnSpPr>
      <xdr:spPr>
        <a:xfrm flipV="1">
          <a:off x="8750300" y="15790614"/>
          <a:ext cx="889000" cy="34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15184</xdr:rowOff>
    </xdr:from>
    <xdr:to>
      <xdr:col>14</xdr:col>
      <xdr:colOff>79375</xdr:colOff>
      <xdr:row>98</xdr:row>
      <xdr:rowOff>116784</xdr:rowOff>
    </xdr:to>
    <xdr:sp macro="" textlink="">
      <xdr:nvSpPr>
        <xdr:cNvPr id="469" name="フローチャート : 判断 468"/>
        <xdr:cNvSpPr/>
      </xdr:nvSpPr>
      <xdr:spPr>
        <a:xfrm>
          <a:off x="9588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107911</xdr:rowOff>
    </xdr:from>
    <xdr:ext cx="599010" cy="259045"/>
    <xdr:sp macro="" textlink="">
      <xdr:nvSpPr>
        <xdr:cNvPr id="470" name="テキスト ボックス 469"/>
        <xdr:cNvSpPr txBox="1"/>
      </xdr:nvSpPr>
      <xdr:spPr>
        <a:xfrm>
          <a:off x="9339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96611</xdr:rowOff>
    </xdr:from>
    <xdr:to>
      <xdr:col>12</xdr:col>
      <xdr:colOff>511175</xdr:colOff>
      <xdr:row>94</xdr:row>
      <xdr:rowOff>15356</xdr:rowOff>
    </xdr:to>
    <xdr:cxnSp macro="">
      <xdr:nvCxnSpPr>
        <xdr:cNvPr id="471" name="直線コネクタ 470"/>
        <xdr:cNvCxnSpPr/>
      </xdr:nvCxnSpPr>
      <xdr:spPr>
        <a:xfrm>
          <a:off x="7861300" y="16041461"/>
          <a:ext cx="889000" cy="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25040</xdr:rowOff>
    </xdr:from>
    <xdr:to>
      <xdr:col>12</xdr:col>
      <xdr:colOff>561975</xdr:colOff>
      <xdr:row>98</xdr:row>
      <xdr:rowOff>126640</xdr:rowOff>
    </xdr:to>
    <xdr:sp macro="" textlink="">
      <xdr:nvSpPr>
        <xdr:cNvPr id="472" name="フローチャート : 判断 471"/>
        <xdr:cNvSpPr/>
      </xdr:nvSpPr>
      <xdr:spPr>
        <a:xfrm>
          <a:off x="8699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117767</xdr:rowOff>
    </xdr:from>
    <xdr:ext cx="599010" cy="259045"/>
    <xdr:sp macro="" textlink="">
      <xdr:nvSpPr>
        <xdr:cNvPr id="473" name="テキスト ボックス 472"/>
        <xdr:cNvSpPr txBox="1"/>
      </xdr:nvSpPr>
      <xdr:spPr>
        <a:xfrm>
          <a:off x="8450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96611</xdr:rowOff>
    </xdr:from>
    <xdr:to>
      <xdr:col>11</xdr:col>
      <xdr:colOff>307975</xdr:colOff>
      <xdr:row>93</xdr:row>
      <xdr:rowOff>167638</xdr:rowOff>
    </xdr:to>
    <xdr:cxnSp macro="">
      <xdr:nvCxnSpPr>
        <xdr:cNvPr id="474" name="直線コネクタ 473"/>
        <xdr:cNvCxnSpPr/>
      </xdr:nvCxnSpPr>
      <xdr:spPr>
        <a:xfrm flipV="1">
          <a:off x="6972300" y="16041461"/>
          <a:ext cx="889000" cy="7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36378</xdr:rowOff>
    </xdr:from>
    <xdr:to>
      <xdr:col>11</xdr:col>
      <xdr:colOff>358775</xdr:colOff>
      <xdr:row>98</xdr:row>
      <xdr:rowOff>137978</xdr:rowOff>
    </xdr:to>
    <xdr:sp macro="" textlink="">
      <xdr:nvSpPr>
        <xdr:cNvPr id="475" name="フローチャート : 判断 474"/>
        <xdr:cNvSpPr/>
      </xdr:nvSpPr>
      <xdr:spPr>
        <a:xfrm>
          <a:off x="7810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129105</xdr:rowOff>
    </xdr:from>
    <xdr:ext cx="599010" cy="259045"/>
    <xdr:sp macro="" textlink="">
      <xdr:nvSpPr>
        <xdr:cNvPr id="476" name="テキスト ボックス 475"/>
        <xdr:cNvSpPr txBox="1"/>
      </xdr:nvSpPr>
      <xdr:spPr>
        <a:xfrm>
          <a:off x="7561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40444</xdr:rowOff>
    </xdr:from>
    <xdr:to>
      <xdr:col>10</xdr:col>
      <xdr:colOff>155575</xdr:colOff>
      <xdr:row>98</xdr:row>
      <xdr:rowOff>142044</xdr:rowOff>
    </xdr:to>
    <xdr:sp macro="" textlink="">
      <xdr:nvSpPr>
        <xdr:cNvPr id="477" name="フローチャート : 判断 476"/>
        <xdr:cNvSpPr/>
      </xdr:nvSpPr>
      <xdr:spPr>
        <a:xfrm>
          <a:off x="6921500" y="1684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133171</xdr:rowOff>
    </xdr:from>
    <xdr:ext cx="599010" cy="259045"/>
    <xdr:sp macro="" textlink="">
      <xdr:nvSpPr>
        <xdr:cNvPr id="478" name="テキスト ボックス 477"/>
        <xdr:cNvSpPr txBox="1"/>
      </xdr:nvSpPr>
      <xdr:spPr>
        <a:xfrm>
          <a:off x="6672794" y="1693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45653</xdr:rowOff>
    </xdr:from>
    <xdr:to>
      <xdr:col>15</xdr:col>
      <xdr:colOff>231775</xdr:colOff>
      <xdr:row>95</xdr:row>
      <xdr:rowOff>147253</xdr:rowOff>
    </xdr:to>
    <xdr:sp macro="" textlink="">
      <xdr:nvSpPr>
        <xdr:cNvPr id="484" name="円/楕円 483"/>
        <xdr:cNvSpPr/>
      </xdr:nvSpPr>
      <xdr:spPr>
        <a:xfrm>
          <a:off x="10426700" y="16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68530</xdr:rowOff>
    </xdr:from>
    <xdr:ext cx="690189" cy="259045"/>
    <xdr:sp macro="" textlink="">
      <xdr:nvSpPr>
        <xdr:cNvPr id="485" name="土木費該当値テキスト"/>
        <xdr:cNvSpPr txBox="1"/>
      </xdr:nvSpPr>
      <xdr:spPr>
        <a:xfrm>
          <a:off x="10528300" y="161848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1,219,592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137864</xdr:rowOff>
    </xdr:from>
    <xdr:to>
      <xdr:col>14</xdr:col>
      <xdr:colOff>79375</xdr:colOff>
      <xdr:row>92</xdr:row>
      <xdr:rowOff>68014</xdr:rowOff>
    </xdr:to>
    <xdr:sp macro="" textlink="">
      <xdr:nvSpPr>
        <xdr:cNvPr id="486" name="円/楕円 485"/>
        <xdr:cNvSpPr/>
      </xdr:nvSpPr>
      <xdr:spPr>
        <a:xfrm>
          <a:off x="9588500" y="157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90</xdr:row>
      <xdr:rowOff>84541</xdr:rowOff>
    </xdr:from>
    <xdr:ext cx="690189" cy="259045"/>
    <xdr:sp macro="" textlink="">
      <xdr:nvSpPr>
        <xdr:cNvPr id="487" name="テキスト ボックス 486"/>
        <xdr:cNvSpPr txBox="1"/>
      </xdr:nvSpPr>
      <xdr:spPr>
        <a:xfrm>
          <a:off x="9294204" y="15515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2,517,902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136006</xdr:rowOff>
    </xdr:from>
    <xdr:to>
      <xdr:col>12</xdr:col>
      <xdr:colOff>561975</xdr:colOff>
      <xdr:row>94</xdr:row>
      <xdr:rowOff>66156</xdr:rowOff>
    </xdr:to>
    <xdr:sp macro="" textlink="">
      <xdr:nvSpPr>
        <xdr:cNvPr id="488" name="円/楕円 487"/>
        <xdr:cNvSpPr/>
      </xdr:nvSpPr>
      <xdr:spPr>
        <a:xfrm>
          <a:off x="8699500" y="160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92</xdr:row>
      <xdr:rowOff>82683</xdr:rowOff>
    </xdr:from>
    <xdr:ext cx="690189" cy="259045"/>
    <xdr:sp macro="" textlink="">
      <xdr:nvSpPr>
        <xdr:cNvPr id="489" name="テキスト ボックス 488"/>
        <xdr:cNvSpPr txBox="1"/>
      </xdr:nvSpPr>
      <xdr:spPr>
        <a:xfrm>
          <a:off x="8405204" y="15856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1,771,970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45811</xdr:rowOff>
    </xdr:from>
    <xdr:to>
      <xdr:col>11</xdr:col>
      <xdr:colOff>358775</xdr:colOff>
      <xdr:row>93</xdr:row>
      <xdr:rowOff>147411</xdr:rowOff>
    </xdr:to>
    <xdr:sp macro="" textlink="">
      <xdr:nvSpPr>
        <xdr:cNvPr id="490" name="円/楕円 489"/>
        <xdr:cNvSpPr/>
      </xdr:nvSpPr>
      <xdr:spPr>
        <a:xfrm>
          <a:off x="7810500" y="159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91</xdr:row>
      <xdr:rowOff>163938</xdr:rowOff>
    </xdr:from>
    <xdr:ext cx="690189" cy="259045"/>
    <xdr:sp macro="" textlink="">
      <xdr:nvSpPr>
        <xdr:cNvPr id="491" name="テキスト ボックス 490"/>
        <xdr:cNvSpPr txBox="1"/>
      </xdr:nvSpPr>
      <xdr:spPr>
        <a:xfrm>
          <a:off x="7516204" y="15765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1,969,245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116838</xdr:rowOff>
    </xdr:from>
    <xdr:to>
      <xdr:col>10</xdr:col>
      <xdr:colOff>155575</xdr:colOff>
      <xdr:row>94</xdr:row>
      <xdr:rowOff>46988</xdr:rowOff>
    </xdr:to>
    <xdr:sp macro="" textlink="">
      <xdr:nvSpPr>
        <xdr:cNvPr id="492" name="円/楕円 491"/>
        <xdr:cNvSpPr/>
      </xdr:nvSpPr>
      <xdr:spPr>
        <a:xfrm>
          <a:off x="6921500" y="160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92</xdr:row>
      <xdr:rowOff>63515</xdr:rowOff>
    </xdr:from>
    <xdr:ext cx="690189" cy="259045"/>
    <xdr:sp macro="" textlink="">
      <xdr:nvSpPr>
        <xdr:cNvPr id="493" name="テキスト ボックス 492"/>
        <xdr:cNvSpPr txBox="1"/>
      </xdr:nvSpPr>
      <xdr:spPr>
        <a:xfrm>
          <a:off x="6627204" y="158369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5" name="直線コネクタ 514"/>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6"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7" name="直線コネクタ 516"/>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8"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9" name="直線コネクタ 518"/>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51829</xdr:rowOff>
    </xdr:from>
    <xdr:to>
      <xdr:col>23</xdr:col>
      <xdr:colOff>517525</xdr:colOff>
      <xdr:row>38</xdr:row>
      <xdr:rowOff>59558</xdr:rowOff>
    </xdr:to>
    <xdr:cxnSp macro="">
      <xdr:nvCxnSpPr>
        <xdr:cNvPr id="520" name="直線コネクタ 519"/>
        <xdr:cNvCxnSpPr/>
      </xdr:nvCxnSpPr>
      <xdr:spPr>
        <a:xfrm>
          <a:off x="15481300" y="6566929"/>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1"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2" name="フローチャート : 判断 521"/>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51829</xdr:rowOff>
    </xdr:from>
    <xdr:to>
      <xdr:col>22</xdr:col>
      <xdr:colOff>365125</xdr:colOff>
      <xdr:row>38</xdr:row>
      <xdr:rowOff>69136</xdr:rowOff>
    </xdr:to>
    <xdr:cxnSp macro="">
      <xdr:nvCxnSpPr>
        <xdr:cNvPr id="523" name="直線コネクタ 522"/>
        <xdr:cNvCxnSpPr/>
      </xdr:nvCxnSpPr>
      <xdr:spPr>
        <a:xfrm flipV="1">
          <a:off x="14592300" y="6566929"/>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4" name="フローチャート : 判断 523"/>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5" name="テキスト ボックス 524"/>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69136</xdr:rowOff>
    </xdr:from>
    <xdr:to>
      <xdr:col>21</xdr:col>
      <xdr:colOff>161925</xdr:colOff>
      <xdr:row>38</xdr:row>
      <xdr:rowOff>71600</xdr:rowOff>
    </xdr:to>
    <xdr:cxnSp macro="">
      <xdr:nvCxnSpPr>
        <xdr:cNvPr id="526" name="直線コネクタ 525"/>
        <xdr:cNvCxnSpPr/>
      </xdr:nvCxnSpPr>
      <xdr:spPr>
        <a:xfrm flipV="1">
          <a:off x="13703300" y="6584236"/>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7" name="フローチャート : 判断 526"/>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28" name="テキスト ボックス 527"/>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52167</xdr:rowOff>
    </xdr:from>
    <xdr:to>
      <xdr:col>19</xdr:col>
      <xdr:colOff>644525</xdr:colOff>
      <xdr:row>38</xdr:row>
      <xdr:rowOff>71600</xdr:rowOff>
    </xdr:to>
    <xdr:cxnSp macro="">
      <xdr:nvCxnSpPr>
        <xdr:cNvPr id="529" name="直線コネクタ 528"/>
        <xdr:cNvCxnSpPr/>
      </xdr:nvCxnSpPr>
      <xdr:spPr>
        <a:xfrm>
          <a:off x="12814300" y="6567267"/>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0" name="フローチャート : 判断 529"/>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1" name="テキスト ボックス 530"/>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2" name="フローチャート : 判断 531"/>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3" name="テキスト ボックス 532"/>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8758</xdr:rowOff>
    </xdr:from>
    <xdr:to>
      <xdr:col>23</xdr:col>
      <xdr:colOff>568325</xdr:colOff>
      <xdr:row>38</xdr:row>
      <xdr:rowOff>110358</xdr:rowOff>
    </xdr:to>
    <xdr:sp macro="" textlink="">
      <xdr:nvSpPr>
        <xdr:cNvPr id="539" name="円/楕円 538"/>
        <xdr:cNvSpPr/>
      </xdr:nvSpPr>
      <xdr:spPr>
        <a:xfrm>
          <a:off x="16268700" y="65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121545</xdr:rowOff>
    </xdr:from>
    <xdr:ext cx="534377" cy="259045"/>
    <xdr:sp macro="" textlink="">
      <xdr:nvSpPr>
        <xdr:cNvPr id="540" name="消防費該当値テキスト"/>
        <xdr:cNvSpPr txBox="1"/>
      </xdr:nvSpPr>
      <xdr:spPr>
        <a:xfrm>
          <a:off x="16370300" y="64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1029</xdr:rowOff>
    </xdr:from>
    <xdr:to>
      <xdr:col>22</xdr:col>
      <xdr:colOff>415925</xdr:colOff>
      <xdr:row>38</xdr:row>
      <xdr:rowOff>102629</xdr:rowOff>
    </xdr:to>
    <xdr:sp macro="" textlink="">
      <xdr:nvSpPr>
        <xdr:cNvPr id="541" name="円/楕円 540"/>
        <xdr:cNvSpPr/>
      </xdr:nvSpPr>
      <xdr:spPr>
        <a:xfrm>
          <a:off x="15430500" y="65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93756</xdr:rowOff>
    </xdr:from>
    <xdr:ext cx="534377" cy="259045"/>
    <xdr:sp macro="" textlink="">
      <xdr:nvSpPr>
        <xdr:cNvPr id="542" name="テキスト ボックス 541"/>
        <xdr:cNvSpPr txBox="1"/>
      </xdr:nvSpPr>
      <xdr:spPr>
        <a:xfrm>
          <a:off x="15214111" y="66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18336</xdr:rowOff>
    </xdr:from>
    <xdr:to>
      <xdr:col>21</xdr:col>
      <xdr:colOff>212725</xdr:colOff>
      <xdr:row>38</xdr:row>
      <xdr:rowOff>119936</xdr:rowOff>
    </xdr:to>
    <xdr:sp macro="" textlink="">
      <xdr:nvSpPr>
        <xdr:cNvPr id="543" name="円/楕円 542"/>
        <xdr:cNvSpPr/>
      </xdr:nvSpPr>
      <xdr:spPr>
        <a:xfrm>
          <a:off x="14541500" y="65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111063</xdr:rowOff>
    </xdr:from>
    <xdr:ext cx="534377" cy="259045"/>
    <xdr:sp macro="" textlink="">
      <xdr:nvSpPr>
        <xdr:cNvPr id="544" name="テキスト ボックス 543"/>
        <xdr:cNvSpPr txBox="1"/>
      </xdr:nvSpPr>
      <xdr:spPr>
        <a:xfrm>
          <a:off x="14325111" y="662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20800</xdr:rowOff>
    </xdr:from>
    <xdr:to>
      <xdr:col>20</xdr:col>
      <xdr:colOff>9525</xdr:colOff>
      <xdr:row>38</xdr:row>
      <xdr:rowOff>122400</xdr:rowOff>
    </xdr:to>
    <xdr:sp macro="" textlink="">
      <xdr:nvSpPr>
        <xdr:cNvPr id="545" name="円/楕円 544"/>
        <xdr:cNvSpPr/>
      </xdr:nvSpPr>
      <xdr:spPr>
        <a:xfrm>
          <a:off x="13652500" y="65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113527</xdr:rowOff>
    </xdr:from>
    <xdr:ext cx="534377" cy="259045"/>
    <xdr:sp macro="" textlink="">
      <xdr:nvSpPr>
        <xdr:cNvPr id="546" name="テキスト ボックス 545"/>
        <xdr:cNvSpPr txBox="1"/>
      </xdr:nvSpPr>
      <xdr:spPr>
        <a:xfrm>
          <a:off x="13436111" y="66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1367</xdr:rowOff>
    </xdr:from>
    <xdr:to>
      <xdr:col>18</xdr:col>
      <xdr:colOff>492125</xdr:colOff>
      <xdr:row>38</xdr:row>
      <xdr:rowOff>102967</xdr:rowOff>
    </xdr:to>
    <xdr:sp macro="" textlink="">
      <xdr:nvSpPr>
        <xdr:cNvPr id="547" name="円/楕円 546"/>
        <xdr:cNvSpPr/>
      </xdr:nvSpPr>
      <xdr:spPr>
        <a:xfrm>
          <a:off x="12763500" y="65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94094</xdr:rowOff>
    </xdr:from>
    <xdr:ext cx="534377" cy="259045"/>
    <xdr:sp macro="" textlink="">
      <xdr:nvSpPr>
        <xdr:cNvPr id="548" name="テキスト ボックス 547"/>
        <xdr:cNvSpPr txBox="1"/>
      </xdr:nvSpPr>
      <xdr:spPr>
        <a:xfrm>
          <a:off x="12547111" y="66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2" name="直線コネクタ 571"/>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3"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4" name="直線コネクタ 573"/>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5"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6" name="直線コネクタ 575"/>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142925</xdr:rowOff>
    </xdr:from>
    <xdr:to>
      <xdr:col>23</xdr:col>
      <xdr:colOff>517525</xdr:colOff>
      <xdr:row>56</xdr:row>
      <xdr:rowOff>165244</xdr:rowOff>
    </xdr:to>
    <xdr:cxnSp macro="">
      <xdr:nvCxnSpPr>
        <xdr:cNvPr id="577" name="直線コネクタ 576"/>
        <xdr:cNvCxnSpPr/>
      </xdr:nvCxnSpPr>
      <xdr:spPr>
        <a:xfrm flipV="1">
          <a:off x="15481300" y="9744125"/>
          <a:ext cx="8382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8"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9" name="フローチャート : 判断 578"/>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98581</xdr:rowOff>
    </xdr:from>
    <xdr:to>
      <xdr:col>22</xdr:col>
      <xdr:colOff>365125</xdr:colOff>
      <xdr:row>56</xdr:row>
      <xdr:rowOff>165244</xdr:rowOff>
    </xdr:to>
    <xdr:cxnSp macro="">
      <xdr:nvCxnSpPr>
        <xdr:cNvPr id="580" name="直線コネクタ 579"/>
        <xdr:cNvCxnSpPr/>
      </xdr:nvCxnSpPr>
      <xdr:spPr>
        <a:xfrm>
          <a:off x="14592300" y="9356881"/>
          <a:ext cx="889000" cy="4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1" name="フローチャート : 判断 580"/>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2" name="テキスト ボックス 581"/>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107224</xdr:rowOff>
    </xdr:from>
    <xdr:to>
      <xdr:col>21</xdr:col>
      <xdr:colOff>161925</xdr:colOff>
      <xdr:row>54</xdr:row>
      <xdr:rowOff>98581</xdr:rowOff>
    </xdr:to>
    <xdr:cxnSp macro="">
      <xdr:nvCxnSpPr>
        <xdr:cNvPr id="583" name="直線コネクタ 582"/>
        <xdr:cNvCxnSpPr/>
      </xdr:nvCxnSpPr>
      <xdr:spPr>
        <a:xfrm>
          <a:off x="13703300" y="9194074"/>
          <a:ext cx="889000" cy="16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4" name="フローチャート : 判断 583"/>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5" name="テキスト ボックス 584"/>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107224</xdr:rowOff>
    </xdr:from>
    <xdr:to>
      <xdr:col>19</xdr:col>
      <xdr:colOff>644525</xdr:colOff>
      <xdr:row>56</xdr:row>
      <xdr:rowOff>71744</xdr:rowOff>
    </xdr:to>
    <xdr:cxnSp macro="">
      <xdr:nvCxnSpPr>
        <xdr:cNvPr id="586" name="直線コネクタ 585"/>
        <xdr:cNvCxnSpPr/>
      </xdr:nvCxnSpPr>
      <xdr:spPr>
        <a:xfrm flipV="1">
          <a:off x="12814300" y="9194074"/>
          <a:ext cx="889000" cy="47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7" name="フローチャート : 判断 586"/>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88" name="テキスト ボックス 587"/>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9" name="フローチャート : 判断 588"/>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0" name="テキスト ボックス 589"/>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92125</xdr:rowOff>
    </xdr:from>
    <xdr:to>
      <xdr:col>23</xdr:col>
      <xdr:colOff>568325</xdr:colOff>
      <xdr:row>57</xdr:row>
      <xdr:rowOff>22275</xdr:rowOff>
    </xdr:to>
    <xdr:sp macro="" textlink="">
      <xdr:nvSpPr>
        <xdr:cNvPr id="596" name="円/楕円 595"/>
        <xdr:cNvSpPr/>
      </xdr:nvSpPr>
      <xdr:spPr>
        <a:xfrm>
          <a:off x="16268700" y="96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115002</xdr:rowOff>
    </xdr:from>
    <xdr:ext cx="599010" cy="259045"/>
    <xdr:sp macro="" textlink="">
      <xdr:nvSpPr>
        <xdr:cNvPr id="597" name="教育費該当値テキスト"/>
        <xdr:cNvSpPr txBox="1"/>
      </xdr:nvSpPr>
      <xdr:spPr>
        <a:xfrm>
          <a:off x="16370300" y="954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218,307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114444</xdr:rowOff>
    </xdr:from>
    <xdr:to>
      <xdr:col>22</xdr:col>
      <xdr:colOff>415925</xdr:colOff>
      <xdr:row>57</xdr:row>
      <xdr:rowOff>44594</xdr:rowOff>
    </xdr:to>
    <xdr:sp macro="" textlink="">
      <xdr:nvSpPr>
        <xdr:cNvPr id="598" name="円/楕円 597"/>
        <xdr:cNvSpPr/>
      </xdr:nvSpPr>
      <xdr:spPr>
        <a:xfrm>
          <a:off x="15430500" y="97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61121</xdr:rowOff>
    </xdr:from>
    <xdr:ext cx="599010" cy="259045"/>
    <xdr:sp macro="" textlink="">
      <xdr:nvSpPr>
        <xdr:cNvPr id="599" name="テキスト ボックス 598"/>
        <xdr:cNvSpPr txBox="1"/>
      </xdr:nvSpPr>
      <xdr:spPr>
        <a:xfrm>
          <a:off x="15181794" y="949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47781</xdr:rowOff>
    </xdr:from>
    <xdr:to>
      <xdr:col>21</xdr:col>
      <xdr:colOff>212725</xdr:colOff>
      <xdr:row>54</xdr:row>
      <xdr:rowOff>149381</xdr:rowOff>
    </xdr:to>
    <xdr:sp macro="" textlink="">
      <xdr:nvSpPr>
        <xdr:cNvPr id="600" name="円/楕円 599"/>
        <xdr:cNvSpPr/>
      </xdr:nvSpPr>
      <xdr:spPr>
        <a:xfrm>
          <a:off x="14541500" y="93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165908</xdr:rowOff>
    </xdr:from>
    <xdr:ext cx="599010" cy="259045"/>
    <xdr:sp macro="" textlink="">
      <xdr:nvSpPr>
        <xdr:cNvPr id="601" name="テキスト ボックス 600"/>
        <xdr:cNvSpPr txBox="1"/>
      </xdr:nvSpPr>
      <xdr:spPr>
        <a:xfrm>
          <a:off x="14292794" y="908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421,585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56424</xdr:rowOff>
    </xdr:from>
    <xdr:to>
      <xdr:col>20</xdr:col>
      <xdr:colOff>9525</xdr:colOff>
      <xdr:row>53</xdr:row>
      <xdr:rowOff>158024</xdr:rowOff>
    </xdr:to>
    <xdr:sp macro="" textlink="">
      <xdr:nvSpPr>
        <xdr:cNvPr id="602" name="円/楕円 601"/>
        <xdr:cNvSpPr/>
      </xdr:nvSpPr>
      <xdr:spPr>
        <a:xfrm>
          <a:off x="13652500" y="91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3101</xdr:rowOff>
    </xdr:from>
    <xdr:ext cx="599010" cy="259045"/>
    <xdr:sp macro="" textlink="">
      <xdr:nvSpPr>
        <xdr:cNvPr id="603" name="テキスト ボックス 602"/>
        <xdr:cNvSpPr txBox="1"/>
      </xdr:nvSpPr>
      <xdr:spPr>
        <a:xfrm>
          <a:off x="13403794" y="89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20944</xdr:rowOff>
    </xdr:from>
    <xdr:to>
      <xdr:col>18</xdr:col>
      <xdr:colOff>492125</xdr:colOff>
      <xdr:row>56</xdr:row>
      <xdr:rowOff>122544</xdr:rowOff>
    </xdr:to>
    <xdr:sp macro="" textlink="">
      <xdr:nvSpPr>
        <xdr:cNvPr id="604" name="円/楕円 603"/>
        <xdr:cNvSpPr/>
      </xdr:nvSpPr>
      <xdr:spPr>
        <a:xfrm>
          <a:off x="12763500" y="96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139071</xdr:rowOff>
    </xdr:from>
    <xdr:ext cx="599010" cy="259045"/>
    <xdr:sp macro="" textlink="">
      <xdr:nvSpPr>
        <xdr:cNvPr id="605" name="テキスト ボックス 604"/>
        <xdr:cNvSpPr txBox="1"/>
      </xdr:nvSpPr>
      <xdr:spPr>
        <a:xfrm>
          <a:off x="12514794" y="939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7" name="直線コネクタ 626"/>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8"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0"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1" name="直線コネクタ 630"/>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73247</xdr:rowOff>
    </xdr:from>
    <xdr:to>
      <xdr:col>23</xdr:col>
      <xdr:colOff>517525</xdr:colOff>
      <xdr:row>78</xdr:row>
      <xdr:rowOff>82652</xdr:rowOff>
    </xdr:to>
    <xdr:cxnSp macro="">
      <xdr:nvCxnSpPr>
        <xdr:cNvPr id="632" name="直線コネクタ 631"/>
        <xdr:cNvCxnSpPr/>
      </xdr:nvCxnSpPr>
      <xdr:spPr>
        <a:xfrm flipV="1">
          <a:off x="15481300" y="13103447"/>
          <a:ext cx="838200" cy="35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3"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4" name="フローチャート : 判断 633"/>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82652</xdr:rowOff>
    </xdr:from>
    <xdr:to>
      <xdr:col>22</xdr:col>
      <xdr:colOff>365125</xdr:colOff>
      <xdr:row>78</xdr:row>
      <xdr:rowOff>111035</xdr:rowOff>
    </xdr:to>
    <xdr:cxnSp macro="">
      <xdr:nvCxnSpPr>
        <xdr:cNvPr id="635" name="直線コネクタ 634"/>
        <xdr:cNvCxnSpPr/>
      </xdr:nvCxnSpPr>
      <xdr:spPr>
        <a:xfrm flipV="1">
          <a:off x="14592300" y="13455752"/>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6" name="フローチャート : 判断 635"/>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7" name="テキスト ボックス 636"/>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116332</xdr:rowOff>
    </xdr:from>
    <xdr:to>
      <xdr:col>21</xdr:col>
      <xdr:colOff>161925</xdr:colOff>
      <xdr:row>78</xdr:row>
      <xdr:rowOff>111035</xdr:rowOff>
    </xdr:to>
    <xdr:cxnSp macro="">
      <xdr:nvCxnSpPr>
        <xdr:cNvPr id="638" name="直線コネクタ 637"/>
        <xdr:cNvCxnSpPr/>
      </xdr:nvCxnSpPr>
      <xdr:spPr>
        <a:xfrm>
          <a:off x="13703300" y="13317982"/>
          <a:ext cx="889000" cy="1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9" name="フローチャート : 判断 638"/>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0" name="テキスト ボックス 639"/>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116332</xdr:rowOff>
    </xdr:from>
    <xdr:to>
      <xdr:col>19</xdr:col>
      <xdr:colOff>644525</xdr:colOff>
      <xdr:row>78</xdr:row>
      <xdr:rowOff>28397</xdr:rowOff>
    </xdr:to>
    <xdr:cxnSp macro="">
      <xdr:nvCxnSpPr>
        <xdr:cNvPr id="641" name="直線コネクタ 640"/>
        <xdr:cNvCxnSpPr/>
      </xdr:nvCxnSpPr>
      <xdr:spPr>
        <a:xfrm flipV="1">
          <a:off x="12814300" y="13317982"/>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2" name="フローチャート : 判断 641"/>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3" name="テキスト ボックス 642"/>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4" name="フローチャート : 判断 643"/>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5" name="テキスト ボックス 644"/>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22447</xdr:rowOff>
    </xdr:from>
    <xdr:to>
      <xdr:col>23</xdr:col>
      <xdr:colOff>568325</xdr:colOff>
      <xdr:row>76</xdr:row>
      <xdr:rowOff>124047</xdr:rowOff>
    </xdr:to>
    <xdr:sp macro="" textlink="">
      <xdr:nvSpPr>
        <xdr:cNvPr id="651" name="円/楕円 650"/>
        <xdr:cNvSpPr/>
      </xdr:nvSpPr>
      <xdr:spPr>
        <a:xfrm>
          <a:off x="16268700" y="13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45323</xdr:rowOff>
    </xdr:from>
    <xdr:ext cx="599010" cy="259045"/>
    <xdr:sp macro="" textlink="">
      <xdr:nvSpPr>
        <xdr:cNvPr id="652" name="災害復旧費該当値テキスト"/>
        <xdr:cNvSpPr txBox="1"/>
      </xdr:nvSpPr>
      <xdr:spPr>
        <a:xfrm>
          <a:off x="16370300" y="1290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31852</xdr:rowOff>
    </xdr:from>
    <xdr:to>
      <xdr:col>22</xdr:col>
      <xdr:colOff>415925</xdr:colOff>
      <xdr:row>78</xdr:row>
      <xdr:rowOff>133452</xdr:rowOff>
    </xdr:to>
    <xdr:sp macro="" textlink="">
      <xdr:nvSpPr>
        <xdr:cNvPr id="653" name="円/楕円 652"/>
        <xdr:cNvSpPr/>
      </xdr:nvSpPr>
      <xdr:spPr>
        <a:xfrm>
          <a:off x="15430500" y="134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149979</xdr:rowOff>
    </xdr:from>
    <xdr:ext cx="534377" cy="259045"/>
    <xdr:sp macro="" textlink="">
      <xdr:nvSpPr>
        <xdr:cNvPr id="654" name="テキスト ボックス 653"/>
        <xdr:cNvSpPr txBox="1"/>
      </xdr:nvSpPr>
      <xdr:spPr>
        <a:xfrm>
          <a:off x="15214111" y="131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60235</xdr:rowOff>
    </xdr:from>
    <xdr:to>
      <xdr:col>21</xdr:col>
      <xdr:colOff>212725</xdr:colOff>
      <xdr:row>78</xdr:row>
      <xdr:rowOff>161835</xdr:rowOff>
    </xdr:to>
    <xdr:sp macro="" textlink="">
      <xdr:nvSpPr>
        <xdr:cNvPr id="655" name="円/楕円 654"/>
        <xdr:cNvSpPr/>
      </xdr:nvSpPr>
      <xdr:spPr>
        <a:xfrm>
          <a:off x="14541500" y="134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152962</xdr:rowOff>
    </xdr:from>
    <xdr:ext cx="534377" cy="259045"/>
    <xdr:sp macro="" textlink="">
      <xdr:nvSpPr>
        <xdr:cNvPr id="656" name="テキスト ボックス 655"/>
        <xdr:cNvSpPr txBox="1"/>
      </xdr:nvSpPr>
      <xdr:spPr>
        <a:xfrm>
          <a:off x="14325111" y="135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65532</xdr:rowOff>
    </xdr:from>
    <xdr:to>
      <xdr:col>20</xdr:col>
      <xdr:colOff>9525</xdr:colOff>
      <xdr:row>77</xdr:row>
      <xdr:rowOff>167132</xdr:rowOff>
    </xdr:to>
    <xdr:sp macro="" textlink="">
      <xdr:nvSpPr>
        <xdr:cNvPr id="657" name="円/楕円 656"/>
        <xdr:cNvSpPr/>
      </xdr:nvSpPr>
      <xdr:spPr>
        <a:xfrm>
          <a:off x="13652500" y="132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12209</xdr:rowOff>
    </xdr:from>
    <xdr:ext cx="534377" cy="259045"/>
    <xdr:sp macro="" textlink="">
      <xdr:nvSpPr>
        <xdr:cNvPr id="658" name="テキスト ボックス 657"/>
        <xdr:cNvSpPr txBox="1"/>
      </xdr:nvSpPr>
      <xdr:spPr>
        <a:xfrm>
          <a:off x="13436111" y="130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149047</xdr:rowOff>
    </xdr:from>
    <xdr:to>
      <xdr:col>18</xdr:col>
      <xdr:colOff>492125</xdr:colOff>
      <xdr:row>78</xdr:row>
      <xdr:rowOff>79197</xdr:rowOff>
    </xdr:to>
    <xdr:sp macro="" textlink="">
      <xdr:nvSpPr>
        <xdr:cNvPr id="659" name="円/楕円 658"/>
        <xdr:cNvSpPr/>
      </xdr:nvSpPr>
      <xdr:spPr>
        <a:xfrm>
          <a:off x="12763500" y="133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95724</xdr:rowOff>
    </xdr:from>
    <xdr:ext cx="534377" cy="259045"/>
    <xdr:sp macro="" textlink="">
      <xdr:nvSpPr>
        <xdr:cNvPr id="660" name="テキスト ボックス 659"/>
        <xdr:cNvSpPr txBox="1"/>
      </xdr:nvSpPr>
      <xdr:spPr>
        <a:xfrm>
          <a:off x="12547111" y="131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82" name="テキスト ボックス 68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130420</xdr:rowOff>
    </xdr:from>
    <xdr:to>
      <xdr:col>23</xdr:col>
      <xdr:colOff>516889</xdr:colOff>
      <xdr:row>99</xdr:row>
      <xdr:rowOff>20014</xdr:rowOff>
    </xdr:to>
    <xdr:cxnSp macro="">
      <xdr:nvCxnSpPr>
        <xdr:cNvPr id="686" name="直線コネクタ 685"/>
        <xdr:cNvCxnSpPr/>
      </xdr:nvCxnSpPr>
      <xdr:spPr>
        <a:xfrm flipV="1">
          <a:off x="16317595" y="15732370"/>
          <a:ext cx="1269" cy="126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23841</xdr:rowOff>
    </xdr:from>
    <xdr:ext cx="534377" cy="259045"/>
    <xdr:sp macro="" textlink="">
      <xdr:nvSpPr>
        <xdr:cNvPr id="687" name="公債費最小値テキスト"/>
        <xdr:cNvSpPr txBox="1"/>
      </xdr:nvSpPr>
      <xdr:spPr>
        <a:xfrm>
          <a:off x="16370300" y="169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99</xdr:row>
      <xdr:rowOff>20014</xdr:rowOff>
    </xdr:from>
    <xdr:to>
      <xdr:col>23</xdr:col>
      <xdr:colOff>606425</xdr:colOff>
      <xdr:row>99</xdr:row>
      <xdr:rowOff>20014</xdr:rowOff>
    </xdr:to>
    <xdr:cxnSp macro="">
      <xdr:nvCxnSpPr>
        <xdr:cNvPr id="688" name="直線コネクタ 687"/>
        <xdr:cNvCxnSpPr/>
      </xdr:nvCxnSpPr>
      <xdr:spPr>
        <a:xfrm>
          <a:off x="16230600" y="169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77097</xdr:rowOff>
    </xdr:from>
    <xdr:ext cx="599010" cy="259045"/>
    <xdr:sp macro="" textlink="">
      <xdr:nvSpPr>
        <xdr:cNvPr id="689" name="公債費最大値テキスト"/>
        <xdr:cNvSpPr txBox="1"/>
      </xdr:nvSpPr>
      <xdr:spPr>
        <a:xfrm>
          <a:off x="16370300" y="1550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91</xdr:row>
      <xdr:rowOff>130420</xdr:rowOff>
    </xdr:from>
    <xdr:to>
      <xdr:col>23</xdr:col>
      <xdr:colOff>606425</xdr:colOff>
      <xdr:row>91</xdr:row>
      <xdr:rowOff>130420</xdr:rowOff>
    </xdr:to>
    <xdr:cxnSp macro="">
      <xdr:nvCxnSpPr>
        <xdr:cNvPr id="690" name="直線コネクタ 689"/>
        <xdr:cNvCxnSpPr/>
      </xdr:nvCxnSpPr>
      <xdr:spPr>
        <a:xfrm>
          <a:off x="16230600" y="1573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40629</xdr:rowOff>
    </xdr:from>
    <xdr:to>
      <xdr:col>23</xdr:col>
      <xdr:colOff>517525</xdr:colOff>
      <xdr:row>91</xdr:row>
      <xdr:rowOff>130420</xdr:rowOff>
    </xdr:to>
    <xdr:cxnSp macro="">
      <xdr:nvCxnSpPr>
        <xdr:cNvPr id="691" name="直線コネクタ 690"/>
        <xdr:cNvCxnSpPr/>
      </xdr:nvCxnSpPr>
      <xdr:spPr>
        <a:xfrm>
          <a:off x="15481300" y="15642579"/>
          <a:ext cx="8382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130576</xdr:rowOff>
    </xdr:from>
    <xdr:ext cx="599010" cy="259045"/>
    <xdr:sp macro="" textlink="">
      <xdr:nvSpPr>
        <xdr:cNvPr id="692" name="公債費平均値テキスト"/>
        <xdr:cNvSpPr txBox="1"/>
      </xdr:nvSpPr>
      <xdr:spPr>
        <a:xfrm>
          <a:off x="16370300" y="167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152149</xdr:rowOff>
    </xdr:from>
    <xdr:to>
      <xdr:col>23</xdr:col>
      <xdr:colOff>568325</xdr:colOff>
      <xdr:row>98</xdr:row>
      <xdr:rowOff>82299</xdr:rowOff>
    </xdr:to>
    <xdr:sp macro="" textlink="">
      <xdr:nvSpPr>
        <xdr:cNvPr id="693" name="フローチャート : 判断 692"/>
        <xdr:cNvSpPr/>
      </xdr:nvSpPr>
      <xdr:spPr>
        <a:xfrm>
          <a:off x="162687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2755</xdr:rowOff>
    </xdr:from>
    <xdr:to>
      <xdr:col>22</xdr:col>
      <xdr:colOff>365125</xdr:colOff>
      <xdr:row>91</xdr:row>
      <xdr:rowOff>40629</xdr:rowOff>
    </xdr:to>
    <xdr:cxnSp macro="">
      <xdr:nvCxnSpPr>
        <xdr:cNvPr id="694" name="直線コネクタ 693"/>
        <xdr:cNvCxnSpPr/>
      </xdr:nvCxnSpPr>
      <xdr:spPr>
        <a:xfrm>
          <a:off x="14592300" y="15604705"/>
          <a:ext cx="889000" cy="3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147608</xdr:rowOff>
    </xdr:from>
    <xdr:to>
      <xdr:col>22</xdr:col>
      <xdr:colOff>415925</xdr:colOff>
      <xdr:row>98</xdr:row>
      <xdr:rowOff>77758</xdr:rowOff>
    </xdr:to>
    <xdr:sp macro="" textlink="">
      <xdr:nvSpPr>
        <xdr:cNvPr id="695" name="フローチャート : 判断 694"/>
        <xdr:cNvSpPr/>
      </xdr:nvSpPr>
      <xdr:spPr>
        <a:xfrm>
          <a:off x="15430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68885</xdr:rowOff>
    </xdr:from>
    <xdr:ext cx="599010" cy="259045"/>
    <xdr:sp macro="" textlink="">
      <xdr:nvSpPr>
        <xdr:cNvPr id="696" name="テキスト ボックス 695"/>
        <xdr:cNvSpPr txBox="1"/>
      </xdr:nvSpPr>
      <xdr:spPr>
        <a:xfrm>
          <a:off x="15181794" y="168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2755</xdr:rowOff>
    </xdr:from>
    <xdr:to>
      <xdr:col>21</xdr:col>
      <xdr:colOff>161925</xdr:colOff>
      <xdr:row>91</xdr:row>
      <xdr:rowOff>6626</xdr:rowOff>
    </xdr:to>
    <xdr:cxnSp macro="">
      <xdr:nvCxnSpPr>
        <xdr:cNvPr id="697" name="直線コネクタ 696"/>
        <xdr:cNvCxnSpPr/>
      </xdr:nvCxnSpPr>
      <xdr:spPr>
        <a:xfrm flipV="1">
          <a:off x="13703300" y="15604705"/>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137982</xdr:rowOff>
    </xdr:from>
    <xdr:to>
      <xdr:col>21</xdr:col>
      <xdr:colOff>212725</xdr:colOff>
      <xdr:row>98</xdr:row>
      <xdr:rowOff>68132</xdr:rowOff>
    </xdr:to>
    <xdr:sp macro="" textlink="">
      <xdr:nvSpPr>
        <xdr:cNvPr id="698" name="フローチャート : 判断 697"/>
        <xdr:cNvSpPr/>
      </xdr:nvSpPr>
      <xdr:spPr>
        <a:xfrm>
          <a:off x="14541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59259</xdr:rowOff>
    </xdr:from>
    <xdr:ext cx="599010" cy="259045"/>
    <xdr:sp macro="" textlink="">
      <xdr:nvSpPr>
        <xdr:cNvPr id="699" name="テキスト ボックス 698"/>
        <xdr:cNvSpPr txBox="1"/>
      </xdr:nvSpPr>
      <xdr:spPr>
        <a:xfrm>
          <a:off x="14292794" y="16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6626</xdr:rowOff>
    </xdr:from>
    <xdr:to>
      <xdr:col>19</xdr:col>
      <xdr:colOff>644525</xdr:colOff>
      <xdr:row>91</xdr:row>
      <xdr:rowOff>23375</xdr:rowOff>
    </xdr:to>
    <xdr:cxnSp macro="">
      <xdr:nvCxnSpPr>
        <xdr:cNvPr id="700" name="直線コネクタ 699"/>
        <xdr:cNvCxnSpPr/>
      </xdr:nvCxnSpPr>
      <xdr:spPr>
        <a:xfrm flipV="1">
          <a:off x="12814300" y="15608576"/>
          <a:ext cx="8890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146548</xdr:rowOff>
    </xdr:from>
    <xdr:to>
      <xdr:col>20</xdr:col>
      <xdr:colOff>9525</xdr:colOff>
      <xdr:row>98</xdr:row>
      <xdr:rowOff>76698</xdr:rowOff>
    </xdr:to>
    <xdr:sp macro="" textlink="">
      <xdr:nvSpPr>
        <xdr:cNvPr id="701" name="フローチャート : 判断 700"/>
        <xdr:cNvSpPr/>
      </xdr:nvSpPr>
      <xdr:spPr>
        <a:xfrm>
          <a:off x="13652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67825</xdr:rowOff>
    </xdr:from>
    <xdr:ext cx="599010" cy="259045"/>
    <xdr:sp macro="" textlink="">
      <xdr:nvSpPr>
        <xdr:cNvPr id="702" name="テキスト ボックス 701"/>
        <xdr:cNvSpPr txBox="1"/>
      </xdr:nvSpPr>
      <xdr:spPr>
        <a:xfrm>
          <a:off x="13403794" y="1686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131414</xdr:rowOff>
    </xdr:from>
    <xdr:to>
      <xdr:col>18</xdr:col>
      <xdr:colOff>492125</xdr:colOff>
      <xdr:row>98</xdr:row>
      <xdr:rowOff>61564</xdr:rowOff>
    </xdr:to>
    <xdr:sp macro="" textlink="">
      <xdr:nvSpPr>
        <xdr:cNvPr id="703" name="フローチャート : 判断 702"/>
        <xdr:cNvSpPr/>
      </xdr:nvSpPr>
      <xdr:spPr>
        <a:xfrm>
          <a:off x="12763500" y="1676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52691</xdr:rowOff>
    </xdr:from>
    <xdr:ext cx="599010" cy="259045"/>
    <xdr:sp macro="" textlink="">
      <xdr:nvSpPr>
        <xdr:cNvPr id="704" name="テキスト ボックス 703"/>
        <xdr:cNvSpPr txBox="1"/>
      </xdr:nvSpPr>
      <xdr:spPr>
        <a:xfrm>
          <a:off x="12514794" y="1685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79620</xdr:rowOff>
    </xdr:from>
    <xdr:to>
      <xdr:col>23</xdr:col>
      <xdr:colOff>568325</xdr:colOff>
      <xdr:row>92</xdr:row>
      <xdr:rowOff>9770</xdr:rowOff>
    </xdr:to>
    <xdr:sp macro="" textlink="">
      <xdr:nvSpPr>
        <xdr:cNvPr id="710" name="円/楕円 709"/>
        <xdr:cNvSpPr/>
      </xdr:nvSpPr>
      <xdr:spPr>
        <a:xfrm>
          <a:off x="16268700" y="156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32647</xdr:rowOff>
    </xdr:from>
    <xdr:ext cx="599010" cy="259045"/>
    <xdr:sp macro="" textlink="">
      <xdr:nvSpPr>
        <xdr:cNvPr id="711" name="公債費該当値テキスト"/>
        <xdr:cNvSpPr txBox="1"/>
      </xdr:nvSpPr>
      <xdr:spPr>
        <a:xfrm>
          <a:off x="16370300" y="1563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820,683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161279</xdr:rowOff>
    </xdr:from>
    <xdr:to>
      <xdr:col>22</xdr:col>
      <xdr:colOff>415925</xdr:colOff>
      <xdr:row>91</xdr:row>
      <xdr:rowOff>91429</xdr:rowOff>
    </xdr:to>
    <xdr:sp macro="" textlink="">
      <xdr:nvSpPr>
        <xdr:cNvPr id="712" name="円/楕円 711"/>
        <xdr:cNvSpPr/>
      </xdr:nvSpPr>
      <xdr:spPr>
        <a:xfrm>
          <a:off x="15430500" y="155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107956</xdr:rowOff>
    </xdr:from>
    <xdr:ext cx="599010" cy="259045"/>
    <xdr:sp macro="" textlink="">
      <xdr:nvSpPr>
        <xdr:cNvPr id="713" name="テキスト ボックス 712"/>
        <xdr:cNvSpPr txBox="1"/>
      </xdr:nvSpPr>
      <xdr:spPr>
        <a:xfrm>
          <a:off x="15181794" y="1536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875,674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123405</xdr:rowOff>
    </xdr:from>
    <xdr:to>
      <xdr:col>21</xdr:col>
      <xdr:colOff>212725</xdr:colOff>
      <xdr:row>91</xdr:row>
      <xdr:rowOff>53555</xdr:rowOff>
    </xdr:to>
    <xdr:sp macro="" textlink="">
      <xdr:nvSpPr>
        <xdr:cNvPr id="714" name="円/楕円 713"/>
        <xdr:cNvSpPr/>
      </xdr:nvSpPr>
      <xdr:spPr>
        <a:xfrm>
          <a:off x="14541500" y="155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70082</xdr:rowOff>
    </xdr:from>
    <xdr:ext cx="599010" cy="259045"/>
    <xdr:sp macro="" textlink="">
      <xdr:nvSpPr>
        <xdr:cNvPr id="715" name="テキスト ボックス 714"/>
        <xdr:cNvSpPr txBox="1"/>
      </xdr:nvSpPr>
      <xdr:spPr>
        <a:xfrm>
          <a:off x="14292794" y="1532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898,868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127276</xdr:rowOff>
    </xdr:from>
    <xdr:to>
      <xdr:col>20</xdr:col>
      <xdr:colOff>9525</xdr:colOff>
      <xdr:row>91</xdr:row>
      <xdr:rowOff>57426</xdr:rowOff>
    </xdr:to>
    <xdr:sp macro="" textlink="">
      <xdr:nvSpPr>
        <xdr:cNvPr id="716" name="円/楕円 715"/>
        <xdr:cNvSpPr/>
      </xdr:nvSpPr>
      <xdr:spPr>
        <a:xfrm>
          <a:off x="13652500" y="155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73953</xdr:rowOff>
    </xdr:from>
    <xdr:ext cx="599010" cy="259045"/>
    <xdr:sp macro="" textlink="">
      <xdr:nvSpPr>
        <xdr:cNvPr id="717" name="テキスト ボックス 716"/>
        <xdr:cNvSpPr txBox="1"/>
      </xdr:nvSpPr>
      <xdr:spPr>
        <a:xfrm>
          <a:off x="13403794" y="1533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896,498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144025</xdr:rowOff>
    </xdr:from>
    <xdr:to>
      <xdr:col>18</xdr:col>
      <xdr:colOff>492125</xdr:colOff>
      <xdr:row>91</xdr:row>
      <xdr:rowOff>74175</xdr:rowOff>
    </xdr:to>
    <xdr:sp macro="" textlink="">
      <xdr:nvSpPr>
        <xdr:cNvPr id="718" name="円/楕円 717"/>
        <xdr:cNvSpPr/>
      </xdr:nvSpPr>
      <xdr:spPr>
        <a:xfrm>
          <a:off x="12763500" y="155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90702</xdr:rowOff>
    </xdr:from>
    <xdr:ext cx="599010" cy="259045"/>
    <xdr:sp macro="" textlink="">
      <xdr:nvSpPr>
        <xdr:cNvPr id="719" name="テキスト ボックス 718"/>
        <xdr:cNvSpPr txBox="1"/>
      </xdr:nvSpPr>
      <xdr:spPr>
        <a:xfrm>
          <a:off x="12514794" y="153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156639</xdr:rowOff>
    </xdr:from>
    <xdr:to>
      <xdr:col>32</xdr:col>
      <xdr:colOff>187325</xdr:colOff>
      <xdr:row>37</xdr:row>
      <xdr:rowOff>64948</xdr:rowOff>
    </xdr:to>
    <xdr:cxnSp macro="">
      <xdr:nvCxnSpPr>
        <xdr:cNvPr id="746" name="直線コネクタ 745"/>
        <xdr:cNvCxnSpPr/>
      </xdr:nvCxnSpPr>
      <xdr:spPr>
        <a:xfrm>
          <a:off x="21323300" y="6157389"/>
          <a:ext cx="838200" cy="2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156639</xdr:rowOff>
    </xdr:from>
    <xdr:to>
      <xdr:col>31</xdr:col>
      <xdr:colOff>34925</xdr:colOff>
      <xdr:row>37</xdr:row>
      <xdr:rowOff>71760</xdr:rowOff>
    </xdr:to>
    <xdr:cxnSp macro="">
      <xdr:nvCxnSpPr>
        <xdr:cNvPr id="749" name="直線コネクタ 748"/>
        <xdr:cNvCxnSpPr/>
      </xdr:nvCxnSpPr>
      <xdr:spPr>
        <a:xfrm flipV="1">
          <a:off x="20434300" y="6157389"/>
          <a:ext cx="889000" cy="2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127288</xdr:rowOff>
    </xdr:from>
    <xdr:ext cx="469744" cy="259045"/>
    <xdr:sp macro="" textlink="">
      <xdr:nvSpPr>
        <xdr:cNvPr id="751" name="テキスト ボックス 750"/>
        <xdr:cNvSpPr txBox="1"/>
      </xdr:nvSpPr>
      <xdr:spPr>
        <a:xfrm>
          <a:off x="21088427" y="66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71760</xdr:rowOff>
    </xdr:from>
    <xdr:to>
      <xdr:col>29</xdr:col>
      <xdr:colOff>517525</xdr:colOff>
      <xdr:row>37</xdr:row>
      <xdr:rowOff>146169</xdr:rowOff>
    </xdr:to>
    <xdr:cxnSp macro="">
      <xdr:nvCxnSpPr>
        <xdr:cNvPr id="752" name="直線コネクタ 751"/>
        <xdr:cNvCxnSpPr/>
      </xdr:nvCxnSpPr>
      <xdr:spPr>
        <a:xfrm flipV="1">
          <a:off x="19545300" y="6415410"/>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112680</xdr:rowOff>
    </xdr:from>
    <xdr:to>
      <xdr:col>28</xdr:col>
      <xdr:colOff>314325</xdr:colOff>
      <xdr:row>37</xdr:row>
      <xdr:rowOff>146169</xdr:rowOff>
    </xdr:to>
    <xdr:cxnSp macro="">
      <xdr:nvCxnSpPr>
        <xdr:cNvPr id="755" name="直線コネクタ 754"/>
        <xdr:cNvCxnSpPr/>
      </xdr:nvCxnSpPr>
      <xdr:spPr>
        <a:xfrm>
          <a:off x="18656300" y="5770530"/>
          <a:ext cx="889000" cy="71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123540</xdr:rowOff>
    </xdr:from>
    <xdr:ext cx="469744" cy="259045"/>
    <xdr:sp macro="" textlink="">
      <xdr:nvSpPr>
        <xdr:cNvPr id="759" name="テキスト ボックス 758"/>
        <xdr:cNvSpPr txBox="1"/>
      </xdr:nvSpPr>
      <xdr:spPr>
        <a:xfrm>
          <a:off x="18421427" y="66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14148</xdr:rowOff>
    </xdr:from>
    <xdr:to>
      <xdr:col>32</xdr:col>
      <xdr:colOff>238125</xdr:colOff>
      <xdr:row>37</xdr:row>
      <xdr:rowOff>115748</xdr:rowOff>
    </xdr:to>
    <xdr:sp macro="" textlink="">
      <xdr:nvSpPr>
        <xdr:cNvPr id="765" name="円/楕円 764"/>
        <xdr:cNvSpPr/>
      </xdr:nvSpPr>
      <xdr:spPr>
        <a:xfrm>
          <a:off x="22110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37025</xdr:rowOff>
    </xdr:from>
    <xdr:ext cx="534377" cy="259045"/>
    <xdr:sp macro="" textlink="">
      <xdr:nvSpPr>
        <xdr:cNvPr id="766" name="諸支出金該当値テキスト"/>
        <xdr:cNvSpPr txBox="1"/>
      </xdr:nvSpPr>
      <xdr:spPr>
        <a:xfrm>
          <a:off x="22212300" y="62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105839</xdr:rowOff>
    </xdr:from>
    <xdr:to>
      <xdr:col>31</xdr:col>
      <xdr:colOff>85725</xdr:colOff>
      <xdr:row>36</xdr:row>
      <xdr:rowOff>35989</xdr:rowOff>
    </xdr:to>
    <xdr:sp macro="" textlink="">
      <xdr:nvSpPr>
        <xdr:cNvPr id="767" name="円/楕円 766"/>
        <xdr:cNvSpPr/>
      </xdr:nvSpPr>
      <xdr:spPr>
        <a:xfrm>
          <a:off x="21272500" y="61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52516</xdr:rowOff>
    </xdr:from>
    <xdr:ext cx="534377" cy="259045"/>
    <xdr:sp macro="" textlink="">
      <xdr:nvSpPr>
        <xdr:cNvPr id="768" name="テキスト ボックス 767"/>
        <xdr:cNvSpPr txBox="1"/>
      </xdr:nvSpPr>
      <xdr:spPr>
        <a:xfrm>
          <a:off x="21056111" y="588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20960</xdr:rowOff>
    </xdr:from>
    <xdr:to>
      <xdr:col>29</xdr:col>
      <xdr:colOff>568325</xdr:colOff>
      <xdr:row>37</xdr:row>
      <xdr:rowOff>122560</xdr:rowOff>
    </xdr:to>
    <xdr:sp macro="" textlink="">
      <xdr:nvSpPr>
        <xdr:cNvPr id="769" name="円/楕円 768"/>
        <xdr:cNvSpPr/>
      </xdr:nvSpPr>
      <xdr:spPr>
        <a:xfrm>
          <a:off x="20383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139087</xdr:rowOff>
    </xdr:from>
    <xdr:ext cx="534377" cy="259045"/>
    <xdr:sp macro="" textlink="">
      <xdr:nvSpPr>
        <xdr:cNvPr id="770" name="テキスト ボックス 769"/>
        <xdr:cNvSpPr txBox="1"/>
      </xdr:nvSpPr>
      <xdr:spPr>
        <a:xfrm>
          <a:off x="20167111" y="61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95369</xdr:rowOff>
    </xdr:from>
    <xdr:to>
      <xdr:col>28</xdr:col>
      <xdr:colOff>365125</xdr:colOff>
      <xdr:row>38</xdr:row>
      <xdr:rowOff>25519</xdr:rowOff>
    </xdr:to>
    <xdr:sp macro="" textlink="">
      <xdr:nvSpPr>
        <xdr:cNvPr id="771" name="円/楕円 770"/>
        <xdr:cNvSpPr/>
      </xdr:nvSpPr>
      <xdr:spPr>
        <a:xfrm>
          <a:off x="19494500" y="64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42046</xdr:rowOff>
    </xdr:from>
    <xdr:ext cx="469744" cy="259045"/>
    <xdr:sp macro="" textlink="">
      <xdr:nvSpPr>
        <xdr:cNvPr id="772" name="テキスト ボックス 771"/>
        <xdr:cNvSpPr txBox="1"/>
      </xdr:nvSpPr>
      <xdr:spPr>
        <a:xfrm>
          <a:off x="19310427" y="62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61880</xdr:rowOff>
    </xdr:from>
    <xdr:to>
      <xdr:col>27</xdr:col>
      <xdr:colOff>161925</xdr:colOff>
      <xdr:row>33</xdr:row>
      <xdr:rowOff>163480</xdr:rowOff>
    </xdr:to>
    <xdr:sp macro="" textlink="">
      <xdr:nvSpPr>
        <xdr:cNvPr id="773" name="円/楕円 772"/>
        <xdr:cNvSpPr/>
      </xdr:nvSpPr>
      <xdr:spPr>
        <a:xfrm>
          <a:off x="18605500" y="57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8557</xdr:rowOff>
    </xdr:from>
    <xdr:ext cx="534377" cy="259045"/>
    <xdr:sp macro="" textlink="">
      <xdr:nvSpPr>
        <xdr:cNvPr id="774" name="テキスト ボックス 773"/>
        <xdr:cNvSpPr txBox="1"/>
      </xdr:nvSpPr>
      <xdr:spPr>
        <a:xfrm>
          <a:off x="18389111" y="54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a:ea typeface="+mn-ea"/>
              <a:cs typeface="+mn-cs"/>
            </a:rPr>
            <a:t>　</a:t>
          </a:r>
          <a:r>
            <a:rPr lang="ja-JP" altLang="en-US" sz="1100" b="0" i="0" baseline="0">
              <a:solidFill>
                <a:schemeClr val="dk1"/>
              </a:solidFill>
              <a:effectLst/>
              <a:latin typeface="+mn-lt"/>
              <a:ea typeface="+mn-ea"/>
              <a:cs typeface="+mn-cs"/>
            </a:rPr>
            <a:t>性質分析と同様に、地</a:t>
          </a:r>
          <a:r>
            <a:rPr lang="ja-JP" altLang="ja-JP" sz="1100" b="0" i="0" baseline="0">
              <a:solidFill>
                <a:schemeClr val="dk1"/>
              </a:solidFill>
              <a:effectLst/>
              <a:latin typeface="+mn-lt"/>
              <a:ea typeface="+mn-ea"/>
              <a:cs typeface="+mn-cs"/>
            </a:rPr>
            <a:t>理的な要件</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有人７島にま</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り、かつ外海離島に存在する点）、交通的な要件（週２便の村営定期船のみ本土と往来している点）、企業的な要素（島内に企業が存在しない点）などから、本土の市町村、類似市町村と比較しても行政コストがよりかかることは明白である。行政コストに対して、分母となる人口が少数であることから、</a:t>
          </a:r>
          <a:r>
            <a:rPr lang="ja-JP" altLang="en-US" sz="1100" b="0" i="0" baseline="0">
              <a:solidFill>
                <a:schemeClr val="dk1"/>
              </a:solidFill>
              <a:effectLst/>
              <a:latin typeface="+mn-lt"/>
              <a:ea typeface="+mn-ea"/>
              <a:cs typeface="+mn-cs"/>
            </a:rPr>
            <a:t>消防費</a:t>
          </a:r>
          <a:r>
            <a:rPr lang="ja-JP" altLang="en-US" sz="1100" b="0" i="0" baseline="0">
              <a:solidFill>
                <a:schemeClr val="tx1"/>
              </a:solidFill>
              <a:effectLst/>
              <a:latin typeface="+mn-lt"/>
              <a:ea typeface="+mn-ea"/>
              <a:cs typeface="+mn-cs"/>
            </a:rPr>
            <a:t>及び労働費</a:t>
          </a:r>
          <a:r>
            <a:rPr lang="ja-JP" altLang="en-US" sz="1100" b="0" i="0" baseline="0">
              <a:solidFill>
                <a:schemeClr val="dk1"/>
              </a:solidFill>
              <a:effectLst/>
              <a:latin typeface="+mn-lt"/>
              <a:ea typeface="+mn-ea"/>
              <a:cs typeface="+mn-cs"/>
            </a:rPr>
            <a:t>を除きすべての費目で類似団体より住民一人あたりのコストが多くなっている状況にある。港湾を１０抱えていることから類似市町村と比較して土木費の住民一人あたりのコストが突出して多い状況である。また、公債費についても、自主財源が乏しい状況の中、港湾、道路、通信などインフラ整備がまだまだ脆弱な状況にあることから、これらの整備に今後も多くの財源が必要となり、公債費については横ばいの状況が続くと思われ、住民一人あたりのコストは高い水準で推移する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実質収支額の標準財政規模に対する比率は</a:t>
          </a:r>
          <a:r>
            <a:rPr lang="ja-JP" altLang="en-US" sz="1100" b="0" i="0" baseline="0">
              <a:solidFill>
                <a:schemeClr val="dk1"/>
              </a:solidFill>
              <a:effectLst/>
              <a:latin typeface="+mn-lt"/>
              <a:ea typeface="+mn-ea"/>
              <a:cs typeface="+mn-cs"/>
            </a:rPr>
            <a:t>前年度より</a:t>
          </a:r>
          <a:r>
            <a:rPr lang="ja-JP" altLang="ja-JP" sz="1100" b="0" i="0" baseline="0">
              <a:solidFill>
                <a:schemeClr val="dk1"/>
              </a:solidFill>
              <a:effectLst/>
              <a:latin typeface="+mn-lt"/>
              <a:ea typeface="+mn-ea"/>
              <a:cs typeface="+mn-cs"/>
            </a:rPr>
            <a:t>若干</a:t>
          </a:r>
          <a:r>
            <a:rPr lang="ja-JP" altLang="en-US" sz="1100" b="0" i="0" baseline="0">
              <a:solidFill>
                <a:schemeClr val="dk1"/>
              </a:solidFill>
              <a:effectLst/>
              <a:latin typeface="+mn-lt"/>
              <a:ea typeface="+mn-ea"/>
              <a:cs typeface="+mn-cs"/>
            </a:rPr>
            <a:t>高くなっている。これは、単年度収支で前年度比</a:t>
          </a:r>
          <a:r>
            <a:rPr lang="en-US" altLang="ja-JP" sz="1100" b="0" i="0" baseline="0">
              <a:solidFill>
                <a:schemeClr val="dk1"/>
              </a:solidFill>
              <a:effectLst/>
              <a:latin typeface="+mn-lt"/>
              <a:ea typeface="+mn-ea"/>
              <a:cs typeface="+mn-cs"/>
            </a:rPr>
            <a:t>41.2</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320.3</a:t>
          </a:r>
          <a:r>
            <a:rPr lang="ja-JP" altLang="en-US" sz="1100" b="0" i="0" baseline="0">
              <a:solidFill>
                <a:schemeClr val="dk1"/>
              </a:solidFill>
              <a:effectLst/>
              <a:latin typeface="+mn-lt"/>
              <a:ea typeface="+mn-ea"/>
              <a:cs typeface="+mn-cs"/>
            </a:rPr>
            <a:t>％）増加しているのに加え、積立基金の取崩し</a:t>
          </a:r>
          <a:r>
            <a:rPr lang="en-US" altLang="ja-JP" sz="1100" b="0" i="0" baseline="0">
              <a:solidFill>
                <a:schemeClr val="dk1"/>
              </a:solidFill>
              <a:effectLst/>
              <a:latin typeface="+mn-lt"/>
              <a:ea typeface="+mn-ea"/>
              <a:cs typeface="+mn-cs"/>
            </a:rPr>
            <a:t>205</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86.2</a:t>
          </a:r>
          <a:r>
            <a:rPr lang="ja-JP" altLang="en-US" sz="1100" b="0" i="0" baseline="0">
              <a:solidFill>
                <a:schemeClr val="dk1"/>
              </a:solidFill>
              <a:effectLst/>
              <a:latin typeface="+mn-lt"/>
              <a:ea typeface="+mn-ea"/>
              <a:cs typeface="+mn-cs"/>
            </a:rPr>
            <a:t>％）の増が影響し、実質単年度収支においても、</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％）の増となっているためである。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財政調整基金残高の標準財政規模に対する比率については、前年度比</a:t>
          </a:r>
          <a:r>
            <a:rPr lang="en-US" altLang="ja-JP" sz="1100" b="0" i="0" baseline="0">
              <a:solidFill>
                <a:schemeClr val="dk1"/>
              </a:solidFill>
              <a:effectLst/>
              <a:latin typeface="+mn-lt"/>
              <a:ea typeface="+mn-ea"/>
              <a:cs typeface="+mn-cs"/>
            </a:rPr>
            <a:t>4.09</a:t>
          </a:r>
          <a:r>
            <a:rPr lang="ja-JP" altLang="en-US" sz="1100" b="0" i="0" baseline="0">
              <a:solidFill>
                <a:schemeClr val="dk1"/>
              </a:solidFill>
              <a:effectLst/>
              <a:latin typeface="+mn-lt"/>
              <a:ea typeface="+mn-ea"/>
              <a:cs typeface="+mn-cs"/>
            </a:rPr>
            <a:t>％減となっているが、各種施策の財源不足により前年度比</a:t>
          </a:r>
          <a:r>
            <a:rPr lang="en-US" altLang="ja-JP" sz="1100" b="0" i="0" baseline="0">
              <a:solidFill>
                <a:schemeClr val="dk1"/>
              </a:solidFill>
              <a:effectLst/>
              <a:latin typeface="+mn-lt"/>
              <a:ea typeface="+mn-ea"/>
              <a:cs typeface="+mn-cs"/>
            </a:rPr>
            <a:t>94.9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86.2</a:t>
          </a:r>
          <a:r>
            <a:rPr lang="ja-JP" altLang="en-US" sz="1100" b="0" i="0" baseline="0">
              <a:solidFill>
                <a:schemeClr val="dk1"/>
              </a:solidFill>
              <a:effectLst/>
              <a:latin typeface="+mn-lt"/>
              <a:ea typeface="+mn-ea"/>
              <a:cs typeface="+mn-cs"/>
            </a:rPr>
            <a:t>％）増を取り崩している状況である。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今後においても歳出の抑制、財源の確保に努め、財政運営の弾力性、健全性を維持する。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鹿児島県十島村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全会計黒字となっている。引き続き、歳出抑制とともに赤字とならないよう収入の確保に努める。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3604670</v>
      </c>
      <c r="BO4" s="409"/>
      <c r="BP4" s="409"/>
      <c r="BQ4" s="409"/>
      <c r="BR4" s="409"/>
      <c r="BS4" s="409"/>
      <c r="BT4" s="409"/>
      <c r="BU4" s="410"/>
      <c r="BV4" s="408">
        <v>4278532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3339538</v>
      </c>
      <c r="BO5" s="414"/>
      <c r="BP5" s="414"/>
      <c r="BQ5" s="414"/>
      <c r="BR5" s="414"/>
      <c r="BS5" s="414"/>
      <c r="BT5" s="414"/>
      <c r="BU5" s="415"/>
      <c r="BV5" s="413">
        <v>4168671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80.400000000000006</v>
      </c>
      <c r="CU5" s="384"/>
      <c r="CV5" s="384"/>
      <c r="CW5" s="384"/>
      <c r="CX5" s="384"/>
      <c r="CY5" s="384"/>
      <c r="CZ5" s="384"/>
      <c r="DA5" s="385"/>
      <c r="DB5" s="383">
        <v>80.3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265132</v>
      </c>
      <c r="BO6" s="414"/>
      <c r="BP6" s="414"/>
      <c r="BQ6" s="414"/>
      <c r="BR6" s="414"/>
      <c r="BS6" s="414"/>
      <c r="BT6" s="414"/>
      <c r="BU6" s="415"/>
      <c r="BV6" s="413">
        <v>109861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84.1</v>
      </c>
      <c r="CU6" s="560"/>
      <c r="CV6" s="560"/>
      <c r="CW6" s="560"/>
      <c r="CX6" s="560"/>
      <c r="CY6" s="560"/>
      <c r="CZ6" s="560"/>
      <c r="DA6" s="561"/>
      <c r="DB6" s="559">
        <v>84.3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160935</v>
      </c>
      <c r="BO7" s="414"/>
      <c r="BP7" s="414"/>
      <c r="BQ7" s="414"/>
      <c r="BR7" s="414"/>
      <c r="BS7" s="414"/>
      <c r="BT7" s="414"/>
      <c r="BU7" s="415"/>
      <c r="BV7" s="413">
        <v>34030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1555004</v>
      </c>
      <c r="CU7" s="414"/>
      <c r="CV7" s="414"/>
      <c r="CW7" s="414"/>
      <c r="CX7" s="414"/>
      <c r="CY7" s="414"/>
      <c r="CZ7" s="414"/>
      <c r="DA7" s="415"/>
      <c r="DB7" s="413">
        <v>1540245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104197</v>
      </c>
      <c r="BO8" s="414"/>
      <c r="BP8" s="414"/>
      <c r="BQ8" s="414"/>
      <c r="BR8" s="414"/>
      <c r="BS8" s="414"/>
      <c r="BT8" s="414"/>
      <c r="BU8" s="415"/>
      <c r="BV8" s="413">
        <v>75831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0.06</v>
      </c>
      <c r="CU8" s="523"/>
      <c r="CV8" s="523"/>
      <c r="CW8" s="523"/>
      <c r="CX8" s="523"/>
      <c r="CY8" s="523"/>
      <c r="CZ8" s="523"/>
      <c r="DA8" s="524"/>
      <c r="DB8" s="522">
        <v>0.05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756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28366</v>
      </c>
      <c r="BO9" s="414"/>
      <c r="BP9" s="414"/>
      <c r="BQ9" s="414"/>
      <c r="BR9" s="414"/>
      <c r="BS9" s="414"/>
      <c r="BT9" s="414"/>
      <c r="BU9" s="415"/>
      <c r="BV9" s="413">
        <v>-12876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24.2</v>
      </c>
      <c r="CU9" s="384"/>
      <c r="CV9" s="384"/>
      <c r="CW9" s="384"/>
      <c r="CX9" s="384"/>
      <c r="CY9" s="384"/>
      <c r="CZ9" s="384"/>
      <c r="DA9" s="385"/>
      <c r="DB9" s="383">
        <v>27.6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657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107697</v>
      </c>
      <c r="BO10" s="414"/>
      <c r="BP10" s="414"/>
      <c r="BQ10" s="414"/>
      <c r="BR10" s="414"/>
      <c r="BS10" s="414"/>
      <c r="BT10" s="414"/>
      <c r="BU10" s="415"/>
      <c r="BV10" s="413">
        <v>50858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684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204863</v>
      </c>
      <c r="BO12" s="414"/>
      <c r="BP12" s="414"/>
      <c r="BQ12" s="414"/>
      <c r="BR12" s="414"/>
      <c r="BS12" s="414"/>
      <c r="BT12" s="414"/>
      <c r="BU12" s="415"/>
      <c r="BV12" s="413">
        <v>110000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683</v>
      </c>
      <c r="S13" s="515"/>
      <c r="T13" s="515"/>
      <c r="U13" s="515"/>
      <c r="V13" s="516"/>
      <c r="W13" s="502" t="s">
        <v>121</v>
      </c>
      <c r="X13" s="426"/>
      <c r="Y13" s="426"/>
      <c r="Z13" s="426"/>
      <c r="AA13" s="426"/>
      <c r="AB13" s="427"/>
      <c r="AC13" s="389">
        <v>99</v>
      </c>
      <c r="AD13" s="390"/>
      <c r="AE13" s="390"/>
      <c r="AF13" s="390"/>
      <c r="AG13" s="391"/>
      <c r="AH13" s="389">
        <v>91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-68800</v>
      </c>
      <c r="BO13" s="414"/>
      <c r="BP13" s="414"/>
      <c r="BQ13" s="414"/>
      <c r="BR13" s="414"/>
      <c r="BS13" s="414"/>
      <c r="BT13" s="414"/>
      <c r="BU13" s="415"/>
      <c r="BV13" s="413">
        <v>-72018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6.9</v>
      </c>
      <c r="CU13" s="384"/>
      <c r="CV13" s="384"/>
      <c r="CW13" s="384"/>
      <c r="CX13" s="384"/>
      <c r="CY13" s="384"/>
      <c r="CZ13" s="384"/>
      <c r="DA13" s="385"/>
      <c r="DB13" s="383">
        <v>4.5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665</v>
      </c>
      <c r="S14" s="515"/>
      <c r="T14" s="515"/>
      <c r="U14" s="515"/>
      <c r="V14" s="516"/>
      <c r="W14" s="517"/>
      <c r="X14" s="429"/>
      <c r="Y14" s="429"/>
      <c r="Z14" s="429"/>
      <c r="AA14" s="429"/>
      <c r="AB14" s="430"/>
      <c r="AC14" s="507">
        <v>28.2</v>
      </c>
      <c r="AD14" s="508"/>
      <c r="AE14" s="508"/>
      <c r="AF14" s="508"/>
      <c r="AG14" s="509"/>
      <c r="AH14" s="507">
        <v>26.6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664</v>
      </c>
      <c r="S15" s="515"/>
      <c r="T15" s="515"/>
      <c r="U15" s="515"/>
      <c r="V15" s="516"/>
      <c r="W15" s="502" t="s">
        <v>128</v>
      </c>
      <c r="X15" s="426"/>
      <c r="Y15" s="426"/>
      <c r="Z15" s="426"/>
      <c r="AA15" s="426"/>
      <c r="AB15" s="427"/>
      <c r="AC15" s="389">
        <v>73</v>
      </c>
      <c r="AD15" s="390"/>
      <c r="AE15" s="390"/>
      <c r="AF15" s="390"/>
      <c r="AG15" s="391"/>
      <c r="AH15" s="389">
        <v>94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85434</v>
      </c>
      <c r="BO15" s="409"/>
      <c r="BP15" s="409"/>
      <c r="BQ15" s="409"/>
      <c r="BR15" s="409"/>
      <c r="BS15" s="409"/>
      <c r="BT15" s="409"/>
      <c r="BU15" s="410"/>
      <c r="BV15" s="408">
        <v>84549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20.8</v>
      </c>
      <c r="AD16" s="508"/>
      <c r="AE16" s="508"/>
      <c r="AF16" s="508"/>
      <c r="AG16" s="509"/>
      <c r="AH16" s="507">
        <v>27.5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1466348</v>
      </c>
      <c r="BO16" s="414"/>
      <c r="BP16" s="414"/>
      <c r="BQ16" s="414"/>
      <c r="BR16" s="414"/>
      <c r="BS16" s="414"/>
      <c r="BT16" s="414"/>
      <c r="BU16" s="415"/>
      <c r="BV16" s="413">
        <v>1449237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179</v>
      </c>
      <c r="AD17" s="390"/>
      <c r="AE17" s="390"/>
      <c r="AF17" s="390"/>
      <c r="AG17" s="391"/>
      <c r="AH17" s="389">
        <v>157</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103331</v>
      </c>
      <c r="BO17" s="414"/>
      <c r="BP17" s="414"/>
      <c r="BQ17" s="414"/>
      <c r="BR17" s="414"/>
      <c r="BS17" s="414"/>
      <c r="BT17" s="414"/>
      <c r="BU17" s="415"/>
      <c r="BV17" s="413">
        <v>102880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101.14</v>
      </c>
      <c r="M18" s="478"/>
      <c r="N18" s="478"/>
      <c r="O18" s="478"/>
      <c r="P18" s="478"/>
      <c r="Q18" s="478"/>
      <c r="R18" s="479"/>
      <c r="S18" s="479"/>
      <c r="T18" s="479"/>
      <c r="U18" s="479"/>
      <c r="V18" s="480"/>
      <c r="W18" s="494"/>
      <c r="X18" s="495"/>
      <c r="Y18" s="495"/>
      <c r="Z18" s="495"/>
      <c r="AA18" s="495"/>
      <c r="AB18" s="503"/>
      <c r="AC18" s="377">
        <v>51</v>
      </c>
      <c r="AD18" s="378"/>
      <c r="AE18" s="378"/>
      <c r="AF18" s="378"/>
      <c r="AG18" s="481"/>
      <c r="AH18" s="377">
        <v>45.9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1267172</v>
      </c>
      <c r="BO18" s="414"/>
      <c r="BP18" s="414"/>
      <c r="BQ18" s="414"/>
      <c r="BR18" s="414"/>
      <c r="BS18" s="414"/>
      <c r="BT18" s="414"/>
      <c r="BU18" s="415"/>
      <c r="BV18" s="413">
        <v>1248497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2317978</v>
      </c>
      <c r="BO19" s="414"/>
      <c r="BP19" s="414"/>
      <c r="BQ19" s="414"/>
      <c r="BR19" s="414"/>
      <c r="BS19" s="414"/>
      <c r="BT19" s="414"/>
      <c r="BU19" s="415"/>
      <c r="BV19" s="413">
        <v>2109492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4476577</v>
      </c>
      <c r="BO23" s="414"/>
      <c r="BP23" s="414"/>
      <c r="BQ23" s="414"/>
      <c r="BR23" s="414"/>
      <c r="BS23" s="414"/>
      <c r="BT23" s="414"/>
      <c r="BU23" s="415"/>
      <c r="BV23" s="413">
        <v>4712811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6511</v>
      </c>
      <c r="R24" s="390"/>
      <c r="S24" s="390"/>
      <c r="T24" s="390"/>
      <c r="U24" s="390"/>
      <c r="V24" s="391"/>
      <c r="W24" s="455"/>
      <c r="X24" s="446"/>
      <c r="Y24" s="447"/>
      <c r="Z24" s="386" t="s">
        <v>151</v>
      </c>
      <c r="AA24" s="387"/>
      <c r="AB24" s="387"/>
      <c r="AC24" s="387"/>
      <c r="AD24" s="387"/>
      <c r="AE24" s="387"/>
      <c r="AF24" s="387"/>
      <c r="AG24" s="388"/>
      <c r="AH24" s="389">
        <v>33</v>
      </c>
      <c r="AI24" s="390"/>
      <c r="AJ24" s="390"/>
      <c r="AK24" s="390"/>
      <c r="AL24" s="391"/>
      <c r="AM24" s="389">
        <v>90915</v>
      </c>
      <c r="AN24" s="390"/>
      <c r="AO24" s="390"/>
      <c r="AP24" s="390"/>
      <c r="AQ24" s="390"/>
      <c r="AR24" s="391"/>
      <c r="AS24" s="389">
        <v>2755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4468572</v>
      </c>
      <c r="BO24" s="414"/>
      <c r="BP24" s="414"/>
      <c r="BQ24" s="414"/>
      <c r="BR24" s="414"/>
      <c r="BS24" s="414"/>
      <c r="BT24" s="414"/>
      <c r="BU24" s="415"/>
      <c r="BV24" s="413">
        <v>4704395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5454</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5148</v>
      </c>
      <c r="R26" s="390"/>
      <c r="S26" s="390"/>
      <c r="T26" s="390"/>
      <c r="U26" s="390"/>
      <c r="V26" s="391"/>
      <c r="W26" s="455"/>
      <c r="X26" s="446"/>
      <c r="Y26" s="447"/>
      <c r="Z26" s="386" t="s">
        <v>157</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2702</v>
      </c>
      <c r="R27" s="390"/>
      <c r="S27" s="390"/>
      <c r="T27" s="390"/>
      <c r="U27" s="390"/>
      <c r="V27" s="391"/>
      <c r="W27" s="455"/>
      <c r="X27" s="446"/>
      <c r="Y27" s="447"/>
      <c r="Z27" s="386" t="s">
        <v>160</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2226</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400691</v>
      </c>
      <c r="BO28" s="409"/>
      <c r="BP28" s="409"/>
      <c r="BQ28" s="409"/>
      <c r="BR28" s="409"/>
      <c r="BS28" s="409"/>
      <c r="BT28" s="409"/>
      <c r="BU28" s="410"/>
      <c r="BV28" s="408">
        <v>459857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2024</v>
      </c>
      <c r="R29" s="390"/>
      <c r="S29" s="390"/>
      <c r="T29" s="390"/>
      <c r="U29" s="390"/>
      <c r="V29" s="391"/>
      <c r="W29" s="456"/>
      <c r="X29" s="457"/>
      <c r="Y29" s="458"/>
      <c r="Z29" s="386" t="s">
        <v>167</v>
      </c>
      <c r="AA29" s="387"/>
      <c r="AB29" s="387"/>
      <c r="AC29" s="387"/>
      <c r="AD29" s="387"/>
      <c r="AE29" s="387"/>
      <c r="AF29" s="387"/>
      <c r="AG29" s="388"/>
      <c r="AH29" s="389">
        <v>33</v>
      </c>
      <c r="AI29" s="390"/>
      <c r="AJ29" s="390"/>
      <c r="AK29" s="390"/>
      <c r="AL29" s="391"/>
      <c r="AM29" s="389">
        <v>90915</v>
      </c>
      <c r="AN29" s="390"/>
      <c r="AO29" s="390"/>
      <c r="AP29" s="390"/>
      <c r="AQ29" s="390"/>
      <c r="AR29" s="391"/>
      <c r="AS29" s="389">
        <v>2755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484340</v>
      </c>
      <c r="BO29" s="414"/>
      <c r="BP29" s="414"/>
      <c r="BQ29" s="414"/>
      <c r="BR29" s="414"/>
      <c r="BS29" s="414"/>
      <c r="BT29" s="414"/>
      <c r="BU29" s="415"/>
      <c r="BV29" s="413">
        <v>500592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1929202</v>
      </c>
      <c r="BO30" s="417"/>
      <c r="BP30" s="417"/>
      <c r="BQ30" s="417"/>
      <c r="BR30" s="417"/>
      <c r="BS30" s="417"/>
      <c r="BT30" s="417"/>
      <c r="BU30" s="418"/>
      <c r="BV30" s="416">
        <v>1945377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船舶交通特別会計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簡易水道特別会計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鹿児島県後期高齢者医療広域連合（一般会計）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鹿児島県後期高齢者医療広域連合（後期高齢者医療特別会計）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527</v>
      </c>
      <c r="D34" s="1181"/>
      <c r="E34" s="1182"/>
      <c r="F34" s="32">
        <v>4.79</v>
      </c>
      <c r="G34" s="33">
        <v>3.93</v>
      </c>
      <c r="H34" s="33">
        <v>5.15</v>
      </c>
      <c r="I34" s="33">
        <v>4.92</v>
      </c>
      <c r="J34" s="34">
        <v>6.7</v>
      </c>
      <c r="K34" s="22"/>
      <c r="L34" s="22"/>
      <c r="M34" s="22"/>
      <c r="N34" s="22"/>
      <c r="O34" s="22"/>
      <c r="P34" s="22"/>
    </row>
    <row r="35" spans="1:16" ht="39" customHeight="1">
      <c r="A35" s="22"/>
      <c r="B35" s="35"/>
      <c r="C35" s="1175" t="s">
        <v>528</v>
      </c>
      <c r="D35" s="1176"/>
      <c r="E35" s="1177"/>
      <c r="F35" s="36">
        <v>3.99</v>
      </c>
      <c r="G35" s="37">
        <v>3.06</v>
      </c>
      <c r="H35" s="37" t="s">
        <v>529</v>
      </c>
      <c r="I35" s="37">
        <v>4.4000000000000004</v>
      </c>
      <c r="J35" s="38">
        <v>3.76</v>
      </c>
      <c r="K35" s="22"/>
      <c r="L35" s="22"/>
      <c r="M35" s="22"/>
      <c r="N35" s="22"/>
      <c r="O35" s="22"/>
      <c r="P35" s="22"/>
    </row>
    <row r="36" spans="1:16" ht="39" customHeight="1">
      <c r="A36" s="22"/>
      <c r="B36" s="35"/>
      <c r="C36" s="1175" t="s">
        <v>530</v>
      </c>
      <c r="D36" s="1176"/>
      <c r="E36" s="1177"/>
      <c r="F36" s="36">
        <v>1.06</v>
      </c>
      <c r="G36" s="37">
        <v>0.45</v>
      </c>
      <c r="H36" s="37">
        <v>0.05</v>
      </c>
      <c r="I36" s="37">
        <v>0.05</v>
      </c>
      <c r="J36" s="38">
        <v>0.18</v>
      </c>
      <c r="K36" s="22"/>
      <c r="L36" s="22"/>
      <c r="M36" s="22"/>
      <c r="N36" s="22"/>
      <c r="O36" s="22"/>
      <c r="P36" s="22"/>
    </row>
    <row r="37" spans="1:16" ht="39" customHeight="1">
      <c r="A37" s="22"/>
      <c r="B37" s="35"/>
      <c r="C37" s="1175" t="s">
        <v>531</v>
      </c>
      <c r="D37" s="1176"/>
      <c r="E37" s="1177"/>
      <c r="F37" s="36">
        <v>0</v>
      </c>
      <c r="G37" s="37">
        <v>0.01</v>
      </c>
      <c r="H37" s="37">
        <v>0</v>
      </c>
      <c r="I37" s="37">
        <v>0.01</v>
      </c>
      <c r="J37" s="38">
        <v>0.02</v>
      </c>
      <c r="K37" s="22"/>
      <c r="L37" s="22"/>
      <c r="M37" s="22"/>
      <c r="N37" s="22"/>
      <c r="O37" s="22"/>
      <c r="P37" s="22"/>
    </row>
    <row r="38" spans="1:16" ht="39" customHeight="1">
      <c r="A38" s="22"/>
      <c r="B38" s="35"/>
      <c r="C38" s="1175" t="s">
        <v>532</v>
      </c>
      <c r="D38" s="1176"/>
      <c r="E38" s="1177"/>
      <c r="F38" s="36" t="s">
        <v>478</v>
      </c>
      <c r="G38" s="37">
        <v>0.36</v>
      </c>
      <c r="H38" s="37">
        <v>0.17</v>
      </c>
      <c r="I38" s="37">
        <v>0.34</v>
      </c>
      <c r="J38" s="38">
        <v>0</v>
      </c>
      <c r="K38" s="22"/>
      <c r="L38" s="22"/>
      <c r="M38" s="22"/>
      <c r="N38" s="22"/>
      <c r="O38" s="22"/>
      <c r="P38" s="22"/>
    </row>
    <row r="39" spans="1:16" ht="39" customHeight="1">
      <c r="A39" s="22"/>
      <c r="B39" s="35"/>
      <c r="C39" s="1175" t="s">
        <v>533</v>
      </c>
      <c r="D39" s="1176"/>
      <c r="E39" s="1177"/>
      <c r="F39" s="36" t="s">
        <v>478</v>
      </c>
      <c r="G39" s="37">
        <v>0</v>
      </c>
      <c r="H39" s="37">
        <v>0</v>
      </c>
      <c r="I39" s="37">
        <v>0</v>
      </c>
      <c r="J39" s="38">
        <v>0</v>
      </c>
      <c r="K39" s="22"/>
      <c r="L39" s="22"/>
      <c r="M39" s="22"/>
      <c r="N39" s="22"/>
      <c r="O39" s="22"/>
      <c r="P39" s="22"/>
    </row>
    <row r="40" spans="1:16" ht="39" customHeight="1">
      <c r="A40" s="22"/>
      <c r="B40" s="35"/>
      <c r="C40" s="1175" t="s">
        <v>534</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v>1.05</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525</v>
      </c>
      <c r="L45" s="60">
        <v>541</v>
      </c>
      <c r="M45" s="60">
        <v>572</v>
      </c>
      <c r="N45" s="60">
        <v>582</v>
      </c>
      <c r="O45" s="61">
        <v>561</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9</v>
      </c>
      <c r="L48" s="64">
        <v>8</v>
      </c>
      <c r="M48" s="64">
        <v>9</v>
      </c>
      <c r="N48" s="64">
        <v>10</v>
      </c>
      <c r="O48" s="65">
        <v>9</v>
      </c>
      <c r="P48" s="48"/>
      <c r="Q48" s="48"/>
      <c r="R48" s="48"/>
      <c r="S48" s="48"/>
      <c r="T48" s="48"/>
      <c r="U48" s="48"/>
    </row>
    <row r="49" spans="1:21" ht="30.75" customHeight="1">
      <c r="A49" s="48"/>
      <c r="B49" s="1193"/>
      <c r="C49" s="1194"/>
      <c r="D49" s="62"/>
      <c r="E49" s="1185" t="s">
        <v>16</v>
      </c>
      <c r="F49" s="1185"/>
      <c r="G49" s="1185"/>
      <c r="H49" s="1185"/>
      <c r="I49" s="1185"/>
      <c r="J49" s="1186"/>
      <c r="K49" s="63" t="s">
        <v>478</v>
      </c>
      <c r="L49" s="64" t="s">
        <v>478</v>
      </c>
      <c r="M49" s="64" t="s">
        <v>478</v>
      </c>
      <c r="N49" s="64" t="s">
        <v>478</v>
      </c>
      <c r="O49" s="65" t="s">
        <v>478</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595</v>
      </c>
      <c r="L52" s="64">
        <v>542</v>
      </c>
      <c r="M52" s="64">
        <v>520</v>
      </c>
      <c r="N52" s="64">
        <v>509</v>
      </c>
      <c r="O52" s="65">
        <v>488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-61</v>
      </c>
      <c r="L53" s="69">
        <v>7</v>
      </c>
      <c r="M53" s="69">
        <v>61</v>
      </c>
      <c r="N53" s="69">
        <v>83</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1" t="s">
        <v>24</v>
      </c>
      <c r="C41" s="1212"/>
      <c r="D41" s="81"/>
      <c r="E41" s="1213" t="s">
        <v>25</v>
      </c>
      <c r="F41" s="1213"/>
      <c r="G41" s="1213"/>
      <c r="H41" s="1214"/>
      <c r="I41" s="82">
        <v>5013</v>
      </c>
      <c r="J41" s="83">
        <v>4933</v>
      </c>
      <c r="K41" s="83">
        <v>4785</v>
      </c>
      <c r="L41" s="83">
        <v>4713</v>
      </c>
      <c r="M41" s="84">
        <v>4477</v>
      </c>
    </row>
    <row r="42" spans="2:13" ht="27.75" customHeight="1">
      <c r="B42" s="1201"/>
      <c r="C42" s="1202"/>
      <c r="D42" s="85"/>
      <c r="E42" s="1205" t="s">
        <v>26</v>
      </c>
      <c r="F42" s="1205"/>
      <c r="G42" s="1205"/>
      <c r="H42" s="1206"/>
      <c r="I42" s="86" t="s">
        <v>478</v>
      </c>
      <c r="J42" s="87" t="s">
        <v>478</v>
      </c>
      <c r="K42" s="87" t="s">
        <v>478</v>
      </c>
      <c r="L42" s="87" t="s">
        <v>478</v>
      </c>
      <c r="M42" s="88" t="s">
        <v>478</v>
      </c>
    </row>
    <row r="43" spans="2:13" ht="27.75" customHeight="1">
      <c r="B43" s="1201"/>
      <c r="C43" s="1202"/>
      <c r="D43" s="85"/>
      <c r="E43" s="1205" t="s">
        <v>27</v>
      </c>
      <c r="F43" s="1205"/>
      <c r="G43" s="1205"/>
      <c r="H43" s="1206"/>
      <c r="I43" s="86">
        <v>132</v>
      </c>
      <c r="J43" s="87">
        <v>132</v>
      </c>
      <c r="K43" s="87">
        <v>135</v>
      </c>
      <c r="L43" s="87">
        <v>127</v>
      </c>
      <c r="M43" s="88">
        <v>119</v>
      </c>
    </row>
    <row r="44" spans="2:13" ht="27.75" customHeight="1">
      <c r="B44" s="1201"/>
      <c r="C44" s="1202"/>
      <c r="D44" s="85"/>
      <c r="E44" s="1205" t="s">
        <v>28</v>
      </c>
      <c r="F44" s="1205"/>
      <c r="G44" s="1205"/>
      <c r="H44" s="1206"/>
      <c r="I44" s="86" t="s">
        <v>478</v>
      </c>
      <c r="J44" s="87" t="s">
        <v>478</v>
      </c>
      <c r="K44" s="87" t="s">
        <v>478</v>
      </c>
      <c r="L44" s="87" t="s">
        <v>478</v>
      </c>
      <c r="M44" s="88" t="s">
        <v>478</v>
      </c>
    </row>
    <row r="45" spans="2:13" ht="27.75" customHeight="1">
      <c r="B45" s="1201"/>
      <c r="C45" s="1202"/>
      <c r="D45" s="85"/>
      <c r="E45" s="1205" t="s">
        <v>29</v>
      </c>
      <c r="F45" s="1205"/>
      <c r="G45" s="1205"/>
      <c r="H45" s="1206"/>
      <c r="I45" s="86">
        <v>144</v>
      </c>
      <c r="J45" s="87">
        <v>118</v>
      </c>
      <c r="K45" s="87">
        <v>124</v>
      </c>
      <c r="L45" s="87">
        <v>135</v>
      </c>
      <c r="M45" s="88">
        <v>106</v>
      </c>
    </row>
    <row r="46" spans="2:13" ht="27.75" customHeight="1">
      <c r="B46" s="1201"/>
      <c r="C46" s="1202"/>
      <c r="D46" s="85"/>
      <c r="E46" s="1205" t="s">
        <v>30</v>
      </c>
      <c r="F46" s="1205"/>
      <c r="G46" s="1205"/>
      <c r="H46" s="1206"/>
      <c r="I46" s="86" t="s">
        <v>478</v>
      </c>
      <c r="J46" s="87" t="s">
        <v>478</v>
      </c>
      <c r="K46" s="87" t="s">
        <v>478</v>
      </c>
      <c r="L46" s="87" t="s">
        <v>478</v>
      </c>
      <c r="M46" s="88" t="s">
        <v>478</v>
      </c>
    </row>
    <row r="47" spans="2:13" ht="27.75" customHeight="1">
      <c r="B47" s="1201"/>
      <c r="C47" s="1202"/>
      <c r="D47" s="85"/>
      <c r="E47" s="1205" t="s">
        <v>31</v>
      </c>
      <c r="F47" s="1205"/>
      <c r="G47" s="1205"/>
      <c r="H47" s="1206"/>
      <c r="I47" s="86" t="s">
        <v>478</v>
      </c>
      <c r="J47" s="87" t="s">
        <v>478</v>
      </c>
      <c r="K47" s="87" t="s">
        <v>478</v>
      </c>
      <c r="L47" s="87" t="s">
        <v>478</v>
      </c>
      <c r="M47" s="88" t="s">
        <v>478</v>
      </c>
    </row>
    <row r="48" spans="2:13" ht="27.75" customHeight="1">
      <c r="B48" s="1203"/>
      <c r="C48" s="1204"/>
      <c r="D48" s="85"/>
      <c r="E48" s="1205" t="s">
        <v>32</v>
      </c>
      <c r="F48" s="1205"/>
      <c r="G48" s="1205"/>
      <c r="H48" s="1206"/>
      <c r="I48" s="86" t="s">
        <v>478</v>
      </c>
      <c r="J48" s="87" t="s">
        <v>478</v>
      </c>
      <c r="K48" s="87" t="s">
        <v>478</v>
      </c>
      <c r="L48" s="87" t="s">
        <v>478</v>
      </c>
      <c r="M48" s="88" t="s">
        <v>478</v>
      </c>
    </row>
    <row r="49" spans="2:13" ht="27.75" customHeight="1">
      <c r="B49" s="1199" t="s">
        <v>33</v>
      </c>
      <c r="C49" s="1200"/>
      <c r="D49" s="89"/>
      <c r="E49" s="1205" t="s">
        <v>34</v>
      </c>
      <c r="F49" s="1205"/>
      <c r="G49" s="1205"/>
      <c r="H49" s="1206"/>
      <c r="I49" s="86">
        <v>2887</v>
      </c>
      <c r="J49" s="87">
        <v>2908</v>
      </c>
      <c r="K49" s="87">
        <v>3108</v>
      </c>
      <c r="L49" s="87">
        <v>3176</v>
      </c>
      <c r="M49" s="88">
        <v>3085</v>
      </c>
    </row>
    <row r="50" spans="2:13" ht="27.75" customHeight="1">
      <c r="B50" s="1201"/>
      <c r="C50" s="1202"/>
      <c r="D50" s="85"/>
      <c r="E50" s="1205" t="s">
        <v>35</v>
      </c>
      <c r="F50" s="1205"/>
      <c r="G50" s="1205"/>
      <c r="H50" s="1206"/>
      <c r="I50" s="86" t="s">
        <v>478</v>
      </c>
      <c r="J50" s="87" t="s">
        <v>478</v>
      </c>
      <c r="K50" s="87" t="s">
        <v>478</v>
      </c>
      <c r="L50" s="87" t="s">
        <v>478</v>
      </c>
      <c r="M50" s="88" t="s">
        <v>478</v>
      </c>
    </row>
    <row r="51" spans="2:13" ht="27.75" customHeight="1">
      <c r="B51" s="1203"/>
      <c r="C51" s="1204"/>
      <c r="D51" s="85"/>
      <c r="E51" s="1205" t="s">
        <v>36</v>
      </c>
      <c r="F51" s="1205"/>
      <c r="G51" s="1205"/>
      <c r="H51" s="1206"/>
      <c r="I51" s="86">
        <v>3963</v>
      </c>
      <c r="J51" s="87">
        <v>3759</v>
      </c>
      <c r="K51" s="87">
        <v>3552</v>
      </c>
      <c r="L51" s="87">
        <v>3352</v>
      </c>
      <c r="M51" s="88">
        <v>3179</v>
      </c>
    </row>
    <row r="52" spans="2:13" ht="27.75" customHeight="1" thickBot="1">
      <c r="B52" s="1207" t="s">
        <v>37</v>
      </c>
      <c r="C52" s="1208"/>
      <c r="D52" s="90"/>
      <c r="E52" s="1209" t="s">
        <v>38</v>
      </c>
      <c r="F52" s="1209"/>
      <c r="G52" s="1209"/>
      <c r="H52" s="1210"/>
      <c r="I52" s="91">
        <v>-1562</v>
      </c>
      <c r="J52" s="92">
        <v>-1483</v>
      </c>
      <c r="K52" s="92">
        <v>-1616</v>
      </c>
      <c r="L52" s="92">
        <v>-1554</v>
      </c>
      <c r="M52" s="93">
        <v>-1563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546</v>
      </c>
      <c r="H51" s="1240"/>
      <c r="I51" s="1245" t="s">
        <v>547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549</v>
      </c>
      <c r="H55" s="1220"/>
      <c r="I55" s="1225" t="s">
        <v>547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551</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7" t="s">
        <v>554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552</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546</v>
      </c>
      <c r="H73" s="1240"/>
      <c r="I73" s="1245" t="s">
        <v>547</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553</v>
      </c>
      <c r="J75" s="1225"/>
      <c r="K75" s="1247">
        <v>-6.3</v>
      </c>
      <c r="L75" s="1247">
        <v>-4.7</v>
      </c>
      <c r="M75" s="1247">
        <v>-0.2</v>
      </c>
      <c r="N75" s="1247">
        <v>4.5</v>
      </c>
      <c r="O75" s="1247">
        <v>6.9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549</v>
      </c>
      <c r="H77" s="1220"/>
      <c r="I77" s="1225" t="s">
        <v>547</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553</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2734780</v>
      </c>
      <c r="E3" s="116"/>
      <c r="F3" s="117">
        <v>216155</v>
      </c>
      <c r="G3" s="118"/>
      <c r="H3" s="119"/>
    </row>
    <row r="4" spans="1:8">
      <c r="A4" s="120"/>
      <c r="B4" s="121"/>
      <c r="C4" s="122"/>
      <c r="D4" s="123">
        <v>1396373</v>
      </c>
      <c r="E4" s="124"/>
      <c r="F4" s="125">
        <v>108827</v>
      </c>
      <c r="G4" s="126"/>
      <c r="H4" s="127"/>
    </row>
    <row r="5" spans="1:8">
      <c r="A5" s="108" t="s">
        <v>512</v>
      </c>
      <c r="B5" s="113"/>
      <c r="C5" s="114"/>
      <c r="D5" s="115">
        <v>3258955</v>
      </c>
      <c r="E5" s="116"/>
      <c r="F5" s="117">
        <v>228305</v>
      </c>
      <c r="G5" s="118"/>
      <c r="H5" s="119"/>
    </row>
    <row r="6" spans="1:8">
      <c r="A6" s="120"/>
      <c r="B6" s="121"/>
      <c r="C6" s="122"/>
      <c r="D6" s="123">
        <v>1192849</v>
      </c>
      <c r="E6" s="124"/>
      <c r="F6" s="125">
        <v>86611</v>
      </c>
      <c r="G6" s="126"/>
      <c r="H6" s="127"/>
    </row>
    <row r="7" spans="1:8">
      <c r="A7" s="108" t="s">
        <v>513</v>
      </c>
      <c r="B7" s="113"/>
      <c r="C7" s="114"/>
      <c r="D7" s="115">
        <v>2821415</v>
      </c>
      <c r="E7" s="116"/>
      <c r="F7" s="117">
        <v>316331</v>
      </c>
      <c r="G7" s="118"/>
      <c r="H7" s="119"/>
    </row>
    <row r="8" spans="1:8">
      <c r="A8" s="120"/>
      <c r="B8" s="121"/>
      <c r="C8" s="122"/>
      <c r="D8" s="123">
        <v>1018423</v>
      </c>
      <c r="E8" s="124"/>
      <c r="F8" s="125">
        <v>106387</v>
      </c>
      <c r="G8" s="126"/>
      <c r="H8" s="127"/>
    </row>
    <row r="9" spans="1:8">
      <c r="A9" s="108" t="s">
        <v>514</v>
      </c>
      <c r="B9" s="113"/>
      <c r="C9" s="114"/>
      <c r="D9" s="115">
        <v>3156976</v>
      </c>
      <c r="E9" s="116"/>
      <c r="F9" s="117">
        <v>333013</v>
      </c>
      <c r="G9" s="118"/>
      <c r="H9" s="119"/>
    </row>
    <row r="10" spans="1:8">
      <c r="A10" s="120"/>
      <c r="B10" s="121"/>
      <c r="C10" s="122"/>
      <c r="D10" s="123">
        <v>886938</v>
      </c>
      <c r="E10" s="124"/>
      <c r="F10" s="125">
        <v>126732</v>
      </c>
      <c r="G10" s="126"/>
      <c r="H10" s="127"/>
    </row>
    <row r="11" spans="1:8">
      <c r="A11" s="108" t="s">
        <v>515</v>
      </c>
      <c r="B11" s="113"/>
      <c r="C11" s="114"/>
      <c r="D11" s="115">
        <v>1672180</v>
      </c>
      <c r="E11" s="116"/>
      <c r="F11" s="117">
        <v>280458</v>
      </c>
      <c r="G11" s="118"/>
      <c r="H11" s="119"/>
    </row>
    <row r="12" spans="1:8">
      <c r="A12" s="120"/>
      <c r="B12" s="121"/>
      <c r="C12" s="128"/>
      <c r="D12" s="123">
        <v>824618</v>
      </c>
      <c r="E12" s="124"/>
      <c r="F12" s="125">
        <v>127286</v>
      </c>
      <c r="G12" s="126"/>
      <c r="H12" s="127"/>
    </row>
    <row r="13" spans="1:8">
      <c r="A13" s="108"/>
      <c r="B13" s="113"/>
      <c r="C13" s="129"/>
      <c r="D13" s="130">
        <v>2728861</v>
      </c>
      <c r="E13" s="131"/>
      <c r="F13" s="132">
        <v>274852</v>
      </c>
      <c r="G13" s="133"/>
      <c r="H13" s="119"/>
    </row>
    <row r="14" spans="1:8">
      <c r="A14" s="120"/>
      <c r="B14" s="121"/>
      <c r="C14" s="122"/>
      <c r="D14" s="123">
        <v>1063840</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4.79</v>
      </c>
      <c r="C19" s="134">
        <f>ROUND(VALUE(SUBSTITUTE(実質収支比率等に係る経年分析!G$48,"▲","-")),2)</f>
        <v>3.93</v>
      </c>
      <c r="D19" s="134">
        <f>ROUND(VALUE(SUBSTITUTE(実質収支比率等に係る経年分析!H$48,"▲","-")),2)</f>
        <v>5.15</v>
      </c>
      <c r="E19" s="134">
        <f>ROUND(VALUE(SUBSTITUTE(実質収支比率等に係る経年分析!I$48,"▲","-")),2)</f>
        <v>4.92</v>
      </c>
      <c r="F19" s="134">
        <f>ROUND(VALUE(SUBSTITUTE(実質収支比率等に係る経年分析!J$48,"▲","-")),2)</f>
        <v>6.7</v>
      </c>
    </row>
    <row r="20" spans="1:11">
      <c r="A20" s="134" t="s">
        <v>43</v>
      </c>
      <c r="B20" s="134">
        <f>ROUND(VALUE(SUBSTITUTE(実質収支比率等に係る経年分析!F$47,"▲","-")),2)</f>
        <v>28.24</v>
      </c>
      <c r="C20" s="134">
        <f>ROUND(VALUE(SUBSTITUTE(実質収支比率等に係る経年分析!G$47,"▲","-")),2)</f>
        <v>25.13</v>
      </c>
      <c r="D20" s="134">
        <f>ROUND(VALUE(SUBSTITUTE(実質収支比率等に係る経年分析!H$47,"▲","-")),2)</f>
        <v>27.53</v>
      </c>
      <c r="E20" s="134">
        <f>ROUND(VALUE(SUBSTITUTE(実質収支比率等に係る経年分析!I$47,"▲","-")),2)</f>
        <v>29.86</v>
      </c>
      <c r="F20" s="134">
        <f>ROUND(VALUE(SUBSTITUTE(実質収支比率等に係る経年分析!J$47,"▲","-")),2)</f>
        <v>25.77</v>
      </c>
    </row>
    <row r="21" spans="1:11">
      <c r="A21" s="134" t="s">
        <v>44</v>
      </c>
      <c r="B21" s="134">
        <f>IF(ISNUMBER(VALUE(SUBSTITUTE(実質収支比率等に係る経年分析!F$49,"▲","-"))),ROUND(VALUE(SUBSTITUTE(実質収支比率等に係る経年分析!F$49,"▲","-")),2),NA())</f>
        <v>-6.15</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-4.68</v>
      </c>
      <c r="F21" s="134">
        <f>IF(ISNUMBER(VALUE(SUBSTITUTE(実質収支比率等に係る経年分析!J$49,"▲","-"))),ROUND(VALUE(SUBSTITUTE(実質収支比率等に係る経年分析!J$49,"▲","-")),2),NA())</f>
        <v>-4.42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1.05</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船舶交通特別会計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f>IF(ROUND(VALUE(SUBSTITUTE(連結実質赤字比率に係る赤字・黒字の構成分析!H$35,"▲", "-")), 2) &lt; 0, ABS(ROUND(VALUE(SUBSTITUTE(連結実質赤字比率に係る赤字・黒字の構成分析!H$35,"▲", "-")), 2)), NA())</f>
        <v>1.1200000000000001</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595</v>
      </c>
      <c r="E42" s="136"/>
      <c r="F42" s="136"/>
      <c r="G42" s="136">
        <f>'実質公債費比率（分子）の構造'!L$52</f>
        <v>542</v>
      </c>
      <c r="H42" s="136"/>
      <c r="I42" s="136"/>
      <c r="J42" s="136">
        <f>'実質公債費比率（分子）の構造'!M$52</f>
        <v>520</v>
      </c>
      <c r="K42" s="136"/>
      <c r="L42" s="136"/>
      <c r="M42" s="136">
        <f>'実質公債費比率（分子）の構造'!N$52</f>
        <v>509</v>
      </c>
      <c r="N42" s="136"/>
      <c r="O42" s="136"/>
      <c r="P42" s="136">
        <f>'実質公債費比率（分子）の構造'!O$52</f>
        <v>488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9</v>
      </c>
      <c r="C46" s="136"/>
      <c r="D46" s="136"/>
      <c r="E46" s="136">
        <f>'実質公債費比率（分子）の構造'!L$48</f>
        <v>8</v>
      </c>
      <c r="F46" s="136"/>
      <c r="G46" s="136"/>
      <c r="H46" s="136">
        <f>'実質公債費比率（分子）の構造'!M$48</f>
        <v>9</v>
      </c>
      <c r="I46" s="136"/>
      <c r="J46" s="136"/>
      <c r="K46" s="136">
        <f>'実質公債費比率（分子）の構造'!N$48</f>
        <v>10</v>
      </c>
      <c r="L46" s="136"/>
      <c r="M46" s="136"/>
      <c r="N46" s="136">
        <f>'実質公債費比率（分子）の構造'!O$48</f>
        <v>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525</v>
      </c>
      <c r="C49" s="136"/>
      <c r="D49" s="136"/>
      <c r="E49" s="136">
        <f>'実質公債費比率（分子）の構造'!L$45</f>
        <v>541</v>
      </c>
      <c r="F49" s="136"/>
      <c r="G49" s="136"/>
      <c r="H49" s="136">
        <f>'実質公債費比率（分子）の構造'!M$45</f>
        <v>572</v>
      </c>
      <c r="I49" s="136"/>
      <c r="J49" s="136"/>
      <c r="K49" s="136">
        <f>'実質公債費比率（分子）の構造'!N$45</f>
        <v>582</v>
      </c>
      <c r="L49" s="136"/>
      <c r="M49" s="136"/>
      <c r="N49" s="136">
        <f>'実質公債費比率（分子）の構造'!O$45</f>
        <v>561</v>
      </c>
      <c r="O49" s="136"/>
      <c r="P49" s="136"/>
    </row>
    <row r="50" spans="1:16">
      <c r="A50" s="136" t="s">
        <v>59</v>
      </c>
      <c r="B50" s="136" t="e">
        <f>NA()</f>
        <v>#N/A</v>
      </c>
      <c r="C50" s="136">
        <f>IF(ISNUMBER('実質公債費比率（分子）の構造'!K$53),'実質公債費比率（分子）の構造'!K$53,NA())</f>
        <v>-61</v>
      </c>
      <c r="D50" s="136" t="e">
        <f>NA()</f>
        <v>#N/A</v>
      </c>
      <c r="E50" s="136" t="e">
        <f>NA()</f>
        <v>#N/A</v>
      </c>
      <c r="F50" s="136">
        <f>IF(ISNUMBER('実質公債費比率（分子）の構造'!L$53),'実質公債費比率（分子）の構造'!L$53,NA())</f>
        <v>7</v>
      </c>
      <c r="G50" s="136" t="e">
        <f>NA()</f>
        <v>#N/A</v>
      </c>
      <c r="H50" s="136" t="e">
        <f>NA()</f>
        <v>#N/A</v>
      </c>
      <c r="I50" s="136">
        <f>IF(ISNUMBER('実質公債費比率（分子）の構造'!M$53),'実質公債費比率（分子）の構造'!M$53,NA())</f>
        <v>61</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3963</v>
      </c>
      <c r="E56" s="135"/>
      <c r="F56" s="135"/>
      <c r="G56" s="135">
        <f>'将来負担比率（分子）の構造'!J$51</f>
        <v>3759</v>
      </c>
      <c r="H56" s="135"/>
      <c r="I56" s="135"/>
      <c r="J56" s="135">
        <f>'将来負担比率（分子）の構造'!K$51</f>
        <v>3552</v>
      </c>
      <c r="K56" s="135"/>
      <c r="L56" s="135"/>
      <c r="M56" s="135">
        <f>'将来負担比率（分子）の構造'!L$51</f>
        <v>3352</v>
      </c>
      <c r="N56" s="135"/>
      <c r="O56" s="135"/>
      <c r="P56" s="135">
        <f>'将来負担比率（分子）の構造'!M$51</f>
        <v>3179</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2887</v>
      </c>
      <c r="E58" s="135"/>
      <c r="F58" s="135"/>
      <c r="G58" s="135">
        <f>'将来負担比率（分子）の構造'!J$49</f>
        <v>2908</v>
      </c>
      <c r="H58" s="135"/>
      <c r="I58" s="135"/>
      <c r="J58" s="135">
        <f>'将来負担比率（分子）の構造'!K$49</f>
        <v>3108</v>
      </c>
      <c r="K58" s="135"/>
      <c r="L58" s="135"/>
      <c r="M58" s="135">
        <f>'将来負担比率（分子）の構造'!L$49</f>
        <v>3176</v>
      </c>
      <c r="N58" s="135"/>
      <c r="O58" s="135"/>
      <c r="P58" s="135">
        <f>'将来負担比率（分子）の構造'!M$49</f>
        <v>3085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144</v>
      </c>
      <c r="C62" s="135"/>
      <c r="D62" s="135"/>
      <c r="E62" s="135">
        <f>'将来負担比率（分子）の構造'!J$45</f>
        <v>118</v>
      </c>
      <c r="F62" s="135"/>
      <c r="G62" s="135"/>
      <c r="H62" s="135">
        <f>'将来負担比率（分子）の構造'!K$45</f>
        <v>124</v>
      </c>
      <c r="I62" s="135"/>
      <c r="J62" s="135"/>
      <c r="K62" s="135">
        <f>'将来負担比率（分子）の構造'!L$45</f>
        <v>135</v>
      </c>
      <c r="L62" s="135"/>
      <c r="M62" s="135"/>
      <c r="N62" s="135">
        <f>'将来負担比率（分子）の構造'!M$45</f>
        <v>106</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132</v>
      </c>
      <c r="C64" s="135"/>
      <c r="D64" s="135"/>
      <c r="E64" s="135">
        <f>'将来負担比率（分子）の構造'!J$43</f>
        <v>132</v>
      </c>
      <c r="F64" s="135"/>
      <c r="G64" s="135"/>
      <c r="H64" s="135">
        <f>'将来負担比率（分子）の構造'!K$43</f>
        <v>135</v>
      </c>
      <c r="I64" s="135"/>
      <c r="J64" s="135"/>
      <c r="K64" s="135">
        <f>'将来負担比率（分子）の構造'!L$43</f>
        <v>127</v>
      </c>
      <c r="L64" s="135"/>
      <c r="M64" s="135"/>
      <c r="N64" s="135">
        <f>'将来負担比率（分子）の構造'!M$43</f>
        <v>119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5013</v>
      </c>
      <c r="C66" s="135"/>
      <c r="D66" s="135"/>
      <c r="E66" s="135">
        <f>'将来負担比率（分子）の構造'!J$41</f>
        <v>4933</v>
      </c>
      <c r="F66" s="135"/>
      <c r="G66" s="135"/>
      <c r="H66" s="135">
        <f>'将来負担比率（分子）の構造'!K$41</f>
        <v>4785</v>
      </c>
      <c r="I66" s="135"/>
      <c r="J66" s="135"/>
      <c r="K66" s="135">
        <f>'将来負担比率（分子）の構造'!L$41</f>
        <v>4713</v>
      </c>
      <c r="L66" s="135"/>
      <c r="M66" s="135"/>
      <c r="N66" s="135">
        <f>'将来負担比率（分子）の構造'!M$41</f>
        <v>4477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69527</v>
      </c>
      <c r="S5" s="669"/>
      <c r="T5" s="669"/>
      <c r="U5" s="669"/>
      <c r="V5" s="669"/>
      <c r="W5" s="669"/>
      <c r="X5" s="669"/>
      <c r="Y5" s="716"/>
      <c r="Z5" s="729">
        <v>1.9</v>
      </c>
      <c r="AA5" s="729"/>
      <c r="AB5" s="729"/>
      <c r="AC5" s="729"/>
      <c r="AD5" s="730">
        <v>69527</v>
      </c>
      <c r="AE5" s="730"/>
      <c r="AF5" s="730"/>
      <c r="AG5" s="730"/>
      <c r="AH5" s="730"/>
      <c r="AI5" s="730"/>
      <c r="AJ5" s="730"/>
      <c r="AK5" s="730"/>
      <c r="AL5" s="717">
        <v>4.5999999999999996</v>
      </c>
      <c r="AM5" s="686"/>
      <c r="AN5" s="686"/>
      <c r="AO5" s="718"/>
      <c r="AP5" s="705" t="s">
        <v>206</v>
      </c>
      <c r="AQ5" s="706"/>
      <c r="AR5" s="706"/>
      <c r="AS5" s="706"/>
      <c r="AT5" s="706"/>
      <c r="AU5" s="706"/>
      <c r="AV5" s="706"/>
      <c r="AW5" s="706"/>
      <c r="AX5" s="706"/>
      <c r="AY5" s="706"/>
      <c r="AZ5" s="706"/>
      <c r="BA5" s="706"/>
      <c r="BB5" s="706"/>
      <c r="BC5" s="706"/>
      <c r="BD5" s="706"/>
      <c r="BE5" s="706"/>
      <c r="BF5" s="707"/>
      <c r="BG5" s="618">
        <v>69527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26293</v>
      </c>
      <c r="S6" s="619"/>
      <c r="T6" s="619"/>
      <c r="U6" s="619"/>
      <c r="V6" s="619"/>
      <c r="W6" s="619"/>
      <c r="X6" s="619"/>
      <c r="Y6" s="620"/>
      <c r="Z6" s="671">
        <v>0.7</v>
      </c>
      <c r="AA6" s="671"/>
      <c r="AB6" s="671"/>
      <c r="AC6" s="671"/>
      <c r="AD6" s="672">
        <v>26293</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69527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48452</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48452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88</v>
      </c>
      <c r="S7" s="619"/>
      <c r="T7" s="619"/>
      <c r="U7" s="619"/>
      <c r="V7" s="619"/>
      <c r="W7" s="619"/>
      <c r="X7" s="619"/>
      <c r="Y7" s="620"/>
      <c r="Z7" s="671">
        <v>0</v>
      </c>
      <c r="AA7" s="671"/>
      <c r="AB7" s="671"/>
      <c r="AC7" s="671"/>
      <c r="AD7" s="672">
        <v>88</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27159</v>
      </c>
      <c r="BH7" s="619"/>
      <c r="BI7" s="619"/>
      <c r="BJ7" s="619"/>
      <c r="BK7" s="619"/>
      <c r="BL7" s="619"/>
      <c r="BM7" s="619"/>
      <c r="BN7" s="620"/>
      <c r="BO7" s="671">
        <v>39.1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635654</v>
      </c>
      <c r="CS7" s="619"/>
      <c r="CT7" s="619"/>
      <c r="CU7" s="619"/>
      <c r="CV7" s="619"/>
      <c r="CW7" s="619"/>
      <c r="CX7" s="619"/>
      <c r="CY7" s="620"/>
      <c r="CZ7" s="671">
        <v>19</v>
      </c>
      <c r="DA7" s="671"/>
      <c r="DB7" s="671"/>
      <c r="DC7" s="671"/>
      <c r="DD7" s="624">
        <v>58592</v>
      </c>
      <c r="DE7" s="619"/>
      <c r="DF7" s="619"/>
      <c r="DG7" s="619"/>
      <c r="DH7" s="619"/>
      <c r="DI7" s="619"/>
      <c r="DJ7" s="619"/>
      <c r="DK7" s="619"/>
      <c r="DL7" s="619"/>
      <c r="DM7" s="619"/>
      <c r="DN7" s="619"/>
      <c r="DO7" s="619"/>
      <c r="DP7" s="620"/>
      <c r="DQ7" s="624">
        <v>538245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175</v>
      </c>
      <c r="S8" s="619"/>
      <c r="T8" s="619"/>
      <c r="U8" s="619"/>
      <c r="V8" s="619"/>
      <c r="W8" s="619"/>
      <c r="X8" s="619"/>
      <c r="Y8" s="620"/>
      <c r="Z8" s="671">
        <v>0</v>
      </c>
      <c r="AA8" s="671"/>
      <c r="AB8" s="671"/>
      <c r="AC8" s="671"/>
      <c r="AD8" s="672">
        <v>175</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802</v>
      </c>
      <c r="BH8" s="619"/>
      <c r="BI8" s="619"/>
      <c r="BJ8" s="619"/>
      <c r="BK8" s="619"/>
      <c r="BL8" s="619"/>
      <c r="BM8" s="619"/>
      <c r="BN8" s="620"/>
      <c r="BO8" s="671">
        <v>1.2</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181057</v>
      </c>
      <c r="CS8" s="619"/>
      <c r="CT8" s="619"/>
      <c r="CU8" s="619"/>
      <c r="CV8" s="619"/>
      <c r="CW8" s="619"/>
      <c r="CX8" s="619"/>
      <c r="CY8" s="620"/>
      <c r="CZ8" s="671">
        <v>5.4</v>
      </c>
      <c r="DA8" s="671"/>
      <c r="DB8" s="671"/>
      <c r="DC8" s="671"/>
      <c r="DD8" s="624">
        <v>12574</v>
      </c>
      <c r="DE8" s="619"/>
      <c r="DF8" s="619"/>
      <c r="DG8" s="619"/>
      <c r="DH8" s="619"/>
      <c r="DI8" s="619"/>
      <c r="DJ8" s="619"/>
      <c r="DK8" s="619"/>
      <c r="DL8" s="619"/>
      <c r="DM8" s="619"/>
      <c r="DN8" s="619"/>
      <c r="DO8" s="619"/>
      <c r="DP8" s="620"/>
      <c r="DQ8" s="624">
        <v>121333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179</v>
      </c>
      <c r="S9" s="619"/>
      <c r="T9" s="619"/>
      <c r="U9" s="619"/>
      <c r="V9" s="619"/>
      <c r="W9" s="619"/>
      <c r="X9" s="619"/>
      <c r="Y9" s="620"/>
      <c r="Z9" s="671">
        <v>0</v>
      </c>
      <c r="AA9" s="671"/>
      <c r="AB9" s="671"/>
      <c r="AC9" s="671"/>
      <c r="AD9" s="672">
        <v>179</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23837</v>
      </c>
      <c r="BH9" s="619"/>
      <c r="BI9" s="619"/>
      <c r="BJ9" s="619"/>
      <c r="BK9" s="619"/>
      <c r="BL9" s="619"/>
      <c r="BM9" s="619"/>
      <c r="BN9" s="620"/>
      <c r="BO9" s="671">
        <v>34.299999999999997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267097</v>
      </c>
      <c r="CS9" s="619"/>
      <c r="CT9" s="619"/>
      <c r="CU9" s="619"/>
      <c r="CV9" s="619"/>
      <c r="CW9" s="619"/>
      <c r="CX9" s="619"/>
      <c r="CY9" s="620"/>
      <c r="CZ9" s="671">
        <v>8</v>
      </c>
      <c r="DA9" s="671"/>
      <c r="DB9" s="671"/>
      <c r="DC9" s="671"/>
      <c r="DD9" s="624">
        <v>11821</v>
      </c>
      <c r="DE9" s="619"/>
      <c r="DF9" s="619"/>
      <c r="DG9" s="619"/>
      <c r="DH9" s="619"/>
      <c r="DI9" s="619"/>
      <c r="DJ9" s="619"/>
      <c r="DK9" s="619"/>
      <c r="DL9" s="619"/>
      <c r="DM9" s="619"/>
      <c r="DN9" s="619"/>
      <c r="DO9" s="619"/>
      <c r="DP9" s="620"/>
      <c r="DQ9" s="624">
        <v>141492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11217</v>
      </c>
      <c r="S10" s="619"/>
      <c r="T10" s="619"/>
      <c r="U10" s="619"/>
      <c r="V10" s="619"/>
      <c r="W10" s="619"/>
      <c r="X10" s="619"/>
      <c r="Y10" s="620"/>
      <c r="Z10" s="671">
        <v>0.3</v>
      </c>
      <c r="AA10" s="671"/>
      <c r="AB10" s="671"/>
      <c r="AC10" s="671"/>
      <c r="AD10" s="672">
        <v>11217</v>
      </c>
      <c r="AE10" s="672"/>
      <c r="AF10" s="672"/>
      <c r="AG10" s="672"/>
      <c r="AH10" s="672"/>
      <c r="AI10" s="672"/>
      <c r="AJ10" s="672"/>
      <c r="AK10" s="672"/>
      <c r="AL10" s="641">
        <v>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1856</v>
      </c>
      <c r="BH10" s="619"/>
      <c r="BI10" s="619"/>
      <c r="BJ10" s="619"/>
      <c r="BK10" s="619"/>
      <c r="BL10" s="619"/>
      <c r="BM10" s="619"/>
      <c r="BN10" s="620"/>
      <c r="BO10" s="671">
        <v>2.7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244</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244</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664</v>
      </c>
      <c r="BH11" s="619"/>
      <c r="BI11" s="619"/>
      <c r="BJ11" s="619"/>
      <c r="BK11" s="619"/>
      <c r="BL11" s="619"/>
      <c r="BM11" s="619"/>
      <c r="BN11" s="620"/>
      <c r="BO11" s="671">
        <v>1</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405308</v>
      </c>
      <c r="CS11" s="619"/>
      <c r="CT11" s="619"/>
      <c r="CU11" s="619"/>
      <c r="CV11" s="619"/>
      <c r="CW11" s="619"/>
      <c r="CX11" s="619"/>
      <c r="CY11" s="620"/>
      <c r="CZ11" s="671">
        <v>12.1</v>
      </c>
      <c r="DA11" s="671"/>
      <c r="DB11" s="671"/>
      <c r="DC11" s="671"/>
      <c r="DD11" s="624">
        <v>188237</v>
      </c>
      <c r="DE11" s="619"/>
      <c r="DF11" s="619"/>
      <c r="DG11" s="619"/>
      <c r="DH11" s="619"/>
      <c r="DI11" s="619"/>
      <c r="DJ11" s="619"/>
      <c r="DK11" s="619"/>
      <c r="DL11" s="619"/>
      <c r="DM11" s="619"/>
      <c r="DN11" s="619"/>
      <c r="DO11" s="619"/>
      <c r="DP11" s="620"/>
      <c r="DQ11" s="624">
        <v>200545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37520</v>
      </c>
      <c r="BH12" s="619"/>
      <c r="BI12" s="619"/>
      <c r="BJ12" s="619"/>
      <c r="BK12" s="619"/>
      <c r="BL12" s="619"/>
      <c r="BM12" s="619"/>
      <c r="BN12" s="620"/>
      <c r="BO12" s="671">
        <v>54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103025</v>
      </c>
      <c r="CS12" s="619"/>
      <c r="CT12" s="619"/>
      <c r="CU12" s="619"/>
      <c r="CV12" s="619"/>
      <c r="CW12" s="619"/>
      <c r="CX12" s="619"/>
      <c r="CY12" s="620"/>
      <c r="CZ12" s="671">
        <v>3.1</v>
      </c>
      <c r="DA12" s="671"/>
      <c r="DB12" s="671"/>
      <c r="DC12" s="671"/>
      <c r="DD12" s="624">
        <v>35939</v>
      </c>
      <c r="DE12" s="619"/>
      <c r="DF12" s="619"/>
      <c r="DG12" s="619"/>
      <c r="DH12" s="619"/>
      <c r="DI12" s="619"/>
      <c r="DJ12" s="619"/>
      <c r="DK12" s="619"/>
      <c r="DL12" s="619"/>
      <c r="DM12" s="619"/>
      <c r="DN12" s="619"/>
      <c r="DO12" s="619"/>
      <c r="DP12" s="620"/>
      <c r="DQ12" s="624">
        <v>69451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2549</v>
      </c>
      <c r="S13" s="619"/>
      <c r="T13" s="619"/>
      <c r="U13" s="619"/>
      <c r="V13" s="619"/>
      <c r="W13" s="619"/>
      <c r="X13" s="619"/>
      <c r="Y13" s="620"/>
      <c r="Z13" s="671">
        <v>0.1</v>
      </c>
      <c r="AA13" s="671"/>
      <c r="AB13" s="671"/>
      <c r="AC13" s="671"/>
      <c r="AD13" s="672">
        <v>2549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37520</v>
      </c>
      <c r="BH13" s="619"/>
      <c r="BI13" s="619"/>
      <c r="BJ13" s="619"/>
      <c r="BK13" s="619"/>
      <c r="BL13" s="619"/>
      <c r="BM13" s="619"/>
      <c r="BN13" s="620"/>
      <c r="BO13" s="671">
        <v>54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834201</v>
      </c>
      <c r="CS13" s="619"/>
      <c r="CT13" s="619"/>
      <c r="CU13" s="619"/>
      <c r="CV13" s="619"/>
      <c r="CW13" s="619"/>
      <c r="CX13" s="619"/>
      <c r="CY13" s="620"/>
      <c r="CZ13" s="671">
        <v>25</v>
      </c>
      <c r="DA13" s="671"/>
      <c r="DB13" s="671"/>
      <c r="DC13" s="671"/>
      <c r="DD13" s="624">
        <v>800875</v>
      </c>
      <c r="DE13" s="619"/>
      <c r="DF13" s="619"/>
      <c r="DG13" s="619"/>
      <c r="DH13" s="619"/>
      <c r="DI13" s="619"/>
      <c r="DJ13" s="619"/>
      <c r="DK13" s="619"/>
      <c r="DL13" s="619"/>
      <c r="DM13" s="619"/>
      <c r="DN13" s="619"/>
      <c r="DO13" s="619"/>
      <c r="DP13" s="620"/>
      <c r="DQ13" s="624">
        <v>176105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1873</v>
      </c>
      <c r="BH14" s="619"/>
      <c r="BI14" s="619"/>
      <c r="BJ14" s="619"/>
      <c r="BK14" s="619"/>
      <c r="BL14" s="619"/>
      <c r="BM14" s="619"/>
      <c r="BN14" s="620"/>
      <c r="BO14" s="671">
        <v>2.7</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23980</v>
      </c>
      <c r="CS14" s="619"/>
      <c r="CT14" s="619"/>
      <c r="CU14" s="619"/>
      <c r="CV14" s="619"/>
      <c r="CW14" s="619"/>
      <c r="CX14" s="619"/>
      <c r="CY14" s="620"/>
      <c r="CZ14" s="671">
        <v>0.7</v>
      </c>
      <c r="DA14" s="671"/>
      <c r="DB14" s="671"/>
      <c r="DC14" s="671"/>
      <c r="DD14" s="624">
        <v>5951</v>
      </c>
      <c r="DE14" s="619"/>
      <c r="DF14" s="619"/>
      <c r="DG14" s="619"/>
      <c r="DH14" s="619"/>
      <c r="DI14" s="619"/>
      <c r="DJ14" s="619"/>
      <c r="DK14" s="619"/>
      <c r="DL14" s="619"/>
      <c r="DM14" s="619"/>
      <c r="DN14" s="619"/>
      <c r="DO14" s="619"/>
      <c r="DP14" s="620"/>
      <c r="DQ14" s="624">
        <v>21761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t="s">
        <v>109</v>
      </c>
      <c r="S15" s="619"/>
      <c r="T15" s="619"/>
      <c r="U15" s="619"/>
      <c r="V15" s="619"/>
      <c r="W15" s="619"/>
      <c r="X15" s="619"/>
      <c r="Y15" s="620"/>
      <c r="Z15" s="671" t="s">
        <v>109</v>
      </c>
      <c r="AA15" s="671"/>
      <c r="AB15" s="671"/>
      <c r="AC15" s="671"/>
      <c r="AD15" s="672" t="s">
        <v>109</v>
      </c>
      <c r="AE15" s="672"/>
      <c r="AF15" s="672"/>
      <c r="AG15" s="672"/>
      <c r="AH15" s="672"/>
      <c r="AI15" s="672"/>
      <c r="AJ15" s="672"/>
      <c r="AK15" s="672"/>
      <c r="AL15" s="641" t="s">
        <v>109</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2975</v>
      </c>
      <c r="BH15" s="619"/>
      <c r="BI15" s="619"/>
      <c r="BJ15" s="619"/>
      <c r="BK15" s="619"/>
      <c r="BL15" s="619"/>
      <c r="BM15" s="619"/>
      <c r="BN15" s="620"/>
      <c r="BO15" s="671">
        <v>4.3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149322</v>
      </c>
      <c r="CS15" s="619"/>
      <c r="CT15" s="619"/>
      <c r="CU15" s="619"/>
      <c r="CV15" s="619"/>
      <c r="CW15" s="619"/>
      <c r="CX15" s="619"/>
      <c r="CY15" s="620"/>
      <c r="CZ15" s="671">
        <v>4.5</v>
      </c>
      <c r="DA15" s="671"/>
      <c r="DB15" s="671"/>
      <c r="DC15" s="671"/>
      <c r="DD15" s="624">
        <v>29782</v>
      </c>
      <c r="DE15" s="619"/>
      <c r="DF15" s="619"/>
      <c r="DG15" s="619"/>
      <c r="DH15" s="619"/>
      <c r="DI15" s="619"/>
      <c r="DJ15" s="619"/>
      <c r="DK15" s="619"/>
      <c r="DL15" s="619"/>
      <c r="DM15" s="619"/>
      <c r="DN15" s="619"/>
      <c r="DO15" s="619"/>
      <c r="DP15" s="620"/>
      <c r="DQ15" s="624">
        <v>136788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1641041</v>
      </c>
      <c r="S16" s="619"/>
      <c r="T16" s="619"/>
      <c r="U16" s="619"/>
      <c r="V16" s="619"/>
      <c r="W16" s="619"/>
      <c r="X16" s="619"/>
      <c r="Y16" s="620"/>
      <c r="Z16" s="671">
        <v>45.5</v>
      </c>
      <c r="AA16" s="671"/>
      <c r="AB16" s="671"/>
      <c r="AC16" s="671"/>
      <c r="AD16" s="672">
        <v>1380964</v>
      </c>
      <c r="AE16" s="672"/>
      <c r="AF16" s="672"/>
      <c r="AG16" s="672"/>
      <c r="AH16" s="672"/>
      <c r="AI16" s="672"/>
      <c r="AJ16" s="672"/>
      <c r="AK16" s="672"/>
      <c r="AL16" s="641">
        <v>91.7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122484</v>
      </c>
      <c r="CS16" s="619"/>
      <c r="CT16" s="619"/>
      <c r="CU16" s="619"/>
      <c r="CV16" s="619"/>
      <c r="CW16" s="619"/>
      <c r="CX16" s="619"/>
      <c r="CY16" s="620"/>
      <c r="CZ16" s="671">
        <v>3.7</v>
      </c>
      <c r="DA16" s="671"/>
      <c r="DB16" s="671"/>
      <c r="DC16" s="671"/>
      <c r="DD16" s="624" t="s">
        <v>109</v>
      </c>
      <c r="DE16" s="619"/>
      <c r="DF16" s="619"/>
      <c r="DG16" s="619"/>
      <c r="DH16" s="619"/>
      <c r="DI16" s="619"/>
      <c r="DJ16" s="619"/>
      <c r="DK16" s="619"/>
      <c r="DL16" s="619"/>
      <c r="DM16" s="619"/>
      <c r="DN16" s="619"/>
      <c r="DO16" s="619"/>
      <c r="DP16" s="620"/>
      <c r="DQ16" s="624">
        <v>29716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1380964</v>
      </c>
      <c r="S17" s="619"/>
      <c r="T17" s="619"/>
      <c r="U17" s="619"/>
      <c r="V17" s="619"/>
      <c r="W17" s="619"/>
      <c r="X17" s="619"/>
      <c r="Y17" s="620"/>
      <c r="Z17" s="671">
        <v>38.299999999999997</v>
      </c>
      <c r="AA17" s="671"/>
      <c r="AB17" s="671"/>
      <c r="AC17" s="671"/>
      <c r="AD17" s="672">
        <v>1380964</v>
      </c>
      <c r="AE17" s="672"/>
      <c r="AF17" s="672"/>
      <c r="AG17" s="672"/>
      <c r="AH17" s="672"/>
      <c r="AI17" s="672"/>
      <c r="AJ17" s="672"/>
      <c r="AK17" s="672"/>
      <c r="AL17" s="641">
        <v>91.7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561347</v>
      </c>
      <c r="CS17" s="619"/>
      <c r="CT17" s="619"/>
      <c r="CU17" s="619"/>
      <c r="CV17" s="619"/>
      <c r="CW17" s="619"/>
      <c r="CX17" s="619"/>
      <c r="CY17" s="620"/>
      <c r="CZ17" s="671">
        <v>16.8</v>
      </c>
      <c r="DA17" s="671"/>
      <c r="DB17" s="671"/>
      <c r="DC17" s="671"/>
      <c r="DD17" s="624" t="s">
        <v>109</v>
      </c>
      <c r="DE17" s="619"/>
      <c r="DF17" s="619"/>
      <c r="DG17" s="619"/>
      <c r="DH17" s="619"/>
      <c r="DI17" s="619"/>
      <c r="DJ17" s="619"/>
      <c r="DK17" s="619"/>
      <c r="DL17" s="619"/>
      <c r="DM17" s="619"/>
      <c r="DN17" s="619"/>
      <c r="DO17" s="619"/>
      <c r="DP17" s="620"/>
      <c r="DQ17" s="624">
        <v>561347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260077</v>
      </c>
      <c r="S18" s="619"/>
      <c r="T18" s="619"/>
      <c r="U18" s="619"/>
      <c r="V18" s="619"/>
      <c r="W18" s="619"/>
      <c r="X18" s="619"/>
      <c r="Y18" s="620"/>
      <c r="Z18" s="671">
        <v>7.2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7367</v>
      </c>
      <c r="CS18" s="619"/>
      <c r="CT18" s="619"/>
      <c r="CU18" s="619"/>
      <c r="CV18" s="619"/>
      <c r="CW18" s="619"/>
      <c r="CX18" s="619"/>
      <c r="CY18" s="620"/>
      <c r="CZ18" s="671">
        <v>0.2</v>
      </c>
      <c r="DA18" s="671"/>
      <c r="DB18" s="671"/>
      <c r="DC18" s="671"/>
      <c r="DD18" s="624" t="s">
        <v>109</v>
      </c>
      <c r="DE18" s="619"/>
      <c r="DF18" s="619"/>
      <c r="DG18" s="619"/>
      <c r="DH18" s="619"/>
      <c r="DI18" s="619"/>
      <c r="DJ18" s="619"/>
      <c r="DK18" s="619"/>
      <c r="DL18" s="619"/>
      <c r="DM18" s="619"/>
      <c r="DN18" s="619"/>
      <c r="DO18" s="619"/>
      <c r="DP18" s="620"/>
      <c r="DQ18" s="624">
        <v>7367</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1751069</v>
      </c>
      <c r="S20" s="619"/>
      <c r="T20" s="619"/>
      <c r="U20" s="619"/>
      <c r="V20" s="619"/>
      <c r="W20" s="619"/>
      <c r="X20" s="619"/>
      <c r="Y20" s="620"/>
      <c r="Z20" s="671">
        <v>48.6</v>
      </c>
      <c r="AA20" s="671"/>
      <c r="AB20" s="671"/>
      <c r="AC20" s="671"/>
      <c r="AD20" s="672">
        <v>1490992</v>
      </c>
      <c r="AE20" s="672"/>
      <c r="AF20" s="672"/>
      <c r="AG20" s="672"/>
      <c r="AH20" s="672"/>
      <c r="AI20" s="672"/>
      <c r="AJ20" s="672"/>
      <c r="AK20" s="672"/>
      <c r="AL20" s="641">
        <v>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3339538</v>
      </c>
      <c r="CS20" s="619"/>
      <c r="CT20" s="619"/>
      <c r="CU20" s="619"/>
      <c r="CV20" s="619"/>
      <c r="CW20" s="619"/>
      <c r="CX20" s="619"/>
      <c r="CY20" s="620"/>
      <c r="CZ20" s="671">
        <v>100</v>
      </c>
      <c r="DA20" s="671"/>
      <c r="DB20" s="671"/>
      <c r="DC20" s="671"/>
      <c r="DD20" s="624">
        <v>1143771</v>
      </c>
      <c r="DE20" s="619"/>
      <c r="DF20" s="619"/>
      <c r="DG20" s="619"/>
      <c r="DH20" s="619"/>
      <c r="DI20" s="619"/>
      <c r="DJ20" s="619"/>
      <c r="DK20" s="619"/>
      <c r="DL20" s="619"/>
      <c r="DM20" s="619"/>
      <c r="DN20" s="619"/>
      <c r="DO20" s="619"/>
      <c r="DP20" s="620"/>
      <c r="DQ20" s="624">
        <v>2052846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754</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25718</v>
      </c>
      <c r="S23" s="619"/>
      <c r="T23" s="619"/>
      <c r="U23" s="619"/>
      <c r="V23" s="619"/>
      <c r="W23" s="619"/>
      <c r="X23" s="619"/>
      <c r="Y23" s="620"/>
      <c r="Z23" s="671">
        <v>0.7</v>
      </c>
      <c r="AA23" s="671"/>
      <c r="AB23" s="671"/>
      <c r="AC23" s="671"/>
      <c r="AD23" s="672">
        <v>248</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2728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984027</v>
      </c>
      <c r="CS24" s="669"/>
      <c r="CT24" s="669"/>
      <c r="CU24" s="669"/>
      <c r="CV24" s="669"/>
      <c r="CW24" s="669"/>
      <c r="CX24" s="669"/>
      <c r="CY24" s="716"/>
      <c r="CZ24" s="720">
        <v>29.5</v>
      </c>
      <c r="DA24" s="721"/>
      <c r="DB24" s="721"/>
      <c r="DC24" s="722"/>
      <c r="DD24" s="715">
        <v>914328</v>
      </c>
      <c r="DE24" s="669"/>
      <c r="DF24" s="669"/>
      <c r="DG24" s="669"/>
      <c r="DH24" s="669"/>
      <c r="DI24" s="669"/>
      <c r="DJ24" s="669"/>
      <c r="DK24" s="716"/>
      <c r="DL24" s="715">
        <v>908169</v>
      </c>
      <c r="DM24" s="669"/>
      <c r="DN24" s="669"/>
      <c r="DO24" s="669"/>
      <c r="DP24" s="669"/>
      <c r="DQ24" s="669"/>
      <c r="DR24" s="669"/>
      <c r="DS24" s="669"/>
      <c r="DT24" s="669"/>
      <c r="DU24" s="669"/>
      <c r="DV24" s="716"/>
      <c r="DW24" s="717">
        <v>57.6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527534</v>
      </c>
      <c r="S25" s="619"/>
      <c r="T25" s="619"/>
      <c r="U25" s="619"/>
      <c r="V25" s="619"/>
      <c r="W25" s="619"/>
      <c r="X25" s="619"/>
      <c r="Y25" s="620"/>
      <c r="Z25" s="671">
        <v>14.6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382322</v>
      </c>
      <c r="CS25" s="637"/>
      <c r="CT25" s="637"/>
      <c r="CU25" s="637"/>
      <c r="CV25" s="637"/>
      <c r="CW25" s="637"/>
      <c r="CX25" s="637"/>
      <c r="CY25" s="638"/>
      <c r="CZ25" s="621">
        <v>11.4</v>
      </c>
      <c r="DA25" s="639"/>
      <c r="DB25" s="639"/>
      <c r="DC25" s="640"/>
      <c r="DD25" s="624">
        <v>330861</v>
      </c>
      <c r="DE25" s="637"/>
      <c r="DF25" s="637"/>
      <c r="DG25" s="637"/>
      <c r="DH25" s="637"/>
      <c r="DI25" s="637"/>
      <c r="DJ25" s="637"/>
      <c r="DK25" s="638"/>
      <c r="DL25" s="624">
        <v>327529</v>
      </c>
      <c r="DM25" s="637"/>
      <c r="DN25" s="637"/>
      <c r="DO25" s="637"/>
      <c r="DP25" s="637"/>
      <c r="DQ25" s="637"/>
      <c r="DR25" s="637"/>
      <c r="DS25" s="637"/>
      <c r="DT25" s="637"/>
      <c r="DU25" s="637"/>
      <c r="DV25" s="638"/>
      <c r="DW25" s="641">
        <v>20.8</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160481</v>
      </c>
      <c r="CS26" s="619"/>
      <c r="CT26" s="619"/>
      <c r="CU26" s="619"/>
      <c r="CV26" s="619"/>
      <c r="CW26" s="619"/>
      <c r="CX26" s="619"/>
      <c r="CY26" s="620"/>
      <c r="CZ26" s="621">
        <v>4.8</v>
      </c>
      <c r="DA26" s="639"/>
      <c r="DB26" s="639"/>
      <c r="DC26" s="640"/>
      <c r="DD26" s="624">
        <v>124974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384246</v>
      </c>
      <c r="S27" s="619"/>
      <c r="T27" s="619"/>
      <c r="U27" s="619"/>
      <c r="V27" s="619"/>
      <c r="W27" s="619"/>
      <c r="X27" s="619"/>
      <c r="Y27" s="620"/>
      <c r="Z27" s="671">
        <v>10.7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69527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40358</v>
      </c>
      <c r="CS27" s="637"/>
      <c r="CT27" s="637"/>
      <c r="CU27" s="637"/>
      <c r="CV27" s="637"/>
      <c r="CW27" s="637"/>
      <c r="CX27" s="637"/>
      <c r="CY27" s="638"/>
      <c r="CZ27" s="621">
        <v>1.2</v>
      </c>
      <c r="DA27" s="639"/>
      <c r="DB27" s="639"/>
      <c r="DC27" s="640"/>
      <c r="DD27" s="624">
        <v>22120</v>
      </c>
      <c r="DE27" s="637"/>
      <c r="DF27" s="637"/>
      <c r="DG27" s="637"/>
      <c r="DH27" s="637"/>
      <c r="DI27" s="637"/>
      <c r="DJ27" s="637"/>
      <c r="DK27" s="638"/>
      <c r="DL27" s="624">
        <v>19293</v>
      </c>
      <c r="DM27" s="637"/>
      <c r="DN27" s="637"/>
      <c r="DO27" s="637"/>
      <c r="DP27" s="637"/>
      <c r="DQ27" s="637"/>
      <c r="DR27" s="637"/>
      <c r="DS27" s="637"/>
      <c r="DT27" s="637"/>
      <c r="DU27" s="637"/>
      <c r="DV27" s="638"/>
      <c r="DW27" s="641">
        <v>1.2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69749</v>
      </c>
      <c r="S28" s="619"/>
      <c r="T28" s="619"/>
      <c r="U28" s="619"/>
      <c r="V28" s="619"/>
      <c r="W28" s="619"/>
      <c r="X28" s="619"/>
      <c r="Y28" s="620"/>
      <c r="Z28" s="671">
        <v>1.9</v>
      </c>
      <c r="AA28" s="671"/>
      <c r="AB28" s="671"/>
      <c r="AC28" s="671"/>
      <c r="AD28" s="672">
        <v>13221</v>
      </c>
      <c r="AE28" s="672"/>
      <c r="AF28" s="672"/>
      <c r="AG28" s="672"/>
      <c r="AH28" s="672"/>
      <c r="AI28" s="672"/>
      <c r="AJ28" s="672"/>
      <c r="AK28" s="672"/>
      <c r="AL28" s="641">
        <v>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561347</v>
      </c>
      <c r="CS28" s="619"/>
      <c r="CT28" s="619"/>
      <c r="CU28" s="619"/>
      <c r="CV28" s="619"/>
      <c r="CW28" s="619"/>
      <c r="CX28" s="619"/>
      <c r="CY28" s="620"/>
      <c r="CZ28" s="621">
        <v>16.8</v>
      </c>
      <c r="DA28" s="639"/>
      <c r="DB28" s="639"/>
      <c r="DC28" s="640"/>
      <c r="DD28" s="624">
        <v>561347</v>
      </c>
      <c r="DE28" s="619"/>
      <c r="DF28" s="619"/>
      <c r="DG28" s="619"/>
      <c r="DH28" s="619"/>
      <c r="DI28" s="619"/>
      <c r="DJ28" s="619"/>
      <c r="DK28" s="620"/>
      <c r="DL28" s="624">
        <v>561347</v>
      </c>
      <c r="DM28" s="619"/>
      <c r="DN28" s="619"/>
      <c r="DO28" s="619"/>
      <c r="DP28" s="619"/>
      <c r="DQ28" s="619"/>
      <c r="DR28" s="619"/>
      <c r="DS28" s="619"/>
      <c r="DT28" s="619"/>
      <c r="DU28" s="619"/>
      <c r="DV28" s="620"/>
      <c r="DW28" s="641">
        <v>35.6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17996</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561347</v>
      </c>
      <c r="CS29" s="637"/>
      <c r="CT29" s="637"/>
      <c r="CU29" s="637"/>
      <c r="CV29" s="637"/>
      <c r="CW29" s="637"/>
      <c r="CX29" s="637"/>
      <c r="CY29" s="638"/>
      <c r="CZ29" s="621">
        <v>16.8</v>
      </c>
      <c r="DA29" s="639"/>
      <c r="DB29" s="639"/>
      <c r="DC29" s="640"/>
      <c r="DD29" s="624">
        <v>561347</v>
      </c>
      <c r="DE29" s="637"/>
      <c r="DF29" s="637"/>
      <c r="DG29" s="637"/>
      <c r="DH29" s="637"/>
      <c r="DI29" s="637"/>
      <c r="DJ29" s="637"/>
      <c r="DK29" s="638"/>
      <c r="DL29" s="624">
        <v>561347</v>
      </c>
      <c r="DM29" s="637"/>
      <c r="DN29" s="637"/>
      <c r="DO29" s="637"/>
      <c r="DP29" s="637"/>
      <c r="DQ29" s="637"/>
      <c r="DR29" s="637"/>
      <c r="DS29" s="637"/>
      <c r="DT29" s="637"/>
      <c r="DU29" s="637"/>
      <c r="DV29" s="638"/>
      <c r="DW29" s="641">
        <v>35.6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411725</v>
      </c>
      <c r="S30" s="619"/>
      <c r="T30" s="619"/>
      <c r="U30" s="619"/>
      <c r="V30" s="619"/>
      <c r="W30" s="619"/>
      <c r="X30" s="619"/>
      <c r="Y30" s="620"/>
      <c r="Z30" s="671">
        <v>11.4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99.8</v>
      </c>
      <c r="BH30" s="685"/>
      <c r="BI30" s="685"/>
      <c r="BJ30" s="685"/>
      <c r="BK30" s="685"/>
      <c r="BL30" s="685"/>
      <c r="BM30" s="686">
        <v>97.8</v>
      </c>
      <c r="BN30" s="685"/>
      <c r="BO30" s="685"/>
      <c r="BP30" s="685"/>
      <c r="BQ30" s="687"/>
      <c r="BR30" s="684">
        <v>99.1</v>
      </c>
      <c r="BS30" s="685"/>
      <c r="BT30" s="685"/>
      <c r="BU30" s="685"/>
      <c r="BV30" s="685"/>
      <c r="BW30" s="685"/>
      <c r="BX30" s="686">
        <v>97.8</v>
      </c>
      <c r="BY30" s="685"/>
      <c r="BZ30" s="685"/>
      <c r="CA30" s="685"/>
      <c r="CB30" s="687"/>
      <c r="CD30" s="690"/>
      <c r="CE30" s="691"/>
      <c r="CF30" s="655" t="s">
        <v>290</v>
      </c>
      <c r="CG30" s="652"/>
      <c r="CH30" s="652"/>
      <c r="CI30" s="652"/>
      <c r="CJ30" s="652"/>
      <c r="CK30" s="652"/>
      <c r="CL30" s="652"/>
      <c r="CM30" s="652"/>
      <c r="CN30" s="652"/>
      <c r="CO30" s="652"/>
      <c r="CP30" s="652"/>
      <c r="CQ30" s="653"/>
      <c r="CR30" s="618">
        <v>503534</v>
      </c>
      <c r="CS30" s="619"/>
      <c r="CT30" s="619"/>
      <c r="CU30" s="619"/>
      <c r="CV30" s="619"/>
      <c r="CW30" s="619"/>
      <c r="CX30" s="619"/>
      <c r="CY30" s="620"/>
      <c r="CZ30" s="621">
        <v>15.1</v>
      </c>
      <c r="DA30" s="639"/>
      <c r="DB30" s="639"/>
      <c r="DC30" s="640"/>
      <c r="DD30" s="624">
        <v>503534</v>
      </c>
      <c r="DE30" s="619"/>
      <c r="DF30" s="619"/>
      <c r="DG30" s="619"/>
      <c r="DH30" s="619"/>
      <c r="DI30" s="619"/>
      <c r="DJ30" s="619"/>
      <c r="DK30" s="620"/>
      <c r="DL30" s="624">
        <v>503534</v>
      </c>
      <c r="DM30" s="619"/>
      <c r="DN30" s="619"/>
      <c r="DO30" s="619"/>
      <c r="DP30" s="619"/>
      <c r="DQ30" s="619"/>
      <c r="DR30" s="619"/>
      <c r="DS30" s="619"/>
      <c r="DT30" s="619"/>
      <c r="DU30" s="619"/>
      <c r="DV30" s="620"/>
      <c r="DW30" s="641">
        <v>31.9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71861</v>
      </c>
      <c r="S31" s="619"/>
      <c r="T31" s="619"/>
      <c r="U31" s="619"/>
      <c r="V31" s="619"/>
      <c r="W31" s="619"/>
      <c r="X31" s="619"/>
      <c r="Y31" s="620"/>
      <c r="Z31" s="671">
        <v>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100</v>
      </c>
      <c r="BH31" s="637"/>
      <c r="BI31" s="637"/>
      <c r="BJ31" s="637"/>
      <c r="BK31" s="637"/>
      <c r="BL31" s="637"/>
      <c r="BM31" s="673">
        <v>98.3</v>
      </c>
      <c r="BN31" s="683"/>
      <c r="BO31" s="683"/>
      <c r="BP31" s="683"/>
      <c r="BQ31" s="647"/>
      <c r="BR31" s="682">
        <v>98.3</v>
      </c>
      <c r="BS31" s="637"/>
      <c r="BT31" s="637"/>
      <c r="BU31" s="637"/>
      <c r="BV31" s="637"/>
      <c r="BW31" s="637"/>
      <c r="BX31" s="673">
        <v>97.7</v>
      </c>
      <c r="BY31" s="683"/>
      <c r="BZ31" s="683"/>
      <c r="CA31" s="683"/>
      <c r="CB31" s="647"/>
      <c r="CD31" s="690"/>
      <c r="CE31" s="691"/>
      <c r="CF31" s="655" t="s">
        <v>294</v>
      </c>
      <c r="CG31" s="652"/>
      <c r="CH31" s="652"/>
      <c r="CI31" s="652"/>
      <c r="CJ31" s="652"/>
      <c r="CK31" s="652"/>
      <c r="CL31" s="652"/>
      <c r="CM31" s="652"/>
      <c r="CN31" s="652"/>
      <c r="CO31" s="652"/>
      <c r="CP31" s="652"/>
      <c r="CQ31" s="653"/>
      <c r="CR31" s="618">
        <v>57813</v>
      </c>
      <c r="CS31" s="637"/>
      <c r="CT31" s="637"/>
      <c r="CU31" s="637"/>
      <c r="CV31" s="637"/>
      <c r="CW31" s="637"/>
      <c r="CX31" s="637"/>
      <c r="CY31" s="638"/>
      <c r="CZ31" s="621">
        <v>1.7</v>
      </c>
      <c r="DA31" s="639"/>
      <c r="DB31" s="639"/>
      <c r="DC31" s="640"/>
      <c r="DD31" s="624">
        <v>57813</v>
      </c>
      <c r="DE31" s="637"/>
      <c r="DF31" s="637"/>
      <c r="DG31" s="637"/>
      <c r="DH31" s="637"/>
      <c r="DI31" s="637"/>
      <c r="DJ31" s="637"/>
      <c r="DK31" s="638"/>
      <c r="DL31" s="624">
        <v>57813</v>
      </c>
      <c r="DM31" s="637"/>
      <c r="DN31" s="637"/>
      <c r="DO31" s="637"/>
      <c r="DP31" s="637"/>
      <c r="DQ31" s="637"/>
      <c r="DR31" s="637"/>
      <c r="DS31" s="637"/>
      <c r="DT31" s="637"/>
      <c r="DU31" s="637"/>
      <c r="DV31" s="638"/>
      <c r="DW31" s="641">
        <v>3.7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73990</v>
      </c>
      <c r="S32" s="619"/>
      <c r="T32" s="619"/>
      <c r="U32" s="619"/>
      <c r="V32" s="619"/>
      <c r="W32" s="619"/>
      <c r="X32" s="619"/>
      <c r="Y32" s="620"/>
      <c r="Z32" s="671">
        <v>2.1</v>
      </c>
      <c r="AA32" s="671"/>
      <c r="AB32" s="671"/>
      <c r="AC32" s="671"/>
      <c r="AD32" s="672">
        <v>1623</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97.4</v>
      </c>
      <c r="BN32" s="603"/>
      <c r="BO32" s="603"/>
      <c r="BP32" s="603"/>
      <c r="BQ32" s="660"/>
      <c r="BR32" s="681">
        <v>99.5</v>
      </c>
      <c r="BS32" s="603"/>
      <c r="BT32" s="603"/>
      <c r="BU32" s="603"/>
      <c r="BV32" s="603"/>
      <c r="BW32" s="603"/>
      <c r="BX32" s="666">
        <v>97.7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267300</v>
      </c>
      <c r="S33" s="619"/>
      <c r="T33" s="619"/>
      <c r="U33" s="619"/>
      <c r="V33" s="619"/>
      <c r="W33" s="619"/>
      <c r="X33" s="619"/>
      <c r="Y33" s="620"/>
      <c r="Z33" s="671">
        <v>7.4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1089256</v>
      </c>
      <c r="CS33" s="637"/>
      <c r="CT33" s="637"/>
      <c r="CU33" s="637"/>
      <c r="CV33" s="637"/>
      <c r="CW33" s="637"/>
      <c r="CX33" s="637"/>
      <c r="CY33" s="638"/>
      <c r="CZ33" s="621">
        <v>32.6</v>
      </c>
      <c r="DA33" s="639"/>
      <c r="DB33" s="639"/>
      <c r="DC33" s="640"/>
      <c r="DD33" s="624">
        <v>761359</v>
      </c>
      <c r="DE33" s="637"/>
      <c r="DF33" s="637"/>
      <c r="DG33" s="637"/>
      <c r="DH33" s="637"/>
      <c r="DI33" s="637"/>
      <c r="DJ33" s="637"/>
      <c r="DK33" s="638"/>
      <c r="DL33" s="624">
        <v>359003</v>
      </c>
      <c r="DM33" s="637"/>
      <c r="DN33" s="637"/>
      <c r="DO33" s="637"/>
      <c r="DP33" s="637"/>
      <c r="DQ33" s="637"/>
      <c r="DR33" s="637"/>
      <c r="DS33" s="637"/>
      <c r="DT33" s="637"/>
      <c r="DU33" s="637"/>
      <c r="DV33" s="638"/>
      <c r="DW33" s="641">
        <v>22.8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505500</v>
      </c>
      <c r="CS34" s="619"/>
      <c r="CT34" s="619"/>
      <c r="CU34" s="619"/>
      <c r="CV34" s="619"/>
      <c r="CW34" s="619"/>
      <c r="CX34" s="619"/>
      <c r="CY34" s="620"/>
      <c r="CZ34" s="621">
        <v>15.1</v>
      </c>
      <c r="DA34" s="639"/>
      <c r="DB34" s="639"/>
      <c r="DC34" s="640"/>
      <c r="DD34" s="624">
        <v>335064</v>
      </c>
      <c r="DE34" s="619"/>
      <c r="DF34" s="619"/>
      <c r="DG34" s="619"/>
      <c r="DH34" s="619"/>
      <c r="DI34" s="619"/>
      <c r="DJ34" s="619"/>
      <c r="DK34" s="620"/>
      <c r="DL34" s="624">
        <v>260901</v>
      </c>
      <c r="DM34" s="619"/>
      <c r="DN34" s="619"/>
      <c r="DO34" s="619"/>
      <c r="DP34" s="619"/>
      <c r="DQ34" s="619"/>
      <c r="DR34" s="619"/>
      <c r="DS34" s="619"/>
      <c r="DT34" s="619"/>
      <c r="DU34" s="619"/>
      <c r="DV34" s="620"/>
      <c r="DW34" s="641">
        <v>16.5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70700</v>
      </c>
      <c r="S35" s="619"/>
      <c r="T35" s="619"/>
      <c r="U35" s="619"/>
      <c r="V35" s="619"/>
      <c r="W35" s="619"/>
      <c r="X35" s="619"/>
      <c r="Y35" s="620"/>
      <c r="Z35" s="671">
        <v>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74524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7800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2694</v>
      </c>
      <c r="CS35" s="637"/>
      <c r="CT35" s="637"/>
      <c r="CU35" s="637"/>
      <c r="CV35" s="637"/>
      <c r="CW35" s="637"/>
      <c r="CX35" s="637"/>
      <c r="CY35" s="638"/>
      <c r="CZ35" s="621">
        <v>0.1</v>
      </c>
      <c r="DA35" s="639"/>
      <c r="DB35" s="639"/>
      <c r="DC35" s="640"/>
      <c r="DD35" s="624">
        <v>1202</v>
      </c>
      <c r="DE35" s="637"/>
      <c r="DF35" s="637"/>
      <c r="DG35" s="637"/>
      <c r="DH35" s="637"/>
      <c r="DI35" s="637"/>
      <c r="DJ35" s="637"/>
      <c r="DK35" s="638"/>
      <c r="DL35" s="624">
        <v>1202</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3604670</v>
      </c>
      <c r="S36" s="659"/>
      <c r="T36" s="659"/>
      <c r="U36" s="659"/>
      <c r="V36" s="659"/>
      <c r="W36" s="659"/>
      <c r="X36" s="659"/>
      <c r="Y36" s="662"/>
      <c r="Z36" s="663">
        <v>100</v>
      </c>
      <c r="AA36" s="663"/>
      <c r="AB36" s="663"/>
      <c r="AC36" s="663"/>
      <c r="AD36" s="664">
        <v>1506084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19423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6079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224406</v>
      </c>
      <c r="CS36" s="619"/>
      <c r="CT36" s="619"/>
      <c r="CU36" s="619"/>
      <c r="CV36" s="619"/>
      <c r="CW36" s="619"/>
      <c r="CX36" s="619"/>
      <c r="CY36" s="620"/>
      <c r="CZ36" s="621">
        <v>6.7</v>
      </c>
      <c r="DA36" s="639"/>
      <c r="DB36" s="639"/>
      <c r="DC36" s="640"/>
      <c r="DD36" s="624">
        <v>105850</v>
      </c>
      <c r="DE36" s="619"/>
      <c r="DF36" s="619"/>
      <c r="DG36" s="619"/>
      <c r="DH36" s="619"/>
      <c r="DI36" s="619"/>
      <c r="DJ36" s="619"/>
      <c r="DK36" s="620"/>
      <c r="DL36" s="624">
        <v>50428</v>
      </c>
      <c r="DM36" s="619"/>
      <c r="DN36" s="619"/>
      <c r="DO36" s="619"/>
      <c r="DP36" s="619"/>
      <c r="DQ36" s="619"/>
      <c r="DR36" s="619"/>
      <c r="DS36" s="619"/>
      <c r="DT36" s="619"/>
      <c r="DU36" s="619"/>
      <c r="DV36" s="620"/>
      <c r="DW36" s="641">
        <v>3.2</v>
      </c>
      <c r="DX36" s="642"/>
      <c r="DY36" s="642"/>
      <c r="DZ36" s="642"/>
      <c r="EA36" s="642"/>
      <c r="EB36" s="642"/>
      <c r="EC36" s="643"/>
    </row>
    <row r="37" spans="2:133" ht="11.25" customHeight="1">
      <c r="AQ37" s="644" t="s">
        <v>312</v>
      </c>
      <c r="AR37" s="645"/>
      <c r="AS37" s="645"/>
      <c r="AT37" s="645"/>
      <c r="AU37" s="645"/>
      <c r="AV37" s="645"/>
      <c r="AW37" s="645"/>
      <c r="AX37" s="645"/>
      <c r="AY37" s="646"/>
      <c r="AZ37" s="618">
        <v>7367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2778</v>
      </c>
      <c r="CS37" s="637"/>
      <c r="CT37" s="637"/>
      <c r="CU37" s="637"/>
      <c r="CV37" s="637"/>
      <c r="CW37" s="637"/>
      <c r="CX37" s="637"/>
      <c r="CY37" s="638"/>
      <c r="CZ37" s="621">
        <v>0.1</v>
      </c>
      <c r="DA37" s="639"/>
      <c r="DB37" s="639"/>
      <c r="DC37" s="640"/>
      <c r="DD37" s="624">
        <v>2778</v>
      </c>
      <c r="DE37" s="637"/>
      <c r="DF37" s="637"/>
      <c r="DG37" s="637"/>
      <c r="DH37" s="637"/>
      <c r="DI37" s="637"/>
      <c r="DJ37" s="637"/>
      <c r="DK37" s="638"/>
      <c r="DL37" s="624">
        <v>2778</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270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74524</v>
      </c>
      <c r="CS38" s="619"/>
      <c r="CT38" s="619"/>
      <c r="CU38" s="619"/>
      <c r="CV38" s="619"/>
      <c r="CW38" s="619"/>
      <c r="CX38" s="619"/>
      <c r="CY38" s="620"/>
      <c r="CZ38" s="621">
        <v>2.2000000000000002</v>
      </c>
      <c r="DA38" s="639"/>
      <c r="DB38" s="639"/>
      <c r="DC38" s="640"/>
      <c r="DD38" s="624">
        <v>67836</v>
      </c>
      <c r="DE38" s="619"/>
      <c r="DF38" s="619"/>
      <c r="DG38" s="619"/>
      <c r="DH38" s="619"/>
      <c r="DI38" s="619"/>
      <c r="DJ38" s="619"/>
      <c r="DK38" s="620"/>
      <c r="DL38" s="624">
        <v>46472</v>
      </c>
      <c r="DM38" s="619"/>
      <c r="DN38" s="619"/>
      <c r="DO38" s="619"/>
      <c r="DP38" s="619"/>
      <c r="DQ38" s="619"/>
      <c r="DR38" s="619"/>
      <c r="DS38" s="619"/>
      <c r="DT38" s="619"/>
      <c r="DU38" s="619"/>
      <c r="DV38" s="620"/>
      <c r="DW38" s="641">
        <v>2.9</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282132</v>
      </c>
      <c r="CS39" s="637"/>
      <c r="CT39" s="637"/>
      <c r="CU39" s="637"/>
      <c r="CV39" s="637"/>
      <c r="CW39" s="637"/>
      <c r="CX39" s="637"/>
      <c r="CY39" s="638"/>
      <c r="CZ39" s="621">
        <v>8.4</v>
      </c>
      <c r="DA39" s="639"/>
      <c r="DB39" s="639"/>
      <c r="DC39" s="640"/>
      <c r="DD39" s="624">
        <v>251407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12396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35338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229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1266255</v>
      </c>
      <c r="CS42" s="619"/>
      <c r="CT42" s="619"/>
      <c r="CU42" s="619"/>
      <c r="CV42" s="619"/>
      <c r="CW42" s="619"/>
      <c r="CX42" s="619"/>
      <c r="CY42" s="620"/>
      <c r="CZ42" s="621">
        <v>37.9</v>
      </c>
      <c r="DA42" s="622"/>
      <c r="DB42" s="622"/>
      <c r="DC42" s="623"/>
      <c r="DD42" s="624">
        <v>377159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14077</v>
      </c>
      <c r="CS43" s="637"/>
      <c r="CT43" s="637"/>
      <c r="CU43" s="637"/>
      <c r="CV43" s="637"/>
      <c r="CW43" s="637"/>
      <c r="CX43" s="637"/>
      <c r="CY43" s="638"/>
      <c r="CZ43" s="621">
        <v>0.4</v>
      </c>
      <c r="DA43" s="639"/>
      <c r="DB43" s="639"/>
      <c r="DC43" s="640"/>
      <c r="DD43" s="624">
        <v>14077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1143771</v>
      </c>
      <c r="CS44" s="619"/>
      <c r="CT44" s="619"/>
      <c r="CU44" s="619"/>
      <c r="CV44" s="619"/>
      <c r="CW44" s="619"/>
      <c r="CX44" s="619"/>
      <c r="CY44" s="620"/>
      <c r="CZ44" s="621">
        <v>34.200000000000003</v>
      </c>
      <c r="DA44" s="622"/>
      <c r="DB44" s="622"/>
      <c r="DC44" s="623"/>
      <c r="DD44" s="624">
        <v>347443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578323</v>
      </c>
      <c r="CS45" s="637"/>
      <c r="CT45" s="637"/>
      <c r="CU45" s="637"/>
      <c r="CV45" s="637"/>
      <c r="CW45" s="637"/>
      <c r="CX45" s="637"/>
      <c r="CY45" s="638"/>
      <c r="CZ45" s="621">
        <v>17.3</v>
      </c>
      <c r="DA45" s="639"/>
      <c r="DB45" s="639"/>
      <c r="DC45" s="640"/>
      <c r="DD45" s="624">
        <v>69485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564039</v>
      </c>
      <c r="CS46" s="619"/>
      <c r="CT46" s="619"/>
      <c r="CU46" s="619"/>
      <c r="CV46" s="619"/>
      <c r="CW46" s="619"/>
      <c r="CX46" s="619"/>
      <c r="CY46" s="620"/>
      <c r="CZ46" s="621">
        <v>16.899999999999999</v>
      </c>
      <c r="DA46" s="622"/>
      <c r="DB46" s="622"/>
      <c r="DC46" s="623"/>
      <c r="DD46" s="624">
        <v>276549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122484</v>
      </c>
      <c r="CS47" s="637"/>
      <c r="CT47" s="637"/>
      <c r="CU47" s="637"/>
      <c r="CV47" s="637"/>
      <c r="CW47" s="637"/>
      <c r="CX47" s="637"/>
      <c r="CY47" s="638"/>
      <c r="CZ47" s="621">
        <v>3.7</v>
      </c>
      <c r="DA47" s="639"/>
      <c r="DB47" s="639"/>
      <c r="DC47" s="640"/>
      <c r="DD47" s="624">
        <v>29716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3339538</v>
      </c>
      <c r="CS49" s="603"/>
      <c r="CT49" s="603"/>
      <c r="CU49" s="603"/>
      <c r="CV49" s="603"/>
      <c r="CW49" s="603"/>
      <c r="CX49" s="603"/>
      <c r="CY49" s="604"/>
      <c r="CZ49" s="605">
        <v>100</v>
      </c>
      <c r="DA49" s="606"/>
      <c r="DB49" s="606"/>
      <c r="DC49" s="607"/>
      <c r="DD49" s="608">
        <v>2052846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3605</v>
      </c>
      <c r="R7" s="1131"/>
      <c r="S7" s="1131"/>
      <c r="T7" s="1131"/>
      <c r="U7" s="1131"/>
      <c r="V7" s="1131">
        <v>3340</v>
      </c>
      <c r="W7" s="1131"/>
      <c r="X7" s="1131"/>
      <c r="Y7" s="1131"/>
      <c r="Z7" s="1131"/>
      <c r="AA7" s="1131">
        <v>265</v>
      </c>
      <c r="AB7" s="1131"/>
      <c r="AC7" s="1131"/>
      <c r="AD7" s="1131"/>
      <c r="AE7" s="1132"/>
      <c r="AF7" s="1133">
        <v>104</v>
      </c>
      <c r="AG7" s="1134"/>
      <c r="AH7" s="1134"/>
      <c r="AI7" s="1134"/>
      <c r="AJ7" s="1135"/>
      <c r="AK7" s="1117" t="s">
        <v>537</v>
      </c>
      <c r="AL7" s="1118"/>
      <c r="AM7" s="1118"/>
      <c r="AN7" s="1118"/>
      <c r="AO7" s="1118"/>
      <c r="AP7" s="1118">
        <v>4477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3605</v>
      </c>
      <c r="R23" s="1095"/>
      <c r="S23" s="1095"/>
      <c r="T23" s="1095"/>
      <c r="U23" s="1095"/>
      <c r="V23" s="1095">
        <v>3340</v>
      </c>
      <c r="W23" s="1095"/>
      <c r="X23" s="1095"/>
      <c r="Y23" s="1095"/>
      <c r="Z23" s="1095"/>
      <c r="AA23" s="1095">
        <v>265</v>
      </c>
      <c r="AB23" s="1095"/>
      <c r="AC23" s="1095"/>
      <c r="AD23" s="1095"/>
      <c r="AE23" s="1096"/>
      <c r="AF23" s="1097">
        <v>104</v>
      </c>
      <c r="AG23" s="1095"/>
      <c r="AH23" s="1095"/>
      <c r="AI23" s="1095"/>
      <c r="AJ23" s="1098"/>
      <c r="AK23" s="1099"/>
      <c r="AL23" s="1100"/>
      <c r="AM23" s="1100"/>
      <c r="AN23" s="1100"/>
      <c r="AO23" s="1100"/>
      <c r="AP23" s="1095">
        <v>4477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129</v>
      </c>
      <c r="R28" s="1080"/>
      <c r="S28" s="1080"/>
      <c r="T28" s="1080"/>
      <c r="U28" s="1080"/>
      <c r="V28" s="1080">
        <v>126</v>
      </c>
      <c r="W28" s="1080"/>
      <c r="X28" s="1080"/>
      <c r="Y28" s="1080"/>
      <c r="Z28" s="1080"/>
      <c r="AA28" s="1080">
        <v>3</v>
      </c>
      <c r="AB28" s="1080"/>
      <c r="AC28" s="1080"/>
      <c r="AD28" s="1080"/>
      <c r="AE28" s="1081"/>
      <c r="AF28" s="1082">
        <v>3</v>
      </c>
      <c r="AG28" s="1080"/>
      <c r="AH28" s="1080"/>
      <c r="AI28" s="1080"/>
      <c r="AJ28" s="1083"/>
      <c r="AK28" s="1084">
        <v>12</v>
      </c>
      <c r="AL28" s="1072"/>
      <c r="AM28" s="1072"/>
      <c r="AN28" s="1072"/>
      <c r="AO28" s="1072"/>
      <c r="AP28" s="1072" t="s">
        <v>537</v>
      </c>
      <c r="AQ28" s="1072"/>
      <c r="AR28" s="1072"/>
      <c r="AS28" s="1072"/>
      <c r="AT28" s="1072"/>
      <c r="AU28" s="1072" t="s">
        <v>478</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92</v>
      </c>
      <c r="R29" s="1070"/>
      <c r="S29" s="1070"/>
      <c r="T29" s="1070"/>
      <c r="U29" s="1070"/>
      <c r="V29" s="1070">
        <v>92</v>
      </c>
      <c r="W29" s="1070"/>
      <c r="X29" s="1070"/>
      <c r="Y29" s="1070"/>
      <c r="Z29" s="1070"/>
      <c r="AA29" s="1070">
        <v>0</v>
      </c>
      <c r="AB29" s="1070"/>
      <c r="AC29" s="1070"/>
      <c r="AD29" s="1070"/>
      <c r="AE29" s="1071"/>
      <c r="AF29" s="1045">
        <v>0</v>
      </c>
      <c r="AG29" s="1046"/>
      <c r="AH29" s="1046"/>
      <c r="AI29" s="1046"/>
      <c r="AJ29" s="1047"/>
      <c r="AK29" s="1006">
        <v>21</v>
      </c>
      <c r="AL29" s="997"/>
      <c r="AM29" s="997"/>
      <c r="AN29" s="997"/>
      <c r="AO29" s="997"/>
      <c r="AP29" s="997" t="s">
        <v>537</v>
      </c>
      <c r="AQ29" s="997"/>
      <c r="AR29" s="997"/>
      <c r="AS29" s="997"/>
      <c r="AT29" s="997"/>
      <c r="AU29" s="997" t="s">
        <v>478</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7</v>
      </c>
      <c r="R30" s="1070"/>
      <c r="S30" s="1070"/>
      <c r="T30" s="1070"/>
      <c r="U30" s="1070"/>
      <c r="V30" s="1070">
        <v>7</v>
      </c>
      <c r="W30" s="1070"/>
      <c r="X30" s="1070"/>
      <c r="Y30" s="1070"/>
      <c r="Z30" s="1070"/>
      <c r="AA30" s="1070">
        <v>0</v>
      </c>
      <c r="AB30" s="1070"/>
      <c r="AC30" s="1070"/>
      <c r="AD30" s="1070"/>
      <c r="AE30" s="1071"/>
      <c r="AF30" s="1045">
        <v>0</v>
      </c>
      <c r="AG30" s="1046"/>
      <c r="AH30" s="1046"/>
      <c r="AI30" s="1046"/>
      <c r="AJ30" s="1047"/>
      <c r="AK30" s="1006">
        <v>4</v>
      </c>
      <c r="AL30" s="997"/>
      <c r="AM30" s="997"/>
      <c r="AN30" s="997"/>
      <c r="AO30" s="997"/>
      <c r="AP30" s="997" t="s">
        <v>537</v>
      </c>
      <c r="AQ30" s="997"/>
      <c r="AR30" s="997"/>
      <c r="AS30" s="997"/>
      <c r="AT30" s="997"/>
      <c r="AU30" s="997" t="s">
        <v>478</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v>
      </c>
      <c r="R31" s="1070"/>
      <c r="S31" s="1070"/>
      <c r="T31" s="1070"/>
      <c r="U31" s="1070"/>
      <c r="V31" s="1070">
        <v>1</v>
      </c>
      <c r="W31" s="1070"/>
      <c r="X31" s="1070"/>
      <c r="Y31" s="1070"/>
      <c r="Z31" s="1070"/>
      <c r="AA31" s="1070" t="s">
        <v>538</v>
      </c>
      <c r="AB31" s="1070"/>
      <c r="AC31" s="1070"/>
      <c r="AD31" s="1070"/>
      <c r="AE31" s="1071"/>
      <c r="AF31" s="1045" t="s">
        <v>109</v>
      </c>
      <c r="AG31" s="1046"/>
      <c r="AH31" s="1046"/>
      <c r="AI31" s="1046"/>
      <c r="AJ31" s="1047"/>
      <c r="AK31" s="1006">
        <v>0</v>
      </c>
      <c r="AL31" s="997"/>
      <c r="AM31" s="997"/>
      <c r="AN31" s="997"/>
      <c r="AO31" s="997"/>
      <c r="AP31" s="997" t="s">
        <v>537</v>
      </c>
      <c r="AQ31" s="997"/>
      <c r="AR31" s="997"/>
      <c r="AS31" s="997"/>
      <c r="AT31" s="997"/>
      <c r="AU31" s="997" t="s">
        <v>478</v>
      </c>
      <c r="AV31" s="997"/>
      <c r="AW31" s="997"/>
      <c r="AX31" s="997"/>
      <c r="AY31" s="997"/>
      <c r="AZ31" s="1068" t="s">
        <v>537</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837</v>
      </c>
      <c r="R32" s="1070"/>
      <c r="S32" s="1070"/>
      <c r="T32" s="1070"/>
      <c r="U32" s="1070"/>
      <c r="V32" s="1070">
        <v>778</v>
      </c>
      <c r="W32" s="1070"/>
      <c r="X32" s="1070"/>
      <c r="Y32" s="1070"/>
      <c r="Z32" s="1070"/>
      <c r="AA32" s="1070">
        <v>59</v>
      </c>
      <c r="AB32" s="1070"/>
      <c r="AC32" s="1070"/>
      <c r="AD32" s="1070"/>
      <c r="AE32" s="1071"/>
      <c r="AF32" s="1045">
        <v>59</v>
      </c>
      <c r="AG32" s="1046"/>
      <c r="AH32" s="1046"/>
      <c r="AI32" s="1046"/>
      <c r="AJ32" s="1047"/>
      <c r="AK32" s="1006">
        <v>7</v>
      </c>
      <c r="AL32" s="997"/>
      <c r="AM32" s="997"/>
      <c r="AN32" s="997"/>
      <c r="AO32" s="997"/>
      <c r="AP32" s="997">
        <v>22</v>
      </c>
      <c r="AQ32" s="997"/>
      <c r="AR32" s="997"/>
      <c r="AS32" s="997"/>
      <c r="AT32" s="997"/>
      <c r="AU32" s="997">
        <v>0</v>
      </c>
      <c r="AV32" s="997"/>
      <c r="AW32" s="997"/>
      <c r="AX32" s="997"/>
      <c r="AY32" s="997"/>
      <c r="AZ32" s="1068" t="s">
        <v>537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47</v>
      </c>
      <c r="R33" s="1070"/>
      <c r="S33" s="1070"/>
      <c r="T33" s="1070"/>
      <c r="U33" s="1070"/>
      <c r="V33" s="1070">
        <v>47</v>
      </c>
      <c r="W33" s="1070"/>
      <c r="X33" s="1070"/>
      <c r="Y33" s="1070"/>
      <c r="Z33" s="1070"/>
      <c r="AA33" s="1070" t="s">
        <v>537</v>
      </c>
      <c r="AB33" s="1070"/>
      <c r="AC33" s="1070"/>
      <c r="AD33" s="1070"/>
      <c r="AE33" s="1071"/>
      <c r="AF33" s="1045" t="s">
        <v>109</v>
      </c>
      <c r="AG33" s="1046"/>
      <c r="AH33" s="1046"/>
      <c r="AI33" s="1046"/>
      <c r="AJ33" s="1047"/>
      <c r="AK33" s="1006">
        <v>19</v>
      </c>
      <c r="AL33" s="997"/>
      <c r="AM33" s="997"/>
      <c r="AN33" s="997"/>
      <c r="AO33" s="997"/>
      <c r="AP33" s="997">
        <v>144</v>
      </c>
      <c r="AQ33" s="997"/>
      <c r="AR33" s="997"/>
      <c r="AS33" s="997"/>
      <c r="AT33" s="997"/>
      <c r="AU33" s="997">
        <v>119</v>
      </c>
      <c r="AV33" s="997"/>
      <c r="AW33" s="997"/>
      <c r="AX33" s="997"/>
      <c r="AY33" s="997"/>
      <c r="AZ33" s="1068" t="s">
        <v>537</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62</v>
      </c>
      <c r="AG63" s="985"/>
      <c r="AH63" s="985"/>
      <c r="AI63" s="985"/>
      <c r="AJ63" s="1056"/>
      <c r="AK63" s="1057"/>
      <c r="AL63" s="989"/>
      <c r="AM63" s="989"/>
      <c r="AN63" s="989"/>
      <c r="AO63" s="989"/>
      <c r="AP63" s="985">
        <v>166</v>
      </c>
      <c r="AQ63" s="985"/>
      <c r="AR63" s="985"/>
      <c r="AS63" s="985"/>
      <c r="AT63" s="985"/>
      <c r="AU63" s="985">
        <v>119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478</v>
      </c>
      <c r="AQ68" s="1008"/>
      <c r="AR68" s="1008"/>
      <c r="AS68" s="1008"/>
      <c r="AT68" s="1008"/>
      <c r="AU68" s="1008" t="s">
        <v>478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1734</v>
      </c>
      <c r="R69" s="997"/>
      <c r="S69" s="997"/>
      <c r="T69" s="997"/>
      <c r="U69" s="997"/>
      <c r="V69" s="997">
        <v>1730</v>
      </c>
      <c r="W69" s="997"/>
      <c r="X69" s="997"/>
      <c r="Y69" s="997"/>
      <c r="Z69" s="997"/>
      <c r="AA69" s="997">
        <v>4</v>
      </c>
      <c r="AB69" s="997"/>
      <c r="AC69" s="997"/>
      <c r="AD69" s="997"/>
      <c r="AE69" s="997"/>
      <c r="AF69" s="997">
        <v>4</v>
      </c>
      <c r="AG69" s="997"/>
      <c r="AH69" s="997"/>
      <c r="AI69" s="997"/>
      <c r="AJ69" s="997"/>
      <c r="AK69" s="997">
        <v>20</v>
      </c>
      <c r="AL69" s="997"/>
      <c r="AM69" s="997"/>
      <c r="AN69" s="997"/>
      <c r="AO69" s="997"/>
      <c r="AP69" s="997" t="s">
        <v>478</v>
      </c>
      <c r="AQ69" s="997"/>
      <c r="AR69" s="997"/>
      <c r="AS69" s="997"/>
      <c r="AT69" s="997"/>
      <c r="AU69" s="997" t="s">
        <v>478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277636</v>
      </c>
      <c r="R70" s="997"/>
      <c r="S70" s="997"/>
      <c r="T70" s="997"/>
      <c r="U70" s="997"/>
      <c r="V70" s="997">
        <v>266517</v>
      </c>
      <c r="W70" s="997"/>
      <c r="X70" s="997"/>
      <c r="Y70" s="997"/>
      <c r="Z70" s="997"/>
      <c r="AA70" s="997">
        <v>11120</v>
      </c>
      <c r="AB70" s="997"/>
      <c r="AC70" s="997"/>
      <c r="AD70" s="997"/>
      <c r="AE70" s="997"/>
      <c r="AF70" s="997">
        <v>11120</v>
      </c>
      <c r="AG70" s="997"/>
      <c r="AH70" s="997"/>
      <c r="AI70" s="997"/>
      <c r="AJ70" s="997"/>
      <c r="AK70" s="997">
        <v>1943</v>
      </c>
      <c r="AL70" s="997"/>
      <c r="AM70" s="997"/>
      <c r="AN70" s="997"/>
      <c r="AO70" s="997"/>
      <c r="AP70" s="997" t="s">
        <v>478</v>
      </c>
      <c r="AQ70" s="997"/>
      <c r="AR70" s="997"/>
      <c r="AS70" s="997"/>
      <c r="AT70" s="997"/>
      <c r="AU70" s="997" t="s">
        <v>478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11624</v>
      </c>
      <c r="AG88" s="985"/>
      <c r="AH88" s="985"/>
      <c r="AI88" s="985"/>
      <c r="AJ88" s="985"/>
      <c r="AK88" s="989"/>
      <c r="AL88" s="989"/>
      <c r="AM88" s="989"/>
      <c r="AN88" s="989"/>
      <c r="AO88" s="989"/>
      <c r="AP88" s="985" t="s">
        <v>478</v>
      </c>
      <c r="AQ88" s="985"/>
      <c r="AR88" s="985"/>
      <c r="AS88" s="985"/>
      <c r="AT88" s="985"/>
      <c r="AU88" s="985" t="s">
        <v>478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571680</v>
      </c>
      <c r="AB110" s="903"/>
      <c r="AC110" s="903"/>
      <c r="AD110" s="903"/>
      <c r="AE110" s="904"/>
      <c r="AF110" s="905">
        <v>582323</v>
      </c>
      <c r="AG110" s="903"/>
      <c r="AH110" s="903"/>
      <c r="AI110" s="903"/>
      <c r="AJ110" s="904"/>
      <c r="AK110" s="905">
        <v>561347</v>
      </c>
      <c r="AL110" s="903"/>
      <c r="AM110" s="903"/>
      <c r="AN110" s="903"/>
      <c r="AO110" s="904"/>
      <c r="AP110" s="906">
        <v>52.6</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4784599</v>
      </c>
      <c r="BR110" s="830"/>
      <c r="BS110" s="830"/>
      <c r="BT110" s="830"/>
      <c r="BU110" s="830"/>
      <c r="BV110" s="830">
        <v>4712811</v>
      </c>
      <c r="BW110" s="830"/>
      <c r="BX110" s="830"/>
      <c r="BY110" s="830"/>
      <c r="BZ110" s="830"/>
      <c r="CA110" s="830">
        <v>4476577</v>
      </c>
      <c r="CB110" s="830"/>
      <c r="CC110" s="830"/>
      <c r="CD110" s="830"/>
      <c r="CE110" s="830"/>
      <c r="CF110" s="891">
        <v>419.5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134950</v>
      </c>
      <c r="BR112" s="801"/>
      <c r="BS112" s="801"/>
      <c r="BT112" s="801"/>
      <c r="BU112" s="801"/>
      <c r="BV112" s="801">
        <v>126532</v>
      </c>
      <c r="BW112" s="801"/>
      <c r="BX112" s="801"/>
      <c r="BY112" s="801"/>
      <c r="BZ112" s="801"/>
      <c r="CA112" s="801">
        <v>119306</v>
      </c>
      <c r="CB112" s="801"/>
      <c r="CC112" s="801"/>
      <c r="CD112" s="801"/>
      <c r="CE112" s="801"/>
      <c r="CF112" s="878">
        <v>11.2</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9188</v>
      </c>
      <c r="AB113" s="939"/>
      <c r="AC113" s="939"/>
      <c r="AD113" s="939"/>
      <c r="AE113" s="940"/>
      <c r="AF113" s="941">
        <v>9999</v>
      </c>
      <c r="AG113" s="939"/>
      <c r="AH113" s="939"/>
      <c r="AI113" s="939"/>
      <c r="AJ113" s="940"/>
      <c r="AK113" s="941">
        <v>8576</v>
      </c>
      <c r="AL113" s="939"/>
      <c r="AM113" s="939"/>
      <c r="AN113" s="939"/>
      <c r="AO113" s="940"/>
      <c r="AP113" s="942">
        <v>0.8</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405</v>
      </c>
      <c r="BR113" s="801"/>
      <c r="BS113" s="801"/>
      <c r="BT113" s="801"/>
      <c r="BU113" s="801"/>
      <c r="BV113" s="801" t="s">
        <v>405</v>
      </c>
      <c r="BW113" s="801"/>
      <c r="BX113" s="801"/>
      <c r="BY113" s="801"/>
      <c r="BZ113" s="801"/>
      <c r="CA113" s="801" t="s">
        <v>405</v>
      </c>
      <c r="CB113" s="801"/>
      <c r="CC113" s="801"/>
      <c r="CD113" s="801"/>
      <c r="CE113" s="801"/>
      <c r="CF113" s="878" t="s">
        <v>405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405</v>
      </c>
      <c r="AB114" s="814"/>
      <c r="AC114" s="814"/>
      <c r="AD114" s="814"/>
      <c r="AE114" s="815"/>
      <c r="AF114" s="816" t="s">
        <v>405</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124438</v>
      </c>
      <c r="BR114" s="801"/>
      <c r="BS114" s="801"/>
      <c r="BT114" s="801"/>
      <c r="BU114" s="801"/>
      <c r="BV114" s="801">
        <v>134533</v>
      </c>
      <c r="BW114" s="801"/>
      <c r="BX114" s="801"/>
      <c r="BY114" s="801"/>
      <c r="BZ114" s="801"/>
      <c r="CA114" s="801">
        <v>105883</v>
      </c>
      <c r="CB114" s="801"/>
      <c r="CC114" s="801"/>
      <c r="CD114" s="801"/>
      <c r="CE114" s="801"/>
      <c r="CF114" s="878">
        <v>9.9</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580868</v>
      </c>
      <c r="AB117" s="925"/>
      <c r="AC117" s="925"/>
      <c r="AD117" s="925"/>
      <c r="AE117" s="926"/>
      <c r="AF117" s="928">
        <v>592322</v>
      </c>
      <c r="AG117" s="925"/>
      <c r="AH117" s="925"/>
      <c r="AI117" s="925"/>
      <c r="AJ117" s="926"/>
      <c r="AK117" s="928">
        <v>569923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5043987</v>
      </c>
      <c r="BR118" s="888"/>
      <c r="BS118" s="888"/>
      <c r="BT118" s="888"/>
      <c r="BU118" s="888"/>
      <c r="BV118" s="888">
        <v>4973876</v>
      </c>
      <c r="BW118" s="888"/>
      <c r="BX118" s="888"/>
      <c r="BY118" s="888"/>
      <c r="BZ118" s="888"/>
      <c r="CA118" s="888">
        <v>4701766</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3108015</v>
      </c>
      <c r="BR119" s="830"/>
      <c r="BS119" s="830"/>
      <c r="BT119" s="830"/>
      <c r="BU119" s="830"/>
      <c r="BV119" s="830">
        <v>3175697</v>
      </c>
      <c r="BW119" s="830"/>
      <c r="BX119" s="830"/>
      <c r="BY119" s="830"/>
      <c r="BZ119" s="830"/>
      <c r="CA119" s="830">
        <v>3085408</v>
      </c>
      <c r="CB119" s="830"/>
      <c r="CC119" s="830"/>
      <c r="CD119" s="830"/>
      <c r="CE119" s="830"/>
      <c r="CF119" s="891">
        <v>289.10000000000002</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432</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134351</v>
      </c>
      <c r="DH120" s="830"/>
      <c r="DI120" s="830"/>
      <c r="DJ120" s="830"/>
      <c r="DK120" s="830"/>
      <c r="DL120" s="830">
        <v>128553</v>
      </c>
      <c r="DM120" s="830"/>
      <c r="DN120" s="830"/>
      <c r="DO120" s="830"/>
      <c r="DP120" s="830"/>
      <c r="DQ120" s="830">
        <v>119046</v>
      </c>
      <c r="DR120" s="830"/>
      <c r="DS120" s="830"/>
      <c r="DT120" s="830"/>
      <c r="DU120" s="830"/>
      <c r="DV120" s="831">
        <v>11.2</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3552130</v>
      </c>
      <c r="BR121" s="888"/>
      <c r="BS121" s="888"/>
      <c r="BT121" s="888"/>
      <c r="BU121" s="888"/>
      <c r="BV121" s="888">
        <v>3351703</v>
      </c>
      <c r="BW121" s="888"/>
      <c r="BX121" s="888"/>
      <c r="BY121" s="888"/>
      <c r="BZ121" s="888"/>
      <c r="CA121" s="888">
        <v>3179012</v>
      </c>
      <c r="CB121" s="888"/>
      <c r="CC121" s="888"/>
      <c r="CD121" s="888"/>
      <c r="CE121" s="888"/>
      <c r="CF121" s="889">
        <v>297.89999999999998</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599</v>
      </c>
      <c r="DH121" s="801"/>
      <c r="DI121" s="801"/>
      <c r="DJ121" s="801"/>
      <c r="DK121" s="801"/>
      <c r="DL121" s="801">
        <v>323</v>
      </c>
      <c r="DM121" s="801"/>
      <c r="DN121" s="801"/>
      <c r="DO121" s="801"/>
      <c r="DP121" s="801"/>
      <c r="DQ121" s="801">
        <v>260</v>
      </c>
      <c r="DR121" s="801"/>
      <c r="DS121" s="801"/>
      <c r="DT121" s="801"/>
      <c r="DU121" s="801"/>
      <c r="DV121" s="853">
        <v>0</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6660145</v>
      </c>
      <c r="BR122" s="870"/>
      <c r="BS122" s="870"/>
      <c r="BT122" s="870"/>
      <c r="BU122" s="870"/>
      <c r="BV122" s="870">
        <v>6527400</v>
      </c>
      <c r="BW122" s="870"/>
      <c r="BX122" s="870"/>
      <c r="BY122" s="870"/>
      <c r="BZ122" s="870"/>
      <c r="CA122" s="870">
        <v>6264420</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t="s">
        <v>437</v>
      </c>
      <c r="DH122" s="801"/>
      <c r="DI122" s="801"/>
      <c r="DJ122" s="801"/>
      <c r="DK122" s="801"/>
      <c r="DL122" s="801" t="s">
        <v>437</v>
      </c>
      <c r="DM122" s="801"/>
      <c r="DN122" s="801"/>
      <c r="DO122" s="801"/>
      <c r="DP122" s="801"/>
      <c r="DQ122" s="801" t="s">
        <v>437</v>
      </c>
      <c r="DR122" s="801"/>
      <c r="DS122" s="801"/>
      <c r="DT122" s="801"/>
      <c r="DU122" s="801"/>
      <c r="DV122" s="853" t="s">
        <v>437</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437</v>
      </c>
      <c r="BR123" s="862"/>
      <c r="BS123" s="862"/>
      <c r="BT123" s="862"/>
      <c r="BU123" s="862"/>
      <c r="BV123" s="862" t="s">
        <v>437</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t="s">
        <v>454</v>
      </c>
      <c r="AB128" s="754"/>
      <c r="AC128" s="754"/>
      <c r="AD128" s="754"/>
      <c r="AE128" s="755"/>
      <c r="AF128" s="756" t="s">
        <v>454</v>
      </c>
      <c r="AG128" s="754"/>
      <c r="AH128" s="754"/>
      <c r="AI128" s="754"/>
      <c r="AJ128" s="755"/>
      <c r="AK128" s="756" t="s">
        <v>454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1721721</v>
      </c>
      <c r="AB129" s="814"/>
      <c r="AC129" s="814"/>
      <c r="AD129" s="814"/>
      <c r="AE129" s="815"/>
      <c r="AF129" s="816">
        <v>1540245</v>
      </c>
      <c r="AG129" s="814"/>
      <c r="AH129" s="814"/>
      <c r="AI129" s="814"/>
      <c r="AJ129" s="815"/>
      <c r="AK129" s="816">
        <v>1555004</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6.9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519845</v>
      </c>
      <c r="AB130" s="814"/>
      <c r="AC130" s="814"/>
      <c r="AD130" s="814"/>
      <c r="AE130" s="815"/>
      <c r="AF130" s="816">
        <v>508927</v>
      </c>
      <c r="AG130" s="814"/>
      <c r="AH130" s="814"/>
      <c r="AI130" s="814"/>
      <c r="AJ130" s="815"/>
      <c r="AK130" s="816">
        <v>487793</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1201876</v>
      </c>
      <c r="AB131" s="747"/>
      <c r="AC131" s="747"/>
      <c r="AD131" s="747"/>
      <c r="AE131" s="748"/>
      <c r="AF131" s="749">
        <v>1031318</v>
      </c>
      <c r="AG131" s="747"/>
      <c r="AH131" s="747"/>
      <c r="AI131" s="747"/>
      <c r="AJ131" s="748"/>
      <c r="AK131" s="749">
        <v>1067211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5.0773124679999997</v>
      </c>
      <c r="AB132" s="770"/>
      <c r="AC132" s="770"/>
      <c r="AD132" s="770"/>
      <c r="AE132" s="771"/>
      <c r="AF132" s="772">
        <v>8.0862546759999994</v>
      </c>
      <c r="AG132" s="770"/>
      <c r="AH132" s="770"/>
      <c r="AI132" s="770"/>
      <c r="AJ132" s="771"/>
      <c r="AK132" s="772">
        <v>7.6957602569999999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-0.2</v>
      </c>
      <c r="AB133" s="779"/>
      <c r="AC133" s="779"/>
      <c r="AD133" s="779"/>
      <c r="AE133" s="780"/>
      <c r="AF133" s="778">
        <v>4.5</v>
      </c>
      <c r="AG133" s="779"/>
      <c r="AH133" s="779"/>
      <c r="AI133" s="779"/>
      <c r="AJ133" s="780"/>
      <c r="AK133" s="778">
        <v>6.9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382322</v>
      </c>
      <c r="L9" s="264">
        <v>558950</v>
      </c>
      <c r="M9" s="265">
        <v>187155</v>
      </c>
      <c r="N9" s="266">
        <v>198.7</v>
      </c>
    </row>
    <row r="10" spans="1:16">
      <c r="A10" s="248"/>
      <c r="B10" s="244"/>
      <c r="C10" s="244"/>
      <c r="D10" s="244"/>
      <c r="E10" s="244"/>
      <c r="F10" s="244"/>
      <c r="G10" s="1163" t="s">
        <v>475</v>
      </c>
      <c r="H10" s="1164"/>
      <c r="I10" s="1164"/>
      <c r="J10" s="1165"/>
      <c r="K10" s="267">
        <v>39840</v>
      </c>
      <c r="L10" s="268">
        <v>58246</v>
      </c>
      <c r="M10" s="269">
        <v>20525</v>
      </c>
      <c r="N10" s="270">
        <v>183.8</v>
      </c>
    </row>
    <row r="11" spans="1:16" ht="13.5" customHeight="1">
      <c r="A11" s="248"/>
      <c r="B11" s="244"/>
      <c r="C11" s="244"/>
      <c r="D11" s="244"/>
      <c r="E11" s="244"/>
      <c r="F11" s="244"/>
      <c r="G11" s="1163" t="s">
        <v>476</v>
      </c>
      <c r="H11" s="1164"/>
      <c r="I11" s="1164"/>
      <c r="J11" s="1165"/>
      <c r="K11" s="267">
        <v>1871</v>
      </c>
      <c r="L11" s="268">
        <v>2735</v>
      </c>
      <c r="M11" s="269">
        <v>27959</v>
      </c>
      <c r="N11" s="270">
        <v>-90.2</v>
      </c>
    </row>
    <row r="12" spans="1:16" ht="13.5" customHeight="1">
      <c r="A12" s="248"/>
      <c r="B12" s="244"/>
      <c r="C12" s="244"/>
      <c r="D12" s="244"/>
      <c r="E12" s="244"/>
      <c r="F12" s="244"/>
      <c r="G12" s="1163" t="s">
        <v>477</v>
      </c>
      <c r="H12" s="1164"/>
      <c r="I12" s="1164"/>
      <c r="J12" s="1165"/>
      <c r="K12" s="267" t="s">
        <v>478</v>
      </c>
      <c r="L12" s="268" t="s">
        <v>478</v>
      </c>
      <c r="M12" s="269">
        <v>2910</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v>17893</v>
      </c>
      <c r="L14" s="268">
        <v>26159</v>
      </c>
      <c r="M14" s="269">
        <v>9160</v>
      </c>
      <c r="N14" s="270">
        <v>185.6</v>
      </c>
    </row>
    <row r="15" spans="1:16" ht="13.5" customHeight="1">
      <c r="A15" s="248"/>
      <c r="B15" s="244"/>
      <c r="C15" s="244"/>
      <c r="D15" s="244"/>
      <c r="E15" s="244"/>
      <c r="F15" s="244"/>
      <c r="G15" s="1163" t="s">
        <v>481</v>
      </c>
      <c r="H15" s="1164"/>
      <c r="I15" s="1164"/>
      <c r="J15" s="1165"/>
      <c r="K15" s="267">
        <v>14077</v>
      </c>
      <c r="L15" s="268">
        <v>20580</v>
      </c>
      <c r="M15" s="269">
        <v>4580</v>
      </c>
      <c r="N15" s="270">
        <v>349.3</v>
      </c>
    </row>
    <row r="16" spans="1:16">
      <c r="A16" s="248"/>
      <c r="B16" s="244"/>
      <c r="C16" s="244"/>
      <c r="D16" s="244"/>
      <c r="E16" s="244"/>
      <c r="F16" s="244"/>
      <c r="G16" s="1166" t="s">
        <v>482</v>
      </c>
      <c r="H16" s="1167"/>
      <c r="I16" s="1167"/>
      <c r="J16" s="1168"/>
      <c r="K16" s="268">
        <v>-35862</v>
      </c>
      <c r="L16" s="268">
        <v>-52430</v>
      </c>
      <c r="M16" s="269">
        <v>-19254</v>
      </c>
      <c r="N16" s="270">
        <v>172.3</v>
      </c>
    </row>
    <row r="17" spans="1:16">
      <c r="A17" s="248"/>
      <c r="B17" s="244"/>
      <c r="C17" s="244"/>
      <c r="D17" s="244"/>
      <c r="E17" s="244"/>
      <c r="F17" s="244"/>
      <c r="G17" s="1166" t="s">
        <v>167</v>
      </c>
      <c r="H17" s="1167"/>
      <c r="I17" s="1167"/>
      <c r="J17" s="1168"/>
      <c r="K17" s="268">
        <v>420141</v>
      </c>
      <c r="L17" s="268">
        <v>614241</v>
      </c>
      <c r="M17" s="269">
        <v>233033</v>
      </c>
      <c r="N17" s="270">
        <v>163.6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48.25</v>
      </c>
      <c r="L21" s="281">
        <v>21.21</v>
      </c>
      <c r="M21" s="282">
        <v>27.04</v>
      </c>
      <c r="N21" s="249"/>
      <c r="O21" s="283"/>
      <c r="P21" s="279"/>
    </row>
    <row r="22" spans="1:16" s="284" customFormat="1">
      <c r="A22" s="279"/>
      <c r="B22" s="249"/>
      <c r="C22" s="249"/>
      <c r="D22" s="249"/>
      <c r="E22" s="249"/>
      <c r="F22" s="249"/>
      <c r="G22" s="1160" t="s">
        <v>488</v>
      </c>
      <c r="H22" s="1161"/>
      <c r="I22" s="1161"/>
      <c r="J22" s="1162"/>
      <c r="K22" s="285">
        <v>94.4</v>
      </c>
      <c r="L22" s="286">
        <v>95.4</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561347</v>
      </c>
      <c r="L32" s="294">
        <v>820683</v>
      </c>
      <c r="M32" s="295">
        <v>137219</v>
      </c>
      <c r="N32" s="296">
        <v>498.1</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4</v>
      </c>
      <c r="N34" s="296" t="s">
        <v>478</v>
      </c>
    </row>
    <row r="35" spans="1:16" ht="27" customHeight="1">
      <c r="A35" s="248"/>
      <c r="B35" s="244"/>
      <c r="C35" s="244"/>
      <c r="D35" s="244"/>
      <c r="E35" s="244"/>
      <c r="F35" s="244"/>
      <c r="G35" s="1151" t="s">
        <v>495</v>
      </c>
      <c r="H35" s="1152"/>
      <c r="I35" s="1152"/>
      <c r="J35" s="1153"/>
      <c r="K35" s="294">
        <v>8576</v>
      </c>
      <c r="L35" s="294">
        <v>12538</v>
      </c>
      <c r="M35" s="295">
        <v>30414</v>
      </c>
      <c r="N35" s="296">
        <v>-58.8</v>
      </c>
    </row>
    <row r="36" spans="1:16" ht="27" customHeight="1">
      <c r="A36" s="248"/>
      <c r="B36" s="244"/>
      <c r="C36" s="244"/>
      <c r="D36" s="244"/>
      <c r="E36" s="244"/>
      <c r="F36" s="244"/>
      <c r="G36" s="1151" t="s">
        <v>496</v>
      </c>
      <c r="H36" s="1152"/>
      <c r="I36" s="1152"/>
      <c r="J36" s="1153"/>
      <c r="K36" s="294" t="s">
        <v>478</v>
      </c>
      <c r="L36" s="294" t="s">
        <v>478</v>
      </c>
      <c r="M36" s="295">
        <v>5195</v>
      </c>
      <c r="N36" s="296" t="s">
        <v>478</v>
      </c>
    </row>
    <row r="37" spans="1:16" ht="13.5" customHeight="1">
      <c r="A37" s="248"/>
      <c r="B37" s="244"/>
      <c r="C37" s="244"/>
      <c r="D37" s="244"/>
      <c r="E37" s="244"/>
      <c r="F37" s="244"/>
      <c r="G37" s="1151" t="s">
        <v>497</v>
      </c>
      <c r="H37" s="1152"/>
      <c r="I37" s="1152"/>
      <c r="J37" s="1153"/>
      <c r="K37" s="294" t="s">
        <v>478</v>
      </c>
      <c r="L37" s="294" t="s">
        <v>478</v>
      </c>
      <c r="M37" s="295">
        <v>2257</v>
      </c>
      <c r="N37" s="296" t="s">
        <v>478</v>
      </c>
    </row>
    <row r="38" spans="1:16" ht="27" customHeight="1">
      <c r="A38" s="248"/>
      <c r="B38" s="244"/>
      <c r="C38" s="244"/>
      <c r="D38" s="244"/>
      <c r="E38" s="244"/>
      <c r="F38" s="244"/>
      <c r="G38" s="1154" t="s">
        <v>498</v>
      </c>
      <c r="H38" s="1155"/>
      <c r="I38" s="1155"/>
      <c r="J38" s="1156"/>
      <c r="K38" s="297" t="s">
        <v>478</v>
      </c>
      <c r="L38" s="297" t="s">
        <v>478</v>
      </c>
      <c r="M38" s="298">
        <v>40</v>
      </c>
      <c r="N38" s="299" t="s">
        <v>478</v>
      </c>
      <c r="O38" s="293"/>
    </row>
    <row r="39" spans="1:16">
      <c r="A39" s="248"/>
      <c r="B39" s="244"/>
      <c r="C39" s="244"/>
      <c r="D39" s="244"/>
      <c r="E39" s="244"/>
      <c r="F39" s="244"/>
      <c r="G39" s="1154" t="s">
        <v>499</v>
      </c>
      <c r="H39" s="1155"/>
      <c r="I39" s="1155"/>
      <c r="J39" s="1156"/>
      <c r="K39" s="300" t="s">
        <v>478</v>
      </c>
      <c r="L39" s="300" t="s">
        <v>478</v>
      </c>
      <c r="M39" s="301">
        <v>-7960</v>
      </c>
      <c r="N39" s="302" t="s">
        <v>478</v>
      </c>
      <c r="O39" s="293"/>
    </row>
    <row r="40" spans="1:16" ht="27" customHeight="1">
      <c r="A40" s="248"/>
      <c r="B40" s="244"/>
      <c r="C40" s="244"/>
      <c r="D40" s="244"/>
      <c r="E40" s="244"/>
      <c r="F40" s="244"/>
      <c r="G40" s="1151" t="s">
        <v>500</v>
      </c>
      <c r="H40" s="1152"/>
      <c r="I40" s="1152"/>
      <c r="J40" s="1153"/>
      <c r="K40" s="300">
        <v>-487793</v>
      </c>
      <c r="L40" s="300">
        <v>-713148</v>
      </c>
      <c r="M40" s="301">
        <v>-124831</v>
      </c>
      <c r="N40" s="302">
        <v>471.3</v>
      </c>
      <c r="O40" s="293"/>
    </row>
    <row r="41" spans="1:16">
      <c r="A41" s="248"/>
      <c r="B41" s="244"/>
      <c r="C41" s="244"/>
      <c r="D41" s="244"/>
      <c r="E41" s="244"/>
      <c r="F41" s="244"/>
      <c r="G41" s="1157" t="s">
        <v>278</v>
      </c>
      <c r="H41" s="1158"/>
      <c r="I41" s="1158"/>
      <c r="J41" s="1159"/>
      <c r="K41" s="294">
        <v>82130</v>
      </c>
      <c r="L41" s="300">
        <v>120073</v>
      </c>
      <c r="M41" s="301">
        <v>42339</v>
      </c>
      <c r="N41" s="302">
        <v>183.6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1618990</v>
      </c>
      <c r="J51" s="320">
        <v>2734780</v>
      </c>
      <c r="K51" s="321">
        <v>43.2</v>
      </c>
      <c r="L51" s="322">
        <v>216155</v>
      </c>
      <c r="M51" s="323">
        <v>-35.299999999999997</v>
      </c>
      <c r="N51" s="324">
        <v>78.5</v>
      </c>
    </row>
    <row r="52" spans="1:14">
      <c r="A52" s="248"/>
      <c r="B52" s="244"/>
      <c r="C52" s="244"/>
      <c r="D52" s="244"/>
      <c r="E52" s="244"/>
      <c r="F52" s="244"/>
      <c r="G52" s="325"/>
      <c r="H52" s="326" t="s">
        <v>511</v>
      </c>
      <c r="I52" s="327">
        <v>826653</v>
      </c>
      <c r="J52" s="328">
        <v>1396373</v>
      </c>
      <c r="K52" s="329">
        <v>34.700000000000003</v>
      </c>
      <c r="L52" s="330">
        <v>108827</v>
      </c>
      <c r="M52" s="331">
        <v>-19.600000000000001</v>
      </c>
      <c r="N52" s="332">
        <v>54.3</v>
      </c>
    </row>
    <row r="53" spans="1:14">
      <c r="A53" s="248"/>
      <c r="B53" s="244"/>
      <c r="C53" s="244"/>
      <c r="D53" s="244"/>
      <c r="E53" s="244"/>
      <c r="F53" s="244"/>
      <c r="G53" s="310" t="s">
        <v>512</v>
      </c>
      <c r="H53" s="311"/>
      <c r="I53" s="319">
        <v>1968409</v>
      </c>
      <c r="J53" s="320">
        <v>3258955</v>
      </c>
      <c r="K53" s="321">
        <v>19.2</v>
      </c>
      <c r="L53" s="322">
        <v>228305</v>
      </c>
      <c r="M53" s="323">
        <v>5.6</v>
      </c>
      <c r="N53" s="324">
        <v>13.6</v>
      </c>
    </row>
    <row r="54" spans="1:14">
      <c r="A54" s="248"/>
      <c r="B54" s="244"/>
      <c r="C54" s="244"/>
      <c r="D54" s="244"/>
      <c r="E54" s="244"/>
      <c r="F54" s="244"/>
      <c r="G54" s="325"/>
      <c r="H54" s="326" t="s">
        <v>511</v>
      </c>
      <c r="I54" s="327">
        <v>720481</v>
      </c>
      <c r="J54" s="328">
        <v>1192849</v>
      </c>
      <c r="K54" s="329">
        <v>-14.6</v>
      </c>
      <c r="L54" s="330">
        <v>86611</v>
      </c>
      <c r="M54" s="331">
        <v>-20.399999999999999</v>
      </c>
      <c r="N54" s="332">
        <v>5.8</v>
      </c>
    </row>
    <row r="55" spans="1:14">
      <c r="A55" s="248"/>
      <c r="B55" s="244"/>
      <c r="C55" s="244"/>
      <c r="D55" s="244"/>
      <c r="E55" s="244"/>
      <c r="F55" s="244"/>
      <c r="G55" s="310" t="s">
        <v>513</v>
      </c>
      <c r="H55" s="311"/>
      <c r="I55" s="319">
        <v>1794420</v>
      </c>
      <c r="J55" s="320">
        <v>2821415</v>
      </c>
      <c r="K55" s="321">
        <v>-13.4</v>
      </c>
      <c r="L55" s="322">
        <v>316331</v>
      </c>
      <c r="M55" s="323">
        <v>38.6</v>
      </c>
      <c r="N55" s="324">
        <v>-52</v>
      </c>
    </row>
    <row r="56" spans="1:14">
      <c r="A56" s="248"/>
      <c r="B56" s="244"/>
      <c r="C56" s="244"/>
      <c r="D56" s="244"/>
      <c r="E56" s="244"/>
      <c r="F56" s="244"/>
      <c r="G56" s="325"/>
      <c r="H56" s="326" t="s">
        <v>511</v>
      </c>
      <c r="I56" s="327">
        <v>647717</v>
      </c>
      <c r="J56" s="328">
        <v>1018423</v>
      </c>
      <c r="K56" s="329">
        <v>-14.6</v>
      </c>
      <c r="L56" s="330">
        <v>106387</v>
      </c>
      <c r="M56" s="331">
        <v>22.8</v>
      </c>
      <c r="N56" s="332">
        <v>-37.4</v>
      </c>
    </row>
    <row r="57" spans="1:14">
      <c r="A57" s="248"/>
      <c r="B57" s="244"/>
      <c r="C57" s="244"/>
      <c r="D57" s="244"/>
      <c r="E57" s="244"/>
      <c r="F57" s="244"/>
      <c r="G57" s="310" t="s">
        <v>514</v>
      </c>
      <c r="H57" s="311"/>
      <c r="I57" s="319">
        <v>2099389</v>
      </c>
      <c r="J57" s="320">
        <v>3156976</v>
      </c>
      <c r="K57" s="321">
        <v>11.9</v>
      </c>
      <c r="L57" s="322">
        <v>333013</v>
      </c>
      <c r="M57" s="323">
        <v>5.3</v>
      </c>
      <c r="N57" s="324">
        <v>6.6</v>
      </c>
    </row>
    <row r="58" spans="1:14">
      <c r="A58" s="248"/>
      <c r="B58" s="244"/>
      <c r="C58" s="244"/>
      <c r="D58" s="244"/>
      <c r="E58" s="244"/>
      <c r="F58" s="244"/>
      <c r="G58" s="325"/>
      <c r="H58" s="326" t="s">
        <v>511</v>
      </c>
      <c r="I58" s="327">
        <v>589814</v>
      </c>
      <c r="J58" s="328">
        <v>886938</v>
      </c>
      <c r="K58" s="329">
        <v>-12.9</v>
      </c>
      <c r="L58" s="330">
        <v>126732</v>
      </c>
      <c r="M58" s="331">
        <v>19.100000000000001</v>
      </c>
      <c r="N58" s="332">
        <v>-32</v>
      </c>
    </row>
    <row r="59" spans="1:14">
      <c r="A59" s="248"/>
      <c r="B59" s="244"/>
      <c r="C59" s="244"/>
      <c r="D59" s="244"/>
      <c r="E59" s="244"/>
      <c r="F59" s="244"/>
      <c r="G59" s="310" t="s">
        <v>515</v>
      </c>
      <c r="H59" s="311"/>
      <c r="I59" s="319">
        <v>1143771</v>
      </c>
      <c r="J59" s="320">
        <v>1672180</v>
      </c>
      <c r="K59" s="321">
        <v>-47</v>
      </c>
      <c r="L59" s="322">
        <v>280458</v>
      </c>
      <c r="M59" s="323">
        <v>-15.8</v>
      </c>
      <c r="N59" s="324">
        <v>-31.2</v>
      </c>
    </row>
    <row r="60" spans="1:14">
      <c r="A60" s="248"/>
      <c r="B60" s="244"/>
      <c r="C60" s="244"/>
      <c r="D60" s="244"/>
      <c r="E60" s="244"/>
      <c r="F60" s="244"/>
      <c r="G60" s="325"/>
      <c r="H60" s="326" t="s">
        <v>511</v>
      </c>
      <c r="I60" s="333">
        <v>564039</v>
      </c>
      <c r="J60" s="328">
        <v>824618</v>
      </c>
      <c r="K60" s="329">
        <v>-7</v>
      </c>
      <c r="L60" s="330">
        <v>127286</v>
      </c>
      <c r="M60" s="331">
        <v>0.4</v>
      </c>
      <c r="N60" s="332">
        <v>-7.4</v>
      </c>
    </row>
    <row r="61" spans="1:14">
      <c r="A61" s="248"/>
      <c r="B61" s="244"/>
      <c r="C61" s="244"/>
      <c r="D61" s="244"/>
      <c r="E61" s="244"/>
      <c r="F61" s="244"/>
      <c r="G61" s="310" t="s">
        <v>516</v>
      </c>
      <c r="H61" s="334"/>
      <c r="I61" s="335">
        <v>1724996</v>
      </c>
      <c r="J61" s="336">
        <v>2728861</v>
      </c>
      <c r="K61" s="337">
        <v>2.8</v>
      </c>
      <c r="L61" s="338">
        <v>274852</v>
      </c>
      <c r="M61" s="339">
        <v>-0.3</v>
      </c>
      <c r="N61" s="324">
        <v>3.1</v>
      </c>
    </row>
    <row r="62" spans="1:14">
      <c r="A62" s="248"/>
      <c r="B62" s="244"/>
      <c r="C62" s="244"/>
      <c r="D62" s="244"/>
      <c r="E62" s="244"/>
      <c r="F62" s="244"/>
      <c r="G62" s="325"/>
      <c r="H62" s="326" t="s">
        <v>511</v>
      </c>
      <c r="I62" s="327">
        <v>669741</v>
      </c>
      <c r="J62" s="328">
        <v>1063840</v>
      </c>
      <c r="K62" s="329">
        <v>-2.9</v>
      </c>
      <c r="L62" s="330">
        <v>111169</v>
      </c>
      <c r="M62" s="331">
        <v>0.5</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28.24</v>
      </c>
      <c r="G47" s="12">
        <v>25.13</v>
      </c>
      <c r="H47" s="12">
        <v>27.53</v>
      </c>
      <c r="I47" s="12">
        <v>29.86</v>
      </c>
      <c r="J47" s="13">
        <v>25.77</v>
      </c>
    </row>
    <row r="48" spans="2:10" ht="57.75" customHeight="1">
      <c r="B48" s="14"/>
      <c r="C48" s="1171" t="s">
        <v>4</v>
      </c>
      <c r="D48" s="1171"/>
      <c r="E48" s="1172"/>
      <c r="F48" s="15">
        <v>4.79</v>
      </c>
      <c r="G48" s="16">
        <v>3.93</v>
      </c>
      <c r="H48" s="16">
        <v>5.15</v>
      </c>
      <c r="I48" s="16">
        <v>4.92</v>
      </c>
      <c r="J48" s="17">
        <v>6.7</v>
      </c>
    </row>
    <row r="49" spans="2:10" ht="57.75" customHeight="1" thickBot="1">
      <c r="B49" s="18"/>
      <c r="C49" s="1173" t="s">
        <v>5</v>
      </c>
      <c r="D49" s="1173"/>
      <c r="E49" s="1174"/>
      <c r="F49" s="19" t="s">
        <v>523</v>
      </c>
      <c r="G49" s="20" t="s">
        <v>524</v>
      </c>
      <c r="H49" s="20">
        <v>1.1599999999999999</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2017-05-25T03:49:12Z</cp:lastPrinted>
  <dcterms:created xsi:type="dcterms:W3CDTF">2017-02-15T23:34:31Z</dcterms:created>
  <dcterms:modified xsi:type="dcterms:W3CDTF">2017-05-25T03:49:22Z</dcterms:modified>
</cp:coreProperties>
</file>