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AM37" i="9"/>
  <c r="C37" i="9"/>
  <c r="CO36" i="9"/>
  <c r="AM36" i="9"/>
  <c r="C36" i="9"/>
  <c r="CO35" i="9"/>
  <c r="AM35" i="9"/>
  <c r="C35" i="9"/>
  <c r="AM34" i="9"/>
  <c r="C34" i="9"/>
  <c r="U34" i="9" s="1"/>
  <c r="U35" i="9" s="1"/>
  <c r="U36" i="9" s="1"/>
  <c r="U37" i="9" s="1"/>
  <c r="U38" i="9" s="1"/>
  <c r="BE34" i="9" l="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CO34" i="9" l="1"/>
</calcChain>
</file>

<file path=xl/sharedStrings.xml><?xml version="1.0" encoding="utf-8"?>
<sst xmlns="http://schemas.openxmlformats.org/spreadsheetml/2006/main" count="1088" uniqueCount="560">
  <si>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</si>
  <si>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</si>
  <si>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</si>
  <si>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</si>
  <si>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</si>
  <si>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</si>
  <si>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</si>
  <si>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</si>
  <si>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</si>
  <si>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</si>
  <si>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</si>
  <si>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</si>
  <si>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</si>
  <si>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</si>
  <si>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</si>
  <si>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</si>
  <si>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</si>
  <si>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</si>
  <si>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</si>
  <si>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</si>
  <si>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</si>
  <si>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</si>
  <si>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</si>
  <si>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</si>
  <si>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</si>
  <si>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</si>
  <si>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</si>
  <si>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</si>
  <si>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</si>
  <si>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</si>
  <si>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</si>
  <si>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</si>
  <si>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</si>
  <si>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</si>
  <si>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</si>
  <si>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</si>
  <si>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</si>
  <si>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</si>
  <si>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</si>
  <si>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</si>
  <si>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</si>
  <si>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</si>
  <si>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</si>
  <si>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</si>
  <si>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</si>
  <si>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</si>
  <si>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</si>
  <si>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</si>
  <si>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</si>
  <si>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</si>
  <si>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</si>
  <si>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</si>
  <si>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</si>
  <si>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</si>
  <si>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</si>
  <si>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</si>
  <si>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</si>
  <si>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</si>
  <si>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</si>
  <si>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</si>
  <si>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</si>
  <si>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</si>
  <si>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</si>
  <si>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</si>
  <si>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</si>
  <si>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</si>
  <si>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</si>
  <si>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</si>
  <si>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</si>
  <si>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</si>
  <si>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</si>
  <si>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</si>
  <si>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</si>
  <si>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</si>
  <si>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</si>
  <si>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</si>
  <si>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</si>
  <si>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</si>
  <si>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</si>
  <si>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</si>
  <si>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</si>
  <si>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喜界町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</si>
  <si>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</si>
  <si>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</si>
  <si>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</si>
  <si>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</si>
  <si>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</si>
  <si>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</si>
  <si>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</si>
  <si>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</si>
  <si>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</si>
  <si>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</si>
  <si>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</si>
  <si>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</si>
  <si>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</si>
  <si>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</si>
  <si>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</si>
  <si>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</si>
  <si>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</si>
  <si>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</si>
  <si>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</si>
  <si>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</si>
  <si>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</si>
  <si>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</si>
  <si>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</si>
  <si>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</si>
  <si>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</si>
  <si>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</si>
  <si>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</si>
  <si>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</si>
  <si>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</si>
  <si>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</si>
  <si>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</si>
  <si>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</si>
  <si>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</si>
  <si>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</si>
  <si>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</si>
  <si>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</si>
  <si>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</si>
  <si>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</si>
  <si>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</si>
  <si>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</si>
  <si>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</si>
  <si>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</si>
  <si>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</si>
  <si>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</si>
  <si>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</si>
  <si>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</si>
  <si>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</si>
  <si>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</si>
  <si>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</si>
  <si>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</si>
  <si>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</si>
  <si>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</si>
  <si>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</si>
  <si>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</si>
  <si>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</si>
  <si>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</si>
  <si>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</si>
  <si>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</si>
  <si>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</si>
  <si>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</si>
  <si>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</si>
  <si>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</si>
  <si>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</si>
  <si>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</si>
  <si>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</si>
  <si>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</si>
  <si>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</si>
  <si>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</si>
  <si>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</si>
  <si>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</si>
  <si>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</si>
  <si>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</si>
  <si>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</si>
  <si>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</si>
  <si>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</si>
  <si>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</si>
  <si>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</si>
  <si>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</si>
  <si>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</si>
  <si>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</si>
  <si>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</si>
  <si>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</si>
  <si>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</si>
  <si>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</si>
  <si>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</si>
  <si>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</si>
  <si>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</si>
  <si>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</si>
  <si>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</si>
  <si>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</si>
  <si>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</si>
  <si>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</si>
  <si>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</si>
  <si>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</si>
  <si>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</si>
  <si>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</si>
  <si>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</si>
  <si>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</si>
  <si>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</si>
  <si>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</si>
  <si>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</si>
  <si>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</si>
  <si>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</si>
  <si>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</si>
  <si>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</si>
  <si>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</si>
  <si>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</si>
  <si>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</si>
  <si>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</si>
  <si>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鹿児島県喜界町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</si>
  <si>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</si>
  <si>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</si>
  <si>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</si>
  <si>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</si>
  <si>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</si>
  <si>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</si>
  <si>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</si>
  <si>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</si>
  <si>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</si>
  <si>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</si>
  <si>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</si>
  <si>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</si>
  <si>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</si>
  <si>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</si>
  <si>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</si>
  <si>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</si>
  <si>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</si>
  <si>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</si>
  <si>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</si>
  <si>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</si>
  <si>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</si>
  <si>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</si>
  <si>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</si>
  <si>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</si>
  <si>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</si>
  <si>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</si>
  <si>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</si>
  <si>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</si>
  <si>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</si>
  <si>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</si>
  <si>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</si>
  <si>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</si>
  <si>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</si>
  <si>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</si>
  <si>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</si>
  <si>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</si>
  <si>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</si>
  <si>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</si>
  <si>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</si>
  <si>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</si>
  <si>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</si>
  <si>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</si>
  <si>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</si>
  <si>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</si>
  <si>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</si>
  <si>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</si>
  <si>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</si>
  <si>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</si>
  <si>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</si>
  <si>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</si>
  <si>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</si>
  <si>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</si>
  <si>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</si>
  <si>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</si>
  <si>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</si>
  <si>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</si>
  <si>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</si>
  <si>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</si>
  <si>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</si>
  <si>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</si>
  <si>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</si>
  <si>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</si>
  <si>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</si>
  <si>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</si>
  <si>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</si>
  <si>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</si>
  <si>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</si>
  <si>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</si>
  <si>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</si>
  <si>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</si>
  <si>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</si>
  <si>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</si>
  <si>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</si>
  <si>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</si>
  <si>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</si>
  <si>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</si>
  <si>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</si>
  <si>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</si>
  <si>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</si>
  <si>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</si>
  <si>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</si>
  <si>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</si>
  <si>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</si>
  <si>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</si>
  <si>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</si>
  <si>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</si>
  <si>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</si>
  <si>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</si>
  <si>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</si>
  <si>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</si>
  <si>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</si>
  <si>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</si>
  <si>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</si>
  <si>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</si>
  <si>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</si>
  <si>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</si>
  <si>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</si>
  <si>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</si>
  <si>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</si>
  <si>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</si>
  <si>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</si>
  <si>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</si>
  <si>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</si>
  <si>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</si>
  <si>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</si>
  <si>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</si>
  <si>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</si>
  <si>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</si>
  <si>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</si>
  <si>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</si>
  <si>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</si>
  <si>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</si>
  <si>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</si>
  <si>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</si>
  <si>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</si>
  <si>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</si>
  <si>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</si>
  <si>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</si>
  <si>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</si>
  <si>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</si>
  <si>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</si>
  <si>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</si>
  <si>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</si>
  <si>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</si>
  <si>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</si>
  <si>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</si>
  <si>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</si>
  <si>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</si>
  <si>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</si>
  <si>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</si>
  <si>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</si>
  <si>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</si>
  <si>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</si>
  <si>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</si>
  <si>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</si>
  <si>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</si>
  <si>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</si>
  <si>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</si>
  <si>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</si>
  <si>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</si>
  <si>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</si>
  <si>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</si>
  <si>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</si>
  <si>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</si>
  <si>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</si>
  <si>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</si>
  <si>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</si>
  <si>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鹿児島県喜界町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</si>
  <si>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</si>
  <si>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</si>
  <si>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</si>
  <si>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</si>
  <si>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</si>
  <si>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</si>
  <si>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</si>
  <si>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</si>
  <si>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</si>
  <si>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</si>
  <si>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</si>
  <si>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</si>
  <si>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</si>
  <si>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</si>
  <si>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</si>
  <si>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</si>
  <si>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</si>
  <si>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</si>
  <si>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</si>
  <si>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</si>
  <si>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</si>
  <si>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</si>
  <si>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</si>
  <si>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</si>
  <si>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</si>
  <si>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</si>
  <si>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</si>
  <si>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</si>
  <si>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</si>
  <si>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</si>
  <si>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</si>
  <si>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</si>
  <si>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</si>
  <si>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国民健康保険特別会計（国民保険事業）</t>
    <phoneticPr fontId="5"/>
  </si>
  <si>
    <t>国民健康保険特別会計（国民健康保険診療所事業）</t>
    <phoneticPr fontId="5"/>
  </si>
  <si>
    <t>介護保険特別会計</t>
    <phoneticPr fontId="5"/>
  </si>
  <si>
    <t>後期高齢者医療特別会計</t>
    <phoneticPr fontId="5"/>
  </si>
  <si>
    <t>老人福祉施設事業特別会計</t>
    <phoneticPr fontId="5"/>
  </si>
  <si>
    <t>簡易水道事業特別会計</t>
    <phoneticPr fontId="5"/>
  </si>
  <si>
    <t>法非適用企業</t>
    <phoneticPr fontId="5"/>
  </si>
  <si>
    <t>農業集落排水事業特別会計</t>
    <phoneticPr fontId="5"/>
  </si>
  <si>
    <t>公共下水道事業特別会計</t>
    <phoneticPr fontId="5"/>
  </si>
  <si>
    <t>屠畜場事業特別会計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</si>
  <si>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</si>
  <si>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</si>
  <si>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</si>
  <si>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</si>
  <si>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</si>
  <si>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</si>
  <si>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</si>
  <si>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</si>
  <si>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</si>
  <si>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</si>
  <si>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</si>
  <si>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</si>
  <si>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</si>
  <si>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</si>
  <si>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</si>
  <si>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</si>
  <si>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</si>
  <si>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</si>
  <si>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</si>
  <si>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</si>
  <si>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</si>
  <si>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</si>
  <si>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</si>
  <si>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</si>
  <si>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</si>
  <si>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</si>
  <si>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</si>
  <si>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</si>
  <si>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</si>
  <si>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</si>
  <si>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</si>
  <si>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</si>
  <si>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</si>
  <si>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</si>
  <si>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</si>
  <si>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</si>
  <si>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</si>
  <si>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</si>
  <si>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</si>
  <si>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</si>
  <si>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</si>
  <si>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</si>
  <si>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</si>
  <si>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</si>
  <si>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</si>
  <si>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</si>
  <si>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</si>
  <si>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</si>
  <si>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</si>
  <si>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</si>
  <si>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</si>
  <si>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</si>
  <si>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</si>
  <si>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</si>
  <si>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</si>
  <si>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</si>
  <si>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</si>
  <si>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</si>
  <si>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</si>
  <si>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</si>
  <si>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</si>
  <si>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</si>
  <si>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</si>
  <si>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</si>
  <si>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</si>
  <si>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</si>
  <si>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</si>
  <si>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</si>
  <si>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</si>
  <si>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</si>
  <si>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</si>
  <si>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</si>
  <si>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</si>
  <si>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</si>
  <si>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</si>
  <si>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</si>
  <si>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</si>
  <si>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</si>
  <si>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</si>
  <si>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</si>
  <si>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</si>
  <si>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</si>
  <si>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</si>
  <si>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</si>
  <si>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</si>
  <si>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</si>
  <si>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</si>
  <si>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</si>
  <si>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</si>
  <si>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</si>
  <si>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</si>
  <si>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</si>
  <si>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</si>
  <si>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</si>
  <si>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</si>
  <si>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</si>
  <si>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</si>
  <si>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</si>
  <si>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</si>
  <si>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</si>
  <si>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</si>
  <si>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</si>
  <si>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</si>
  <si>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</si>
  <si>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</si>
  <si>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</si>
  <si>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</si>
  <si>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</si>
  <si>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</si>
  <si>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</si>
  <si>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</si>
  <si>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</si>
  <si>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</si>
  <si>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</si>
  <si>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</si>
  <si>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</si>
  <si>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</si>
  <si>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</si>
  <si>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</si>
  <si>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</si>
  <si>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</si>
  <si>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</si>
  <si>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</si>
  <si>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</si>
  <si>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</si>
  <si>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</si>
  <si>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</si>
  <si>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</si>
  <si>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</si>
  <si>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</si>
  <si>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</si>
  <si>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</si>
  <si>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</si>
  <si>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</si>
  <si>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</si>
  <si>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</si>
  <si>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</si>
  <si>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</si>
  <si>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</si>
  <si>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</si>
  <si>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0.78</t>
  </si>
  <si>
    <t>一般会計</t>
  </si>
  <si>
    <t>老人福祉施設事業特別会計</t>
  </si>
  <si>
    <t>介護保険特別会計</t>
  </si>
  <si>
    <t>後期高齢者医療特別会計</t>
  </si>
  <si>
    <t>簡易水道事業特別会計</t>
  </si>
  <si>
    <t>国民健康保険特別会計（国民保険事業）</t>
  </si>
  <si>
    <t>国民健康保険特別会計（国民健康保険診療所事業）</t>
  </si>
  <si>
    <t>農業集落排水事業特別会計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</si>
  <si>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</si>
  <si>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</si>
  <si>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</si>
  <si>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</si>
  <si>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t>
    <phoneticPr fontId="2"/>
  </si>
  <si>
    <t>大島地区消防組合</t>
    <rPh sb="0" eb="2">
      <t>オオシマ</t>
    </rPh>
    <rPh sb="2" eb="4">
      <t>チク</t>
    </rPh>
    <rPh sb="4" eb="6">
      <t>ショウボウ</t>
    </rPh>
    <rPh sb="6" eb="8">
      <t>クミアイ</t>
    </rPh>
    <phoneticPr fontId="2"/>
  </si>
  <si>
    <t>大島農業共済事務組合</t>
    <rPh sb="0" eb="2">
      <t>オオシマ</t>
    </rPh>
    <rPh sb="2" eb="4">
      <t>ノウギョウ</t>
    </rPh>
    <rPh sb="4" eb="6">
      <t>キョウサイ</t>
    </rPh>
    <rPh sb="6" eb="8">
      <t>ジム</t>
    </rPh>
    <rPh sb="8" eb="10">
      <t>クミアイ</t>
    </rPh>
    <phoneticPr fontId="2"/>
  </si>
  <si>
    <t>奄美群島広域事務組合</t>
    <rPh sb="0" eb="2">
      <t>アマミ</t>
    </rPh>
    <rPh sb="2" eb="4">
      <t>グントウ</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</si>
  <si>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</si>
  <si>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</si>
  <si>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2"/>
  </si>
  <si>
    <t>奄美海運</t>
    <rPh sb="0" eb="2">
      <t>アマミ</t>
    </rPh>
    <rPh sb="2" eb="4">
      <t>カイウン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</si>
  <si>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</si>
  <si>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</si>
  <si>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</si>
  <si>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</si>
  <si>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</si>
  <si>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</si>
  <si>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</si>
  <si>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</si>
  <si>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</si>
  <si>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</si>
  <si>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</si>
  <si>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</si>
  <si>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</si>
  <si>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</si>
  <si>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簡易水道事業、下水道事業会計等の建設改良に伴う町債発行額が膨らみ類似団体平均を上回っているが、年々減少傾向にある。減少の原因として基金残高の増加・交付税措置率の高い有利な地方債の優先適用等が考えられる。実質公債費比率も簡易水道事業等大型工事の建設改良に伴い、類似団体平均を上回っておりH29年以降償還額が増加していくことから、町債発行の抑制を基調とし比率の更なる改善に努める。</t>
    <rPh sb="1" eb="3">
      <t>ショウライ</t>
    </rPh>
    <rPh sb="3" eb="5">
      <t>フタン</t>
    </rPh>
    <rPh sb="5" eb="7">
      <t>ヒリツ</t>
    </rPh>
    <rPh sb="8" eb="10">
      <t>カンイ</t>
    </rPh>
    <rPh sb="10" eb="12">
      <t>スイドウ</t>
    </rPh>
    <rPh sb="12" eb="14">
      <t>ジギョウ</t>
    </rPh>
    <rPh sb="15" eb="18">
      <t>ゲスイドウ</t>
    </rPh>
    <rPh sb="18" eb="20">
      <t>ジギョウ</t>
    </rPh>
    <rPh sb="20" eb="22">
      <t>カイケイ</t>
    </rPh>
    <rPh sb="22" eb="23">
      <t>トウ</t>
    </rPh>
    <rPh sb="24" eb="26">
      <t>ケンセツ</t>
    </rPh>
    <rPh sb="26" eb="28">
      <t>カイリョウ</t>
    </rPh>
    <rPh sb="29" eb="30">
      <t>トモナ</t>
    </rPh>
    <rPh sb="31" eb="32">
      <t>チョウ</t>
    </rPh>
    <rPh sb="32" eb="33">
      <t>サイ</t>
    </rPh>
    <rPh sb="33" eb="36">
      <t>ハッコウガク</t>
    </rPh>
    <rPh sb="37" eb="38">
      <t>フク</t>
    </rPh>
    <rPh sb="40" eb="42">
      <t>ルイジ</t>
    </rPh>
    <rPh sb="42" eb="44">
      <t>ダンタイ</t>
    </rPh>
    <rPh sb="44" eb="46">
      <t>ヘイキン</t>
    </rPh>
    <rPh sb="47" eb="49">
      <t>ウワマワ</t>
    </rPh>
    <rPh sb="55" eb="57">
      <t>ネンネン</t>
    </rPh>
    <rPh sb="57" eb="59">
      <t>ゲンショウ</t>
    </rPh>
    <rPh sb="59" eb="61">
      <t>ケイコウ</t>
    </rPh>
    <rPh sb="65" eb="67">
      <t>ゲンショウ</t>
    </rPh>
    <rPh sb="68" eb="70">
      <t>ゲンイン</t>
    </rPh>
    <rPh sb="73" eb="75">
      <t>キキン</t>
    </rPh>
    <rPh sb="75" eb="77">
      <t>ザンダカ</t>
    </rPh>
    <rPh sb="78" eb="80">
      <t>ゾウカ</t>
    </rPh>
    <rPh sb="81" eb="84">
      <t>コウフゼイ</t>
    </rPh>
    <rPh sb="84" eb="86">
      <t>ソチ</t>
    </rPh>
    <rPh sb="86" eb="87">
      <t>リツ</t>
    </rPh>
    <rPh sb="88" eb="89">
      <t>タカ</t>
    </rPh>
    <rPh sb="90" eb="92">
      <t>ユウリ</t>
    </rPh>
    <rPh sb="93" eb="96">
      <t>チホウサイ</t>
    </rPh>
    <rPh sb="97" eb="99">
      <t>ユウセン</t>
    </rPh>
    <rPh sb="99" eb="101">
      <t>テキヨウ</t>
    </rPh>
    <rPh sb="101" eb="102">
      <t>トウ</t>
    </rPh>
    <rPh sb="103" eb="104">
      <t>カンガ</t>
    </rPh>
    <rPh sb="109" eb="111">
      <t>ジッシツ</t>
    </rPh>
    <rPh sb="111" eb="114">
      <t>コウサイヒ</t>
    </rPh>
    <rPh sb="114" eb="115">
      <t>ヒ</t>
    </rPh>
    <rPh sb="115" eb="116">
      <t>リツ</t>
    </rPh>
    <rPh sb="117" eb="119">
      <t>カンイ</t>
    </rPh>
    <rPh sb="119" eb="121">
      <t>スイドウ</t>
    </rPh>
    <rPh sb="121" eb="123">
      <t>ジギョウ</t>
    </rPh>
    <rPh sb="123" eb="124">
      <t>トウ</t>
    </rPh>
    <rPh sb="124" eb="126">
      <t>オオガタ</t>
    </rPh>
    <rPh sb="126" eb="128">
      <t>コウジ</t>
    </rPh>
    <rPh sb="129" eb="131">
      <t>ケンセツ</t>
    </rPh>
    <rPh sb="131" eb="133">
      <t>カイリョウ</t>
    </rPh>
    <rPh sb="134" eb="135">
      <t>トモナ</t>
    </rPh>
    <rPh sb="137" eb="139">
      <t>ルイジ</t>
    </rPh>
    <rPh sb="139" eb="141">
      <t>ダンタイ</t>
    </rPh>
    <rPh sb="141" eb="143">
      <t>ヘイキン</t>
    </rPh>
    <rPh sb="153" eb="154">
      <t>ネン</t>
    </rPh>
    <rPh sb="154" eb="156">
      <t>イコウ</t>
    </rPh>
    <rPh sb="156" eb="159">
      <t>ショウカンガク</t>
    </rPh>
    <rPh sb="160" eb="162">
      <t>ゾウカ</t>
    </rPh>
    <rPh sb="171" eb="173">
      <t>チョウサイ</t>
    </rPh>
    <rPh sb="173" eb="175">
      <t>ハッコウ</t>
    </rPh>
    <rPh sb="176" eb="178">
      <t>ヨクセイ</t>
    </rPh>
    <rPh sb="179" eb="181">
      <t>キチョウ</t>
    </rPh>
    <rPh sb="183" eb="185">
      <t>ヒリツ</t>
    </rPh>
    <rPh sb="186" eb="187">
      <t>サラ</t>
    </rPh>
    <rPh sb="189" eb="191">
      <t>カイゼン</t>
    </rPh>
    <rPh sb="192" eb="193">
      <t>ツト</t>
    </rPh>
    <phoneticPr fontId="5"/>
  </si>
  <si>
    <t>・将来負担比率は類似団体と比べて高い水準にあるが、充当可能財源等が増加し年々減少傾向にある。一方で有形固定資産減価償却率は類似団体よりも高く、上昇傾向にある。主な理由と
しては、昭和40年から50年代に建設された公営住宅が多いことから、公営住宅の有形固定資産減価償却率が98.3％となっていることや、町内に多数存在する港湾･漁港の有形固定資産減価
償却率が98.7％であることなどが挙げられる。公共施設等総合管理計画に基づき、今後、老朽化対策に積極的に取り組んでいく。</t>
    <rPh sb="111" eb="112">
      <t>オオ</t>
    </rPh>
    <rPh sb="118" eb="120">
      <t>コウエイ</t>
    </rPh>
    <rPh sb="120" eb="122">
      <t>ジュウタク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</si>
</sst>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167230</c:v>
                </c:pt>
                <c:pt idx="1">
                  <c:v>143107</c:v>
                </c:pt>
                <c:pt idx="2">
                  <c:v>156518</c:v>
                </c:pt>
                <c:pt idx="3">
                  <c:v>284322</c:v>
                </c:pt>
                <c:pt idx="4">
                  <c:v>202286</c:v>
                </c:pt>
              </c:numCache>
            </c:numRef>
          </c:val>
          <c:smooth val="0"/>
        </c:ser>
        <c:dLbls>
          <c:showLegendKey val="0"/>
          <c:showVal val="0"/>
          <c:showCatName val="0"/>
          <c:showSerName val="0"/>
          <c:showPercent val="0"/>
          <c:showBubbleSize val="0"/>
        </c:dLbls>
        <c:marker val="1"/>
        <c:smooth val="0"/>
        <c:axId val="141622656"/>
        <c:axId val="141641216"/>
      </c:lineChart>
      <c:catAx>
        <c:axId val="141622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641216"/>
        <c:crosses val="autoZero"/>
        <c:auto val="1"/>
        <c:lblAlgn val="ctr"/>
        <c:lblOffset val="100"/>
        <c:tickLblSkip val="1"/>
        <c:tickMarkSkip val="1"/>
        <c:noMultiLvlLbl val="0"/>
      </c:catAx>
      <c:valAx>
        <c:axId val="14164121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622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2.16</c:v>
                </c:pt>
                <c:pt idx="1">
                  <c:v>1.39</c:v>
                </c:pt>
                <c:pt idx="2">
                  <c:v>2.34</c:v>
                </c:pt>
                <c:pt idx="3">
                  <c:v>2.5</c:v>
                </c:pt>
                <c:pt idx="4">
                  <c:v>2.61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28.53</c:v>
                </c:pt>
                <c:pt idx="1">
                  <c:v>30.11</c:v>
                </c:pt>
                <c:pt idx="2">
                  <c:v>36.06</c:v>
                </c:pt>
                <c:pt idx="3">
                  <c:v>40.03</c:v>
                </c:pt>
                <c:pt idx="4">
                  <c:v>39.880000000000003</c:v>
                </c:pt>
              </c:numCache>
            </c:numRef>
          </c:val>
        </c:ser>
        <c:dLbls>
          <c:showLegendKey val="0"/>
          <c:showVal val="0"/>
          <c:showCatName val="0"/>
          <c:showSerName val="0"/>
          <c:showPercent val="0"/>
          <c:showBubbleSize val="0"/>
        </c:dLbls>
        <c:gapWidth val="250"/>
        <c:overlap val="100"/>
        <c:axId val="143698944"/>
        <c:axId val="14370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2.4700000000000002</c:v>
                </c:pt>
                <c:pt idx="1">
                  <c:v>-0.78</c:v>
                </c:pt>
                <c:pt idx="2">
                  <c:v>5.98</c:v>
                </c:pt>
                <c:pt idx="3">
                  <c:v>1.94</c:v>
                </c:pt>
                <c:pt idx="4">
                  <c:v>0.22</c:v>
                </c:pt>
              </c:numCache>
            </c:numRef>
          </c:val>
          <c:smooth val="0"/>
        </c:ser>
        <c:dLbls>
          <c:showLegendKey val="0"/>
          <c:showVal val="0"/>
          <c:showCatName val="0"/>
          <c:showSerName val="0"/>
          <c:showPercent val="0"/>
          <c:showBubbleSize val="0"/>
        </c:dLbls>
        <c:marker val="1"/>
        <c:smooth val="0"/>
        <c:axId val="143698944"/>
        <c:axId val="143701120"/>
      </c:lineChart>
      <c:catAx>
        <c:axId val="1436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701120"/>
        <c:crosses val="autoZero"/>
        <c:auto val="1"/>
        <c:lblAlgn val="ctr"/>
        <c:lblOffset val="100"/>
        <c:tickLblSkip val="1"/>
        <c:tickMarkSkip val="1"/>
        <c:noMultiLvlLbl val="0"/>
      </c:catAx>
      <c:valAx>
        <c:axId val="14370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69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国民健康保険特別会計（国民健康保険診療所事業）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国民健康保険特別会計（国民保険事業）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2.52</c:v>
                </c:pt>
                <c:pt idx="2">
                  <c:v>#N/A</c:v>
                </c:pt>
                <c:pt idx="3">
                  <c:v>0.27</c:v>
                </c:pt>
                <c:pt idx="4">
                  <c:v>#N/A</c:v>
                </c:pt>
                <c:pt idx="5">
                  <c:v>0.01</c:v>
                </c:pt>
                <c:pt idx="6">
                  <c:v>#N/A</c:v>
                </c:pt>
                <c:pt idx="7">
                  <c:v>0.03</c:v>
                </c:pt>
                <c:pt idx="8">
                  <c:v>#N/A</c:v>
                </c:pt>
                <c:pt idx="9">
                  <c:v>0.02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0.02</c:v>
                </c:pt>
                <c:pt idx="4">
                  <c:v>#N/A</c:v>
                </c:pt>
                <c:pt idx="5">
                  <c:v>0.01</c:v>
                </c:pt>
                <c:pt idx="6">
                  <c:v>#N/A</c:v>
                </c:pt>
                <c:pt idx="7">
                  <c:v>0.04</c:v>
                </c:pt>
                <c:pt idx="8">
                  <c:v>#N/A</c:v>
                </c:pt>
                <c:pt idx="9">
                  <c:v>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0.32</c:v>
                </c:pt>
                <c:pt idx="2">
                  <c:v>#N/A</c:v>
                </c:pt>
                <c:pt idx="3">
                  <c:v>0.34</c:v>
                </c:pt>
                <c:pt idx="4">
                  <c:v>#N/A</c:v>
                </c:pt>
                <c:pt idx="5">
                  <c:v>0.27</c:v>
                </c:pt>
                <c:pt idx="6">
                  <c:v>#N/A</c:v>
                </c:pt>
                <c:pt idx="7">
                  <c:v>7.0000000000000007E-2</c:v>
                </c:pt>
                <c:pt idx="8">
                  <c:v>#N/A</c:v>
                </c:pt>
                <c:pt idx="9">
                  <c:v>0.05</c:v>
                </c:pt>
              </c:numCache>
            </c:numRef>
          </c:val>
        </c:ser>
        <c:ser>
          <c:idx val="8"/>
          <c:order val="8"/>
          <c:tx>
            <c:strRef>
              <c:f>データシート!$A$35</c:f>
              <c:strCache>
                <c:ptCount val="1"/>
                <c:pt idx="0">
                  <c:v>老人福祉施設事業特別会計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0.12</c:v>
                </c:pt>
                <c:pt idx="2">
                  <c:v>#N/A</c:v>
                </c:pt>
                <c:pt idx="3">
                  <c:v>7.0000000000000007E-2</c:v>
                </c:pt>
                <c:pt idx="4">
                  <c:v>#N/A</c:v>
                </c:pt>
                <c:pt idx="5">
                  <c:v>0.44</c:v>
                </c:pt>
                <c:pt idx="6">
                  <c:v>#N/A</c:v>
                </c:pt>
                <c:pt idx="7">
                  <c:v>0.41</c:v>
                </c:pt>
                <c:pt idx="8">
                  <c:v>#N/A</c:v>
                </c:pt>
                <c:pt idx="9">
                  <c:v>0.38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2.16</c:v>
                </c:pt>
                <c:pt idx="2">
                  <c:v>#N/A</c:v>
                </c:pt>
                <c:pt idx="3">
                  <c:v>1.39</c:v>
                </c:pt>
                <c:pt idx="4">
                  <c:v>#N/A</c:v>
                </c:pt>
                <c:pt idx="5">
                  <c:v>2.34</c:v>
                </c:pt>
                <c:pt idx="6">
                  <c:v>#N/A</c:v>
                </c:pt>
                <c:pt idx="7">
                  <c:v>2.5</c:v>
                </c:pt>
                <c:pt idx="8">
                  <c:v>#N/A</c:v>
                </c:pt>
                <c:pt idx="9">
                  <c:v>2.6</c:v>
                </c:pt>
              </c:numCache>
            </c:numRef>
          </c:val>
        </c:ser>
        <c:dLbls>
          <c:showLegendKey val="0"/>
          <c:showVal val="0"/>
          <c:showCatName val="0"/>
          <c:showSerName val="0"/>
          <c:showPercent val="0"/>
          <c:showBubbleSize val="0"/>
        </c:dLbls>
        <c:gapWidth val="150"/>
        <c:overlap val="100"/>
        <c:axId val="143799040"/>
        <c:axId val="143800576"/>
      </c:barChart>
      <c:catAx>
        <c:axId val="1437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800576"/>
        <c:crosses val="autoZero"/>
        <c:auto val="1"/>
        <c:lblAlgn val="ctr"/>
        <c:lblOffset val="100"/>
        <c:tickLblSkip val="1"/>
        <c:tickMarkSkip val="1"/>
        <c:noMultiLvlLbl val="0"/>
      </c:catAx>
      <c:valAx>
        <c:axId val="14380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79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614</c:v>
                </c:pt>
                <c:pt idx="5">
                  <c:v>613</c:v>
                </c:pt>
                <c:pt idx="8">
                  <c:v>646</c:v>
                </c:pt>
                <c:pt idx="11">
                  <c:v>634</c:v>
                </c:pt>
                <c:pt idx="14">
                  <c:v>622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10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7</c:v>
                </c:pt>
                <c:pt idx="6">
                  <c:v>7</c:v>
                </c:pt>
                <c:pt idx="9">
                  <c:v>7</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258</c:v>
                </c:pt>
                <c:pt idx="3">
                  <c:v>247</c:v>
                </c:pt>
                <c:pt idx="6">
                  <c:v>260</c:v>
                </c:pt>
                <c:pt idx="9">
                  <c:v>271</c:v>
                </c:pt>
                <c:pt idx="12">
                  <c:v>275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766</c:v>
                </c:pt>
                <c:pt idx="3">
                  <c:v>746</c:v>
                </c:pt>
                <c:pt idx="6">
                  <c:v>742</c:v>
                </c:pt>
                <c:pt idx="9">
                  <c:v>686</c:v>
                </c:pt>
                <c:pt idx="12">
                  <c:v>661</c:v>
                </c:pt>
              </c:numCache>
            </c:numRef>
          </c:val>
        </c:ser>
        <c:dLbls>
          <c:showLegendKey val="0"/>
          <c:showVal val="0"/>
          <c:showCatName val="0"/>
          <c:showSerName val="0"/>
          <c:showPercent val="0"/>
          <c:showBubbleSize val="0"/>
        </c:dLbls>
        <c:gapWidth val="100"/>
        <c:overlap val="100"/>
        <c:axId val="143958400"/>
        <c:axId val="143960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435</c:v>
                </c:pt>
                <c:pt idx="2">
                  <c:v>#N/A</c:v>
                </c:pt>
                <c:pt idx="3">
                  <c:v>#N/A</c:v>
                </c:pt>
                <c:pt idx="4">
                  <c:v>397</c:v>
                </c:pt>
                <c:pt idx="5">
                  <c:v>#N/A</c:v>
                </c:pt>
                <c:pt idx="6">
                  <c:v>#N/A</c:v>
                </c:pt>
                <c:pt idx="7">
                  <c:v>363</c:v>
                </c:pt>
                <c:pt idx="8">
                  <c:v>#N/A</c:v>
                </c:pt>
                <c:pt idx="9">
                  <c:v>#N/A</c:v>
                </c:pt>
                <c:pt idx="10">
                  <c:v>330</c:v>
                </c:pt>
                <c:pt idx="11">
                  <c:v>#N/A</c:v>
                </c:pt>
                <c:pt idx="12">
                  <c:v>#N/A</c:v>
                </c:pt>
                <c:pt idx="13">
                  <c:v>314</c:v>
                </c:pt>
                <c:pt idx="14">
                  <c:v>#N/A</c:v>
                </c:pt>
              </c:numCache>
            </c:numRef>
          </c:val>
          <c:smooth val="0"/>
        </c:ser>
        <c:dLbls>
          <c:showLegendKey val="0"/>
          <c:showVal val="0"/>
          <c:showCatName val="0"/>
          <c:showSerName val="0"/>
          <c:showPercent val="0"/>
          <c:showBubbleSize val="0"/>
        </c:dLbls>
        <c:marker val="1"/>
        <c:smooth val="0"/>
        <c:axId val="143958400"/>
        <c:axId val="143960320"/>
      </c:lineChart>
      <c:catAx>
        <c:axId val="14395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960320"/>
        <c:crosses val="autoZero"/>
        <c:auto val="1"/>
        <c:lblAlgn val="ctr"/>
        <c:lblOffset val="100"/>
        <c:tickLblSkip val="1"/>
        <c:tickMarkSkip val="1"/>
        <c:noMultiLvlLbl val="0"/>
      </c:catAx>
      <c:valAx>
        <c:axId val="14396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5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6066</c:v>
                </c:pt>
                <c:pt idx="5">
                  <c:v>6061</c:v>
                </c:pt>
                <c:pt idx="8">
                  <c:v>6390</c:v>
                </c:pt>
                <c:pt idx="11">
                  <c:v>6442</c:v>
                </c:pt>
                <c:pt idx="14">
                  <c:v>6950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301</c:v>
                </c:pt>
                <c:pt idx="5">
                  <c:v>210</c:v>
                </c:pt>
                <c:pt idx="8">
                  <c:v>201</c:v>
                </c:pt>
                <c:pt idx="11">
                  <c:v>218</c:v>
                </c:pt>
                <c:pt idx="14">
                  <c:v>274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2380</c:v>
                </c:pt>
                <c:pt idx="5">
                  <c:v>2576</c:v>
                </c:pt>
                <c:pt idx="8">
                  <c:v>2529</c:v>
                </c:pt>
                <c:pt idx="11">
                  <c:v>2633</c:v>
                </c:pt>
                <c:pt idx="14">
                  <c:v>2937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248</c:v>
                </c:pt>
                <c:pt idx="3">
                  <c:v>248</c:v>
                </c:pt>
                <c:pt idx="6">
                  <c:v>308</c:v>
                </c:pt>
                <c:pt idx="9">
                  <c:v>303</c:v>
                </c:pt>
                <c:pt idx="12">
                  <c:v>221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950</c:v>
                </c:pt>
                <c:pt idx="3">
                  <c:v>867</c:v>
                </c:pt>
                <c:pt idx="6">
                  <c:v>830</c:v>
                </c:pt>
                <c:pt idx="9">
                  <c:v>701</c:v>
                </c:pt>
                <c:pt idx="12">
                  <c:v>559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c:v>
                </c:pt>
                <c:pt idx="3">
                  <c:v>14</c:v>
                </c:pt>
                <c:pt idx="6">
                  <c:v>7</c:v>
                </c:pt>
                <c:pt idx="9">
                  <c:v>1</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2865</c:v>
                </c:pt>
                <c:pt idx="3">
                  <c:v>2865</c:v>
                </c:pt>
                <c:pt idx="6">
                  <c:v>2699</c:v>
                </c:pt>
                <c:pt idx="9">
                  <c:v>2601</c:v>
                </c:pt>
                <c:pt idx="12">
                  <c:v>3212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53</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6436</c:v>
                </c:pt>
                <c:pt idx="3">
                  <c:v>6195</c:v>
                </c:pt>
                <c:pt idx="6">
                  <c:v>5965</c:v>
                </c:pt>
                <c:pt idx="9">
                  <c:v>6151</c:v>
                </c:pt>
                <c:pt idx="12">
                  <c:v>6380</c:v>
                </c:pt>
              </c:numCache>
            </c:numRef>
          </c:val>
        </c:ser>
        <c:dLbls>
          <c:showLegendKey val="0"/>
          <c:showVal val="0"/>
          <c:showCatName val="0"/>
          <c:showSerName val="0"/>
          <c:showPercent val="0"/>
          <c:showBubbleSize val="0"/>
        </c:dLbls>
        <c:gapWidth val="100"/>
        <c:overlap val="100"/>
        <c:axId val="144210560"/>
        <c:axId val="144220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1824</c:v>
                </c:pt>
                <c:pt idx="2">
                  <c:v>#N/A</c:v>
                </c:pt>
                <c:pt idx="3">
                  <c:v>#N/A</c:v>
                </c:pt>
                <c:pt idx="4">
                  <c:v>1341</c:v>
                </c:pt>
                <c:pt idx="5">
                  <c:v>#N/A</c:v>
                </c:pt>
                <c:pt idx="6">
                  <c:v>#N/A</c:v>
                </c:pt>
                <c:pt idx="7">
                  <c:v>689</c:v>
                </c:pt>
                <c:pt idx="8">
                  <c:v>#N/A</c:v>
                </c:pt>
                <c:pt idx="9">
                  <c:v>#N/A</c:v>
                </c:pt>
                <c:pt idx="10">
                  <c:v>465</c:v>
                </c:pt>
                <c:pt idx="11">
                  <c:v>#N/A</c:v>
                </c:pt>
                <c:pt idx="12">
                  <c:v>#N/A</c:v>
                </c:pt>
                <c:pt idx="13">
                  <c:v>212</c:v>
                </c:pt>
                <c:pt idx="14">
                  <c:v>#N/A</c:v>
                </c:pt>
              </c:numCache>
            </c:numRef>
          </c:val>
          <c:smooth val="0"/>
        </c:ser>
        <c:dLbls>
          <c:showLegendKey val="0"/>
          <c:showVal val="0"/>
          <c:showCatName val="0"/>
          <c:showSerName val="0"/>
          <c:showPercent val="0"/>
          <c:showBubbleSize val="0"/>
        </c:dLbls>
        <c:marker val="1"/>
        <c:smooth val="0"/>
        <c:axId val="144210560"/>
        <c:axId val="144220928"/>
      </c:lineChart>
      <c:catAx>
        <c:axId val="14421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220928"/>
        <c:crosses val="autoZero"/>
        <c:auto val="1"/>
        <c:lblAlgn val="ctr"/>
        <c:lblOffset val="100"/>
        <c:tickLblSkip val="1"/>
        <c:tickMarkSkip val="1"/>
        <c:noMultiLvlLbl val="0"/>
      </c:catAx>
      <c:valAx>
        <c:axId val="14422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1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{DD2C7612-5B12-4E80-90E0-FACF09D693B1}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{C81BEAAC-4616-4571-8936-470C1C56DB80}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{E057CD02-5A3E-4388-A48E-A12909CF4B42}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{38334579-379C-4CEC-B5C2-08CF5B7BD2A0}</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{91012DCE-6B80-4BBF-86E7-D9E593CF20A2}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77.599999999999994</c:v>
                </c:pt>
              </c:numCache>
            </c:numRef>
          </c:xVal>
          <c:yVal>
            <c:numRef>
              <c:f>公会計指標分析・財政指標組合せ分析表!$K$51:$O$51</c:f>
              <c:numCache>
                <c:formatCode>#,##0.0;"▲ "#,##0.0</c:formatCode>
                <c:ptCount val="5"/>
                <c:pt idx="4">
                  <c:v>6.9</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{B6BBE84B-E7C3-4D58-B312-568AEA76D524}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{B6BFE69C-FC1D-40F9-AEAC-C28129E7EBC7}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{9CF53A18-EC46-4C2C-BF60-64C863392A27}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{BB9D97E6-0105-421F-9AA3-138C6B32FF1F}</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{DDBE5197-B671-4A9C-839A-ABE6E094A60B}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57.6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44284288"/>
        <c:axId val="144306944"/>
      </c:scatterChart>
      <c:valAx>
        <c:axId val="144284288"/>
        <c:scaling>
          <c:orientation val="minMax"/>
          <c:max val="80"/>
          <c:min val="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306944"/>
        <c:crosses val="autoZero"/>
        <c:crossBetween val="midCat"/>
      </c:valAx>
      <c:valAx>
        <c:axId val="144306944"/>
        <c:scaling>
          <c:orientation val="minMax"/>
          <c:max val="8.1"/>
          <c:min val="-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284288"/>
        <c:crosses val="autoZero"/>
        <c:crossBetween val="midCat"/>
        <c:majorUnit val="0.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{830A0D2B-0CE9-4FA3-9DFB-F9415F2F0D33}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{70BC2AC1-8781-4757-9614-AB6925D80536}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{5D3B0CC3-45C6-4FC7-9BFD-0EA7EB74F1B2}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{02947D31-942D-4743-AD1B-B73D1A7F5CF0}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{C8179106-A270-456A-AC13-A23BFD48F6A9}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13.3</c:v>
                </c:pt>
                <c:pt idx="2">
                  <c:v>12.9</c:v>
                </c:pt>
                <c:pt idx="3">
                  <c:v>12</c:v>
                </c:pt>
                <c:pt idx="4">
                  <c:v>11.1</c:v>
                </c:pt>
              </c:numCache>
            </c:numRef>
          </c:xVal>
          <c:yVal>
            <c:numRef>
              <c:f>公会計指標分析・財政指標組合せ分析表!$K$73:$O$73</c:f>
              <c:numCache>
                <c:formatCode>#,##0.0;"▲ "#,##0.0</c:formatCode>
                <c:ptCount val="5"/>
                <c:pt idx="0">
                  <c:v>58.3</c:v>
                </c:pt>
                <c:pt idx="1">
                  <c:v>43.8</c:v>
                </c:pt>
                <c:pt idx="2">
                  <c:v>22.8</c:v>
                </c:pt>
                <c:pt idx="3">
                  <c:v>15.8</c:v>
                </c:pt>
                <c:pt idx="4">
                  <c:v>6.9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{ABAE5AF1-9044-48BB-9DB5-202A599BAFF0}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{16BE08D6-D3AC-42BA-AE4D-71CDFFB0BD35}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{ED1EAE3E-F3B0-4965-8F3F-A02928531F02}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{CE61FE74-EC21-4585-93BC-ED81E8C36E91}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{313B3F0C-963F-4981-A4C6-89F8397C2225}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50218624"/>
        <c:axId val="150224896"/>
      </c:scatterChart>
      <c:valAx>
        <c:axId val="150218624"/>
        <c:scaling>
          <c:orientation val="minMax"/>
          <c:max val="13.7"/>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224896"/>
        <c:crosses val="autoZero"/>
        <c:crossBetween val="midCat"/>
      </c:valAx>
      <c:valAx>
        <c:axId val="150224896"/>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218624"/>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〇元利償還金</a:t>
          </a:r>
          <a:endParaRPr lang="ja-JP" altLang="ja-JP" sz="1400">
            <a:effectLst/>
          </a:endParaRPr>
        </a:p>
        <a:p>
          <a:r>
            <a:rPr kumimoji="1" lang="ja-JP" altLang="ja-JP" sz="1100">
              <a:solidFill>
                <a:schemeClr val="dk1"/>
              </a:solidFill>
              <a:effectLst/>
              <a:latin typeface="+mn-lt"/>
              <a:ea typeface="+mn-ea"/>
              <a:cs typeface="+mn-cs"/>
            </a:rPr>
            <a:t>町独自の起債計画に基づき町債発行の抑制に努めているため、平準化されている。</a:t>
          </a:r>
          <a:endParaRPr lang="ja-JP" altLang="ja-JP" sz="1400">
            <a:effectLst/>
          </a:endParaRPr>
        </a:p>
        <a:p>
          <a:r>
            <a:rPr kumimoji="1" lang="ja-JP" altLang="ja-JP" sz="1100">
              <a:solidFill>
                <a:schemeClr val="dk1"/>
              </a:solidFill>
              <a:effectLst/>
              <a:latin typeface="+mn-lt"/>
              <a:ea typeface="+mn-ea"/>
              <a:cs typeface="+mn-cs"/>
            </a:rPr>
            <a:t>〇今後の対応</a:t>
          </a:r>
          <a:endParaRPr lang="ja-JP" altLang="ja-JP" sz="1400">
            <a:effectLst/>
          </a:endParaRPr>
        </a:p>
        <a:p>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721</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H30 </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749</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H31</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803</a:t>
          </a:r>
          <a:r>
            <a:rPr kumimoji="1" lang="ja-JP" altLang="en-US" sz="1100">
              <a:solidFill>
                <a:schemeClr val="dk1"/>
              </a:solidFill>
              <a:effectLst/>
              <a:latin typeface="+mn-lt"/>
              <a:ea typeface="+mn-ea"/>
              <a:cs typeface="+mn-cs"/>
            </a:rPr>
            <a:t>百万円と償還額が増加していくことから、</a:t>
          </a:r>
          <a:r>
            <a:rPr kumimoji="1" lang="ja-JP" altLang="ja-JP" sz="1100">
              <a:solidFill>
                <a:schemeClr val="dk1"/>
              </a:solidFill>
              <a:effectLst/>
              <a:latin typeface="+mn-lt"/>
              <a:ea typeface="+mn-ea"/>
              <a:cs typeface="+mn-cs"/>
            </a:rPr>
            <a:t>町債発行の抑制を基調とし比率の更なる改善に努める。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〇一般会計等における地方債現在高</a:t>
          </a:r>
          <a:endParaRPr lang="ja-JP" altLang="ja-JP" sz="1400">
            <a:effectLst/>
          </a:endParaRPr>
        </a:p>
        <a:p>
          <a:r>
            <a:rPr kumimoji="1" lang="ja-JP" altLang="ja-JP" sz="1100">
              <a:solidFill>
                <a:schemeClr val="dk1"/>
              </a:solidFill>
              <a:effectLst/>
              <a:latin typeface="+mn-lt"/>
              <a:ea typeface="+mn-ea"/>
              <a:cs typeface="+mn-cs"/>
            </a:rPr>
            <a:t>償還額より発行起債額（</a:t>
          </a:r>
          <a:r>
            <a:rPr kumimoji="1" lang="ja-JP" altLang="en-US" sz="1100">
              <a:solidFill>
                <a:schemeClr val="dk1"/>
              </a:solidFill>
              <a:effectLst/>
              <a:latin typeface="+mn-lt"/>
              <a:ea typeface="+mn-ea"/>
              <a:cs typeface="+mn-cs"/>
            </a:rPr>
            <a:t>無線ﾃﾞｼﾞﾀﾙ化等</a:t>
          </a:r>
          <a:r>
            <a:rPr kumimoji="1" lang="ja-JP" altLang="ja-JP" sz="1100">
              <a:solidFill>
                <a:schemeClr val="dk1"/>
              </a:solidFill>
              <a:effectLst/>
              <a:latin typeface="+mn-lt"/>
              <a:ea typeface="+mn-ea"/>
              <a:cs typeface="+mn-cs"/>
            </a:rPr>
            <a:t>）が大きいため増加している。</a:t>
          </a:r>
          <a:endParaRPr lang="ja-JP" altLang="ja-JP" sz="1400">
            <a:effectLst/>
          </a:endParaRPr>
        </a:p>
        <a:p>
          <a:r>
            <a:rPr kumimoji="1" lang="ja-JP" altLang="ja-JP" sz="1100">
              <a:solidFill>
                <a:schemeClr val="dk1"/>
              </a:solidFill>
              <a:effectLst/>
              <a:latin typeface="+mn-lt"/>
              <a:ea typeface="+mn-ea"/>
              <a:cs typeface="+mn-cs"/>
            </a:rPr>
            <a:t>〇公営企業債等繰入見込額</a:t>
          </a:r>
          <a:endParaRPr lang="ja-JP" altLang="ja-JP" sz="1400">
            <a:effectLst/>
          </a:endParaRPr>
        </a:p>
        <a:p>
          <a:r>
            <a:rPr kumimoji="1" lang="ja-JP" altLang="ja-JP" sz="1100">
              <a:solidFill>
                <a:schemeClr val="dk1"/>
              </a:solidFill>
              <a:effectLst/>
              <a:latin typeface="+mn-lt"/>
              <a:ea typeface="+mn-ea"/>
              <a:cs typeface="+mn-cs"/>
            </a:rPr>
            <a:t>簡易水道事業の統合事業や下水道事業の事業費、元利償還金の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により繰入金も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傾向にある。</a:t>
          </a:r>
          <a:endParaRPr lang="ja-JP" altLang="ja-JP" sz="1400">
            <a:effectLst/>
          </a:endParaRPr>
        </a:p>
        <a:p>
          <a:r>
            <a:rPr kumimoji="1" lang="ja-JP" altLang="ja-JP" sz="1100">
              <a:solidFill>
                <a:schemeClr val="dk1"/>
              </a:solidFill>
              <a:effectLst/>
              <a:latin typeface="+mn-lt"/>
              <a:ea typeface="+mn-ea"/>
              <a:cs typeface="+mn-cs"/>
            </a:rPr>
            <a:t>〇将来負担比率の分子</a:t>
          </a:r>
          <a:endParaRPr lang="ja-JP" altLang="ja-JP" sz="1400">
            <a:effectLst/>
          </a:endParaRPr>
        </a:p>
        <a:p>
          <a:r>
            <a:rPr kumimoji="1" lang="ja-JP" altLang="ja-JP" sz="1100">
              <a:solidFill>
                <a:schemeClr val="dk1"/>
              </a:solidFill>
              <a:effectLst/>
              <a:latin typeface="+mn-lt"/>
              <a:ea typeface="+mn-ea"/>
              <a:cs typeface="+mn-cs"/>
            </a:rPr>
            <a:t>退職手当負担見込額が減少し、充当可能基金（主に</a:t>
          </a:r>
          <a:r>
            <a:rPr kumimoji="1" lang="ja-JP" altLang="en-US" sz="1100">
              <a:solidFill>
                <a:schemeClr val="dk1"/>
              </a:solidFill>
              <a:effectLst/>
              <a:latin typeface="+mn-lt"/>
              <a:ea typeface="+mn-ea"/>
              <a:cs typeface="+mn-cs"/>
            </a:rPr>
            <a:t>公共施設整備</a:t>
          </a:r>
          <a:r>
            <a:rPr kumimoji="1" lang="ja-JP" altLang="ja-JP" sz="1100">
              <a:solidFill>
                <a:schemeClr val="dk1"/>
              </a:solidFill>
              <a:effectLst/>
              <a:latin typeface="+mn-lt"/>
              <a:ea typeface="+mn-ea"/>
              <a:cs typeface="+mn-cs"/>
            </a:rPr>
            <a:t>基金）が増加したため、将来負担率の分子は、減少傾向にある。</a:t>
          </a:r>
          <a:endParaRPr lang="ja-JP" altLang="ja-JP" sz="1400">
            <a:effectLst/>
          </a:endParaRPr>
        </a:p>
        <a:p>
          <a:r>
            <a:rPr kumimoji="1" lang="ja-JP" altLang="ja-JP" sz="1100">
              <a:solidFill>
                <a:schemeClr val="dk1"/>
              </a:solidFill>
              <a:effectLst/>
              <a:latin typeface="+mn-lt"/>
              <a:ea typeface="+mn-ea"/>
              <a:cs typeface="+mn-cs"/>
            </a:rPr>
            <a:t>〇今後の対応</a:t>
          </a:r>
          <a:endParaRPr lang="ja-JP" altLang="ja-JP" sz="1400">
            <a:effectLst/>
          </a:endParaRPr>
        </a:p>
        <a:p>
          <a:r>
            <a:rPr kumimoji="1" lang="ja-JP" altLang="ja-JP" sz="1100">
              <a:solidFill>
                <a:schemeClr val="dk1"/>
              </a:solidFill>
              <a:effectLst/>
              <a:latin typeface="+mn-lt"/>
              <a:ea typeface="+mn-ea"/>
              <a:cs typeface="+mn-cs"/>
            </a:rPr>
            <a:t>今後も町債発行の抑制を基調とし、比率の更なる改善に努める。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[ 77.6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年度に策定した公共施設等総合管理計画において、公共施設等の延べ床面積を出来るだけ削減するという目標を掲げ、老朽化した施設の集約化･複合化や除却を進めている。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160443</xdr:rowOff>
    </xdr:from>
    <xdr:to>
      <xdr:col>3</xdr:col>
      <xdr:colOff>1170940</xdr:colOff>
      <xdr:row>35</xdr:row>
      <xdr:rowOff>42333</xdr:rowOff>
    </xdr:to>
    <xdr:cxnSp macro="">
      <xdr:nvCxnSpPr>
        <xdr:cNvPr id="64" name="直線コネクタ 63"/>
        <xdr:cNvCxnSpPr/>
      </xdr:nvCxnSpPr>
      <xdr:spPr>
        <a:xfrm flipV="1">
          <a:off x="4760595" y="5399193"/>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46160</xdr:rowOff>
    </xdr:from>
    <xdr:ext cx="405111" cy="259045"/>
    <xdr:sp macro="" textlink="">
      <xdr:nvSpPr>
        <xdr:cNvPr id="65"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3</xdr:col>
      <xdr:colOff>1082675</xdr:colOff>
      <xdr:row>35</xdr:row>
      <xdr:rowOff>42333</xdr:rowOff>
    </xdr:from>
    <xdr:to>
      <xdr:col>3</xdr:col>
      <xdr:colOff>1260475</xdr:colOff>
      <xdr:row>35</xdr:row>
      <xdr:rowOff>42333</xdr:rowOff>
    </xdr:to>
    <xdr:cxnSp macro="">
      <xdr:nvCxnSpPr>
        <xdr:cNvPr id="66" name="直線コネクタ 65"/>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107120</xdr:rowOff>
    </xdr:from>
    <xdr:ext cx="405111" cy="259045"/>
    <xdr:sp macro="" textlink="">
      <xdr:nvSpPr>
        <xdr:cNvPr id="67" name="有形固定資産減価償却率最大値テキスト"/>
        <xdr:cNvSpPr txBox="1"/>
      </xdr:nvSpPr>
      <xdr:spPr>
        <a:xfrm>
          <a:off x="4813300" y="51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3</xdr:col>
      <xdr:colOff>1082675</xdr:colOff>
      <xdr:row>26</xdr:row>
      <xdr:rowOff>160443</xdr:rowOff>
    </xdr:from>
    <xdr:to>
      <xdr:col>3</xdr:col>
      <xdr:colOff>1260475</xdr:colOff>
      <xdr:row>26</xdr:row>
      <xdr:rowOff>160443</xdr:rowOff>
    </xdr:to>
    <xdr:cxnSp macro="">
      <xdr:nvCxnSpPr>
        <xdr:cNvPr id="68" name="直線コネクタ 67"/>
        <xdr:cNvCxnSpPr/>
      </xdr:nvCxnSpPr>
      <xdr:spPr>
        <a:xfrm>
          <a:off x="4673600" y="5399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121937</xdr:rowOff>
    </xdr:from>
    <xdr:ext cx="405111" cy="259045"/>
    <xdr:sp macro="" textlink="">
      <xdr:nvSpPr>
        <xdr:cNvPr id="69"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0" name="フローチャート : 判断 69"/>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109643</xdr:rowOff>
    </xdr:from>
    <xdr:to>
      <xdr:col>3</xdr:col>
      <xdr:colOff>1222375</xdr:colOff>
      <xdr:row>27</xdr:row>
      <xdr:rowOff>39793</xdr:rowOff>
    </xdr:to>
    <xdr:sp macro="" textlink="">
      <xdr:nvSpPr>
        <xdr:cNvPr id="76" name="円/楕円 75"/>
        <xdr:cNvSpPr/>
      </xdr:nvSpPr>
      <xdr:spPr>
        <a:xfrm>
          <a:off x="4711700" y="53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62670</xdr:rowOff>
    </xdr:from>
    <xdr:ext cx="405111" cy="259045"/>
    <xdr:sp macro="" textlink="">
      <xdr:nvSpPr>
        <xdr:cNvPr id="77" name="有形固定資産減価償却率該当値テキスト"/>
        <xdr:cNvSpPr txBox="1"/>
      </xdr:nvSpPr>
      <xdr:spPr>
        <a:xfrm>
          <a:off x="4813300" y="530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43815</xdr:rowOff>
    </xdr:from>
    <xdr:to>
      <xdr:col>6</xdr:col>
      <xdr:colOff>510540</xdr:colOff>
      <xdr:row>41</xdr:row>
      <xdr:rowOff>127635</xdr:rowOff>
    </xdr:to>
    <xdr:cxnSp macro="">
      <xdr:nvCxnSpPr>
        <xdr:cNvPr id="56" name="直線コネクタ 55"/>
        <xdr:cNvCxnSpPr/>
      </xdr:nvCxnSpPr>
      <xdr:spPr>
        <a:xfrm flipV="1">
          <a:off x="4634865" y="587311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131462</xdr:rowOff>
    </xdr:from>
    <xdr:ext cx="340478" cy="259045"/>
    <xdr:sp macro="" textlink="">
      <xdr:nvSpPr>
        <xdr:cNvPr id="57" name="【道路】&#10;有形固定資産減価償却率最小値テキスト"/>
        <xdr:cNvSpPr txBox="1"/>
      </xdr:nvSpPr>
      <xdr:spPr>
        <a:xfrm>
          <a:off x="47244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422275</xdr:colOff>
      <xdr:row>41</xdr:row>
      <xdr:rowOff>127635</xdr:rowOff>
    </xdr:from>
    <xdr:to>
      <xdr:col>6</xdr:col>
      <xdr:colOff>600075</xdr:colOff>
      <xdr:row>41</xdr:row>
      <xdr:rowOff>127635</xdr:rowOff>
    </xdr:to>
    <xdr:cxnSp macro="">
      <xdr:nvCxnSpPr>
        <xdr:cNvPr id="58" name="直線コネクタ 57"/>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161942</xdr:rowOff>
    </xdr:from>
    <xdr:ext cx="405111" cy="259045"/>
    <xdr:sp macro="" textlink="">
      <xdr:nvSpPr>
        <xdr:cNvPr id="59" name="【道路】&#10;有形固定資産減価償却率最大値テキスト"/>
        <xdr:cNvSpPr txBox="1"/>
      </xdr:nvSpPr>
      <xdr:spPr>
        <a:xfrm>
          <a:off x="47244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a:t>
          </a:r>
          <a:endParaRPr kumimoji="1" lang="ja-JP" altLang="en-US" sz="1000" b="1">
            <a:latin typeface="ＭＳ Ｐゴシック"/>
          </a:endParaRPr>
        </a:p>
      </xdr:txBody>
    </xdr:sp>
    <xdr:clientData/>
  </xdr:oneCellAnchor>
  <xdr:twoCellAnchor>
    <xdr:from>
      <xdr:col>6</xdr:col>
      <xdr:colOff>422275</xdr:colOff>
      <xdr:row>34</xdr:row>
      <xdr:rowOff>43815</xdr:rowOff>
    </xdr:from>
    <xdr:to>
      <xdr:col>6</xdr:col>
      <xdr:colOff>600075</xdr:colOff>
      <xdr:row>34</xdr:row>
      <xdr:rowOff>43815</xdr:rowOff>
    </xdr:to>
    <xdr:cxnSp macro="">
      <xdr:nvCxnSpPr>
        <xdr:cNvPr id="60" name="直線コネクタ 59"/>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60977</xdr:rowOff>
    </xdr:from>
    <xdr:ext cx="405111" cy="259045"/>
    <xdr:sp macro="" textlink="">
      <xdr:nvSpPr>
        <xdr:cNvPr id="61" name="【道路】&#10;有形固定資産減価償却率平均値テキスト"/>
        <xdr:cNvSpPr txBox="1"/>
      </xdr:nvSpPr>
      <xdr:spPr>
        <a:xfrm>
          <a:off x="47244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82550</xdr:rowOff>
    </xdr:from>
    <xdr:to>
      <xdr:col>6</xdr:col>
      <xdr:colOff>561975</xdr:colOff>
      <xdr:row>36</xdr:row>
      <xdr:rowOff>12700</xdr:rowOff>
    </xdr:to>
    <xdr:sp macro="" textlink="">
      <xdr:nvSpPr>
        <xdr:cNvPr id="62" name="フローチャート : 判断 61"/>
        <xdr:cNvSpPr/>
      </xdr:nvSpPr>
      <xdr:spPr>
        <a:xfrm>
          <a:off x="4584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8255</xdr:rowOff>
    </xdr:from>
    <xdr:to>
      <xdr:col>6</xdr:col>
      <xdr:colOff>561975</xdr:colOff>
      <xdr:row>35</xdr:row>
      <xdr:rowOff>109855</xdr:rowOff>
    </xdr:to>
    <xdr:sp macro="" textlink="">
      <xdr:nvSpPr>
        <xdr:cNvPr id="68" name="円/楕円 67"/>
        <xdr:cNvSpPr/>
      </xdr:nvSpPr>
      <xdr:spPr>
        <a:xfrm>
          <a:off x="45847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31132</xdr:rowOff>
    </xdr:from>
    <xdr:ext cx="405111" cy="259045"/>
    <xdr:sp macro="" textlink="">
      <xdr:nvSpPr>
        <xdr:cNvPr id="69" name="【道路】&#10;有形固定資産減価償却率該当値テキスト"/>
        <xdr:cNvSpPr txBox="1"/>
      </xdr:nvSpPr>
      <xdr:spPr>
        <a:xfrm>
          <a:off x="47244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13701</xdr:rowOff>
    </xdr:from>
    <xdr:to>
      <xdr:col>15</xdr:col>
      <xdr:colOff>180340</xdr:colOff>
      <xdr:row>41</xdr:row>
      <xdr:rowOff>139157</xdr:rowOff>
    </xdr:to>
    <xdr:cxnSp macro="">
      <xdr:nvCxnSpPr>
        <xdr:cNvPr id="92" name="直線コネクタ 91"/>
        <xdr:cNvCxnSpPr/>
      </xdr:nvCxnSpPr>
      <xdr:spPr>
        <a:xfrm flipV="1">
          <a:off x="10476865" y="6014451"/>
          <a:ext cx="0" cy="115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142984</xdr:rowOff>
    </xdr:from>
    <xdr:ext cx="534377" cy="259045"/>
    <xdr:sp macro="" textlink="">
      <xdr:nvSpPr>
        <xdr:cNvPr id="93" name="【道路】&#10;一人当たり延長最小値テキスト"/>
        <xdr:cNvSpPr txBox="1"/>
      </xdr:nvSpPr>
      <xdr:spPr>
        <a:xfrm>
          <a:off x="10566400" y="71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19.746</a:t>
          </a:r>
          <a:endParaRPr kumimoji="1" lang="ja-JP" altLang="en-US" sz="1000" b="1">
            <a:latin typeface="ＭＳ Ｐゴシック"/>
          </a:endParaRPr>
        </a:p>
      </xdr:txBody>
    </xdr:sp>
    <xdr:clientData/>
  </xdr:oneCellAnchor>
  <xdr:twoCellAnchor>
    <xdr:from>
      <xdr:col>15</xdr:col>
      <xdr:colOff>92075</xdr:colOff>
      <xdr:row>41</xdr:row>
      <xdr:rowOff>139157</xdr:rowOff>
    </xdr:from>
    <xdr:to>
      <xdr:col>15</xdr:col>
      <xdr:colOff>269875</xdr:colOff>
      <xdr:row>41</xdr:row>
      <xdr:rowOff>139157</xdr:rowOff>
    </xdr:to>
    <xdr:cxnSp macro="">
      <xdr:nvCxnSpPr>
        <xdr:cNvPr id="94" name="直線コネクタ 93"/>
        <xdr:cNvCxnSpPr/>
      </xdr:nvCxnSpPr>
      <xdr:spPr>
        <a:xfrm>
          <a:off x="10388600" y="716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131828</xdr:rowOff>
    </xdr:from>
    <xdr:ext cx="534377" cy="259045"/>
    <xdr:sp macro="" textlink="">
      <xdr:nvSpPr>
        <xdr:cNvPr id="95" name="【道路】&#10;一人当たり延長最大値テキスト"/>
        <xdr:cNvSpPr txBox="1"/>
      </xdr:nvSpPr>
      <xdr:spPr>
        <a:xfrm>
          <a:off x="10566400" y="57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70.234</a:t>
          </a:r>
          <a:endParaRPr kumimoji="1" lang="ja-JP" altLang="en-US" sz="1000" b="1">
            <a:latin typeface="ＭＳ Ｐゴシック"/>
          </a:endParaRPr>
        </a:p>
      </xdr:txBody>
    </xdr:sp>
    <xdr:clientData/>
  </xdr:oneCellAnchor>
  <xdr:twoCellAnchor>
    <xdr:from>
      <xdr:col>15</xdr:col>
      <xdr:colOff>92075</xdr:colOff>
      <xdr:row>35</xdr:row>
      <xdr:rowOff>13701</xdr:rowOff>
    </xdr:from>
    <xdr:to>
      <xdr:col>15</xdr:col>
      <xdr:colOff>269875</xdr:colOff>
      <xdr:row>35</xdr:row>
      <xdr:rowOff>13701</xdr:rowOff>
    </xdr:to>
    <xdr:cxnSp macro="">
      <xdr:nvCxnSpPr>
        <xdr:cNvPr id="96" name="直線コネクタ 95"/>
        <xdr:cNvCxnSpPr/>
      </xdr:nvCxnSpPr>
      <xdr:spPr>
        <a:xfrm>
          <a:off x="10388600" y="601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165402</xdr:rowOff>
    </xdr:from>
    <xdr:ext cx="534377" cy="259045"/>
    <xdr:sp macro="" textlink="">
      <xdr:nvSpPr>
        <xdr:cNvPr id="97" name="【道路】&#10;一人当たり延長平均値テキスト"/>
        <xdr:cNvSpPr txBox="1"/>
      </xdr:nvSpPr>
      <xdr:spPr>
        <a:xfrm>
          <a:off x="10566400" y="65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15525</xdr:rowOff>
    </xdr:from>
    <xdr:to>
      <xdr:col>15</xdr:col>
      <xdr:colOff>231775</xdr:colOff>
      <xdr:row>38</xdr:row>
      <xdr:rowOff>117125</xdr:rowOff>
    </xdr:to>
    <xdr:sp macro="" textlink="">
      <xdr:nvSpPr>
        <xdr:cNvPr id="98" name="フローチャート : 判断 97"/>
        <xdr:cNvSpPr/>
      </xdr:nvSpPr>
      <xdr:spPr>
        <a:xfrm>
          <a:off x="10426700" y="65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25583</xdr:rowOff>
    </xdr:from>
    <xdr:to>
      <xdr:col>15</xdr:col>
      <xdr:colOff>231775</xdr:colOff>
      <xdr:row>35</xdr:row>
      <xdr:rowOff>127183</xdr:rowOff>
    </xdr:to>
    <xdr:sp macro="" textlink="">
      <xdr:nvSpPr>
        <xdr:cNvPr id="104" name="円/楕円 103"/>
        <xdr:cNvSpPr/>
      </xdr:nvSpPr>
      <xdr:spPr>
        <a:xfrm>
          <a:off x="10426700" y="60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111960</xdr:rowOff>
    </xdr:from>
    <xdr:ext cx="534377" cy="259045"/>
    <xdr:sp macro="" textlink="">
      <xdr:nvSpPr>
        <xdr:cNvPr id="105" name="【道路】&#10;一人当たり延長該当値テキスト"/>
        <xdr:cNvSpPr txBox="1"/>
      </xdr:nvSpPr>
      <xdr:spPr>
        <a:xfrm>
          <a:off x="10566400" y="59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67.492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5715</xdr:rowOff>
    </xdr:from>
    <xdr:to>
      <xdr:col>6</xdr:col>
      <xdr:colOff>510540</xdr:colOff>
      <xdr:row>63</xdr:row>
      <xdr:rowOff>114300</xdr:rowOff>
    </xdr:to>
    <xdr:cxnSp macro="">
      <xdr:nvCxnSpPr>
        <xdr:cNvPr id="130" name="直線コネクタ 129"/>
        <xdr:cNvCxnSpPr/>
      </xdr:nvCxnSpPr>
      <xdr:spPr>
        <a:xfrm flipV="1">
          <a:off x="4634865" y="97783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1"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2" name="直線コネクタ 13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123842</xdr:rowOff>
    </xdr:from>
    <xdr:ext cx="405111" cy="259045"/>
    <xdr:sp macro="" textlink="">
      <xdr:nvSpPr>
        <xdr:cNvPr id="133" name="【橋りょう・トンネル】&#10;有形固定資産減価償却率最大値テキスト"/>
        <xdr:cNvSpPr txBox="1"/>
      </xdr:nvSpPr>
      <xdr:spPr>
        <a:xfrm>
          <a:off x="47244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57</xdr:row>
      <xdr:rowOff>5715</xdr:rowOff>
    </xdr:from>
    <xdr:to>
      <xdr:col>6</xdr:col>
      <xdr:colOff>600075</xdr:colOff>
      <xdr:row>57</xdr:row>
      <xdr:rowOff>5715</xdr:rowOff>
    </xdr:to>
    <xdr:cxnSp macro="">
      <xdr:nvCxnSpPr>
        <xdr:cNvPr id="134" name="直線コネクタ 133"/>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62882</xdr:rowOff>
    </xdr:from>
    <xdr:ext cx="405111" cy="259045"/>
    <xdr:sp macro="" textlink="">
      <xdr:nvSpPr>
        <xdr:cNvPr id="135" name="【橋りょう・トンネル】&#10;有形固定資産減価償却率平均値テキスト"/>
        <xdr:cNvSpPr txBox="1"/>
      </xdr:nvSpPr>
      <xdr:spPr>
        <a:xfrm>
          <a:off x="47244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84455</xdr:rowOff>
    </xdr:from>
    <xdr:to>
      <xdr:col>6</xdr:col>
      <xdr:colOff>561975</xdr:colOff>
      <xdr:row>61</xdr:row>
      <xdr:rowOff>14605</xdr:rowOff>
    </xdr:to>
    <xdr:sp macro="" textlink="">
      <xdr:nvSpPr>
        <xdr:cNvPr id="136" name="フローチャート : 判断 135"/>
        <xdr:cNvSpPr/>
      </xdr:nvSpPr>
      <xdr:spPr>
        <a:xfrm>
          <a:off x="4584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126365</xdr:rowOff>
    </xdr:from>
    <xdr:to>
      <xdr:col>6</xdr:col>
      <xdr:colOff>561975</xdr:colOff>
      <xdr:row>57</xdr:row>
      <xdr:rowOff>56515</xdr:rowOff>
    </xdr:to>
    <xdr:sp macro="" textlink="">
      <xdr:nvSpPr>
        <xdr:cNvPr id="142" name="円/楕円 141"/>
        <xdr:cNvSpPr/>
      </xdr:nvSpPr>
      <xdr:spPr>
        <a:xfrm>
          <a:off x="45847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79392</xdr:rowOff>
    </xdr:from>
    <xdr:ext cx="405111" cy="259045"/>
    <xdr:sp macro="" textlink="">
      <xdr:nvSpPr>
        <xdr:cNvPr id="143" name="【橋りょう・トンネル】&#10;有形固定資産減価償却率該当値テキスト"/>
        <xdr:cNvSpPr txBox="1"/>
      </xdr:nvSpPr>
      <xdr:spPr>
        <a:xfrm>
          <a:off x="4724400" y="968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183,095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5" name="テキスト ボックス 15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57" name="テキスト ボックス 15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59" name="テキスト ボックス 15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1" name="テキスト ボックス 16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3" name="テキスト ボックス 16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109563</xdr:rowOff>
    </xdr:from>
    <xdr:to>
      <xdr:col>15</xdr:col>
      <xdr:colOff>180340</xdr:colOff>
      <xdr:row>63</xdr:row>
      <xdr:rowOff>153348</xdr:rowOff>
    </xdr:to>
    <xdr:cxnSp macro="">
      <xdr:nvCxnSpPr>
        <xdr:cNvPr id="165" name="直線コネクタ 164"/>
        <xdr:cNvCxnSpPr/>
      </xdr:nvCxnSpPr>
      <xdr:spPr>
        <a:xfrm flipV="1">
          <a:off x="10476865" y="9882213"/>
          <a:ext cx="0" cy="107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157175</xdr:rowOff>
    </xdr:from>
    <xdr:ext cx="534377" cy="259045"/>
    <xdr:sp macro="" textlink="">
      <xdr:nvSpPr>
        <xdr:cNvPr id="166" name="【橋りょう・トンネル】&#10;一人当たり有形固定資産（償却資産）額最小値テキスト"/>
        <xdr:cNvSpPr txBox="1"/>
      </xdr:nvSpPr>
      <xdr:spPr>
        <a:xfrm>
          <a:off x="10566400" y="109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39,593</a:t>
          </a:r>
          <a:endParaRPr kumimoji="1" lang="ja-JP" altLang="en-US" sz="1000" b="1">
            <a:latin typeface="ＭＳ Ｐゴシック"/>
          </a:endParaRPr>
        </a:p>
      </xdr:txBody>
    </xdr:sp>
    <xdr:clientData/>
  </xdr:oneCellAnchor>
  <xdr:twoCellAnchor>
    <xdr:from>
      <xdr:col>15</xdr:col>
      <xdr:colOff>92075</xdr:colOff>
      <xdr:row>63</xdr:row>
      <xdr:rowOff>153348</xdr:rowOff>
    </xdr:from>
    <xdr:to>
      <xdr:col>15</xdr:col>
      <xdr:colOff>269875</xdr:colOff>
      <xdr:row>63</xdr:row>
      <xdr:rowOff>153348</xdr:rowOff>
    </xdr:to>
    <xdr:cxnSp macro="">
      <xdr:nvCxnSpPr>
        <xdr:cNvPr id="167" name="直線コネクタ 166"/>
        <xdr:cNvCxnSpPr/>
      </xdr:nvCxnSpPr>
      <xdr:spPr>
        <a:xfrm>
          <a:off x="10388600" y="1095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56240</xdr:rowOff>
    </xdr:from>
    <xdr:ext cx="690189" cy="259045"/>
    <xdr:sp macro="" textlink="">
      <xdr:nvSpPr>
        <xdr:cNvPr id="168" name="【橋りょう・トンネル】&#10;一人当たり有形固定資産（償却資産）額最大値テキスト"/>
        <xdr:cNvSpPr txBox="1"/>
      </xdr:nvSpPr>
      <xdr:spPr>
        <a:xfrm>
          <a:off x="10566400" y="9657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2,385,361</a:t>
          </a:r>
          <a:endParaRPr kumimoji="1" lang="ja-JP" altLang="en-US" sz="1000" b="1">
            <a:latin typeface="ＭＳ Ｐゴシック"/>
          </a:endParaRPr>
        </a:p>
      </xdr:txBody>
    </xdr:sp>
    <xdr:clientData/>
  </xdr:oneCellAnchor>
  <xdr:twoCellAnchor>
    <xdr:from>
      <xdr:col>15</xdr:col>
      <xdr:colOff>92075</xdr:colOff>
      <xdr:row>57</xdr:row>
      <xdr:rowOff>109563</xdr:rowOff>
    </xdr:from>
    <xdr:to>
      <xdr:col>15</xdr:col>
      <xdr:colOff>269875</xdr:colOff>
      <xdr:row>57</xdr:row>
      <xdr:rowOff>109563</xdr:rowOff>
    </xdr:to>
    <xdr:cxnSp macro="">
      <xdr:nvCxnSpPr>
        <xdr:cNvPr id="169" name="直線コネクタ 168"/>
        <xdr:cNvCxnSpPr/>
      </xdr:nvCxnSpPr>
      <xdr:spPr>
        <a:xfrm>
          <a:off x="10388600" y="988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169162</xdr:rowOff>
    </xdr:from>
    <xdr:ext cx="599010" cy="259045"/>
    <xdr:sp macro="" textlink="">
      <xdr:nvSpPr>
        <xdr:cNvPr id="170" name="【橋りょう・トンネル】&#10;一人当たり有形固定資産（償却資産）額平均値テキスト"/>
        <xdr:cNvSpPr txBox="1"/>
      </xdr:nvSpPr>
      <xdr:spPr>
        <a:xfrm>
          <a:off x="10566400" y="104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693,930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146285</xdr:rowOff>
    </xdr:from>
    <xdr:to>
      <xdr:col>15</xdr:col>
      <xdr:colOff>231775</xdr:colOff>
      <xdr:row>62</xdr:row>
      <xdr:rowOff>76435</xdr:rowOff>
    </xdr:to>
    <xdr:sp macro="" textlink="">
      <xdr:nvSpPr>
        <xdr:cNvPr id="171" name="フローチャート : 判断 170"/>
        <xdr:cNvSpPr/>
      </xdr:nvSpPr>
      <xdr:spPr>
        <a:xfrm>
          <a:off x="10426700" y="106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102548</xdr:rowOff>
    </xdr:from>
    <xdr:to>
      <xdr:col>15</xdr:col>
      <xdr:colOff>231775</xdr:colOff>
      <xdr:row>64</xdr:row>
      <xdr:rowOff>32698</xdr:rowOff>
    </xdr:to>
    <xdr:sp macro="" textlink="">
      <xdr:nvSpPr>
        <xdr:cNvPr id="177" name="円/楕円 176"/>
        <xdr:cNvSpPr/>
      </xdr:nvSpPr>
      <xdr:spPr>
        <a:xfrm>
          <a:off x="10426700" y="10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17475</xdr:rowOff>
    </xdr:from>
    <xdr:ext cx="534377" cy="259045"/>
    <xdr:sp macro="" textlink="">
      <xdr:nvSpPr>
        <xdr:cNvPr id="178" name="【橋りょう・トンネル】&#10;一人当たり有形固定資産（償却資産）額該当値テキスト"/>
        <xdr:cNvSpPr txBox="1"/>
      </xdr:nvSpPr>
      <xdr:spPr>
        <a:xfrm>
          <a:off x="10566400" y="108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0" name="直線コネクタ 18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1" name="テキスト ボックス 19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2" name="直線コネクタ 19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3" name="テキスト ボックス 19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4" name="直線コネクタ 19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5" name="テキスト ボックス 19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6" name="直線コネクタ 19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7" name="テキスト ボックス 19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8" name="直線コネクタ 1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9" name="テキスト ボックス 19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86</xdr:row>
      <xdr:rowOff>81535</xdr:rowOff>
    </xdr:to>
    <xdr:cxnSp macro="">
      <xdr:nvCxnSpPr>
        <xdr:cNvPr id="201" name="直線コネクタ 200"/>
        <xdr:cNvCxnSpPr/>
      </xdr:nvCxnSpPr>
      <xdr:spPr>
        <a:xfrm flipV="1">
          <a:off x="4634865" y="13438632"/>
          <a:ext cx="0" cy="138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85362</xdr:rowOff>
    </xdr:from>
    <xdr:ext cx="405111" cy="259045"/>
    <xdr:sp macro="" textlink="">
      <xdr:nvSpPr>
        <xdr:cNvPr id="202" name="【公営住宅】&#10;有形固定資産減価償却率最小値テキスト"/>
        <xdr:cNvSpPr txBox="1"/>
      </xdr:nvSpPr>
      <xdr:spPr>
        <a:xfrm>
          <a:off x="4724400" y="1483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422275</xdr:colOff>
      <xdr:row>86</xdr:row>
      <xdr:rowOff>81535</xdr:rowOff>
    </xdr:from>
    <xdr:to>
      <xdr:col>6</xdr:col>
      <xdr:colOff>600075</xdr:colOff>
      <xdr:row>86</xdr:row>
      <xdr:rowOff>81535</xdr:rowOff>
    </xdr:to>
    <xdr:cxnSp macro="">
      <xdr:nvCxnSpPr>
        <xdr:cNvPr id="203" name="直線コネクタ 202"/>
        <xdr:cNvCxnSpPr/>
      </xdr:nvCxnSpPr>
      <xdr:spPr>
        <a:xfrm>
          <a:off x="4546600" y="1482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0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05" name="直線コネクタ 20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153179</xdr:rowOff>
    </xdr:from>
    <xdr:ext cx="405111" cy="259045"/>
    <xdr:sp macro="" textlink="">
      <xdr:nvSpPr>
        <xdr:cNvPr id="206" name="【公営住宅】&#10;有形固定資産減価償却率平均値テキスト"/>
        <xdr:cNvSpPr txBox="1"/>
      </xdr:nvSpPr>
      <xdr:spPr>
        <a:xfrm>
          <a:off x="4724400" y="1421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xdr:rowOff>
    </xdr:from>
    <xdr:to>
      <xdr:col>6</xdr:col>
      <xdr:colOff>561975</xdr:colOff>
      <xdr:row>83</xdr:row>
      <xdr:rowOff>104902</xdr:rowOff>
    </xdr:to>
    <xdr:sp macro="" textlink="">
      <xdr:nvSpPr>
        <xdr:cNvPr id="207" name="フローチャート : 判断 206"/>
        <xdr:cNvSpPr/>
      </xdr:nvSpPr>
      <xdr:spPr>
        <a:xfrm>
          <a:off x="4584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14732</xdr:rowOff>
    </xdr:from>
    <xdr:to>
      <xdr:col>6</xdr:col>
      <xdr:colOff>561975</xdr:colOff>
      <xdr:row>78</xdr:row>
      <xdr:rowOff>116332</xdr:rowOff>
    </xdr:to>
    <xdr:sp macro="" textlink="">
      <xdr:nvSpPr>
        <xdr:cNvPr id="213" name="円/楕円 212"/>
        <xdr:cNvSpPr/>
      </xdr:nvSpPr>
      <xdr:spPr>
        <a:xfrm>
          <a:off x="45847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139209</xdr:rowOff>
    </xdr:from>
    <xdr:ext cx="405111" cy="259045"/>
    <xdr:sp macro="" textlink="">
      <xdr:nvSpPr>
        <xdr:cNvPr id="214" name="【公営住宅】&#10;有形固定資産減価償却率該当値テキスト"/>
        <xdr:cNvSpPr txBox="1"/>
      </xdr:nvSpPr>
      <xdr:spPr>
        <a:xfrm>
          <a:off x="4724400" y="1334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5" name="正方形/長方形 21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2" name="正方形/長方形 22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5" name="直線コネクタ 2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6" name="テキスト ボックス 2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27" name="直線コネクタ 2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28" name="テキスト ボックス 2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81</xdr:row>
      <xdr:rowOff>67327</xdr:rowOff>
    </xdr:from>
    <xdr:ext cx="531299" cy="259045"/>
    <xdr:sp macro="" textlink="">
      <xdr:nvSpPr>
        <xdr:cNvPr id="230" name="テキスト ボックス 22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1" name="直線コネクタ 2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32" name="テキスト ボックス 23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3" name="直線コネクタ 2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34" name="テキスト ボックス 23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6" name="テキスト ボックス 2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7"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7849</xdr:rowOff>
    </xdr:from>
    <xdr:to>
      <xdr:col>15</xdr:col>
      <xdr:colOff>180340</xdr:colOff>
      <xdr:row>86</xdr:row>
      <xdr:rowOff>84049</xdr:rowOff>
    </xdr:to>
    <xdr:cxnSp macro="">
      <xdr:nvCxnSpPr>
        <xdr:cNvPr id="238" name="直線コネクタ 237"/>
        <xdr:cNvCxnSpPr/>
      </xdr:nvCxnSpPr>
      <xdr:spPr>
        <a:xfrm flipV="1">
          <a:off x="10476865" y="1338094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87876</xdr:rowOff>
    </xdr:from>
    <xdr:ext cx="469744" cy="259045"/>
    <xdr:sp macro="" textlink="">
      <xdr:nvSpPr>
        <xdr:cNvPr id="239" name="【公営住宅】&#10;一人当たり面積最小値テキスト"/>
        <xdr:cNvSpPr txBox="1"/>
      </xdr:nvSpPr>
      <xdr:spPr>
        <a:xfrm>
          <a:off x="10566400" y="148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15</xdr:col>
      <xdr:colOff>92075</xdr:colOff>
      <xdr:row>86</xdr:row>
      <xdr:rowOff>84049</xdr:rowOff>
    </xdr:from>
    <xdr:to>
      <xdr:col>15</xdr:col>
      <xdr:colOff>269875</xdr:colOff>
      <xdr:row>86</xdr:row>
      <xdr:rowOff>84049</xdr:rowOff>
    </xdr:to>
    <xdr:cxnSp macro="">
      <xdr:nvCxnSpPr>
        <xdr:cNvPr id="240" name="直線コネクタ 239"/>
        <xdr:cNvCxnSpPr/>
      </xdr:nvCxnSpPr>
      <xdr:spPr>
        <a:xfrm>
          <a:off x="10388600" y="1482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125976</xdr:rowOff>
    </xdr:from>
    <xdr:ext cx="534377" cy="259045"/>
    <xdr:sp macro="" textlink="">
      <xdr:nvSpPr>
        <xdr:cNvPr id="241" name="【公営住宅】&#10;一人当たり面積最大値テキスト"/>
        <xdr:cNvSpPr txBox="1"/>
      </xdr:nvSpPr>
      <xdr:spPr>
        <a:xfrm>
          <a:off x="10566400" y="131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19.397</a:t>
          </a:r>
          <a:endParaRPr kumimoji="1" lang="ja-JP" altLang="en-US" sz="1000" b="1">
            <a:latin typeface="ＭＳ Ｐゴシック"/>
          </a:endParaRPr>
        </a:p>
      </xdr:txBody>
    </xdr:sp>
    <xdr:clientData/>
  </xdr:oneCellAnchor>
  <xdr:twoCellAnchor>
    <xdr:from>
      <xdr:col>15</xdr:col>
      <xdr:colOff>92075</xdr:colOff>
      <xdr:row>78</xdr:row>
      <xdr:rowOff>7849</xdr:rowOff>
    </xdr:from>
    <xdr:to>
      <xdr:col>15</xdr:col>
      <xdr:colOff>269875</xdr:colOff>
      <xdr:row>78</xdr:row>
      <xdr:rowOff>7849</xdr:rowOff>
    </xdr:to>
    <xdr:cxnSp macro="">
      <xdr:nvCxnSpPr>
        <xdr:cNvPr id="242" name="直線コネクタ 241"/>
        <xdr:cNvCxnSpPr/>
      </xdr:nvCxnSpPr>
      <xdr:spPr>
        <a:xfrm>
          <a:off x="10388600" y="1338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148862</xdr:rowOff>
    </xdr:from>
    <xdr:ext cx="469744" cy="259045"/>
    <xdr:sp macro="" textlink="">
      <xdr:nvSpPr>
        <xdr:cNvPr id="243" name="【公営住宅】&#10;一人当たり面積平均値テキスト"/>
        <xdr:cNvSpPr txBox="1"/>
      </xdr:nvSpPr>
      <xdr:spPr>
        <a:xfrm>
          <a:off x="10566400" y="14379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125985</xdr:rowOff>
    </xdr:from>
    <xdr:to>
      <xdr:col>15</xdr:col>
      <xdr:colOff>231775</xdr:colOff>
      <xdr:row>85</xdr:row>
      <xdr:rowOff>56135</xdr:rowOff>
    </xdr:to>
    <xdr:sp macro="" textlink="">
      <xdr:nvSpPr>
        <xdr:cNvPr id="244" name="フローチャート : 判断 243"/>
        <xdr:cNvSpPr/>
      </xdr:nvSpPr>
      <xdr:spPr>
        <a:xfrm>
          <a:off x="10426700" y="1452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51842</xdr:rowOff>
    </xdr:from>
    <xdr:to>
      <xdr:col>15</xdr:col>
      <xdr:colOff>231775</xdr:colOff>
      <xdr:row>85</xdr:row>
      <xdr:rowOff>153442</xdr:rowOff>
    </xdr:to>
    <xdr:sp macro="" textlink="">
      <xdr:nvSpPr>
        <xdr:cNvPr id="250" name="円/楕円 249"/>
        <xdr:cNvSpPr/>
      </xdr:nvSpPr>
      <xdr:spPr>
        <a:xfrm>
          <a:off x="10426700" y="146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30269</xdr:rowOff>
    </xdr:from>
    <xdr:ext cx="469744" cy="259045"/>
    <xdr:sp macro="" textlink="">
      <xdr:nvSpPr>
        <xdr:cNvPr id="251" name="【公営住宅】&#10;一人当たり面積該当値テキスト"/>
        <xdr:cNvSpPr txBox="1"/>
      </xdr:nvSpPr>
      <xdr:spPr>
        <a:xfrm>
          <a:off x="10566400" y="146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2" name="正方形/長方形 2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0" name="テキスト ボックス 2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1" name="直線コネクタ 2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2" name="テキスト ボックス 26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3" name="直線コネクタ 2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4" name="テキスト ボックス 26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65" name="直線コネクタ 2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66" name="テキスト ボックス 2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67" name="直線コネクタ 2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68" name="テキスト ボックス 2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69" name="直線コネクタ 2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0" name="テキスト ボックス 2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1" name="直線コネクタ 2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2" name="テキスト ボックス 2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3" name="直線コネクタ 2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74" name="テキスト ボックス 2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5" name="直線コネクタ 2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76" name="テキスト ボックス 2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7"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159476</xdr:rowOff>
    </xdr:from>
    <xdr:to>
      <xdr:col>6</xdr:col>
      <xdr:colOff>510540</xdr:colOff>
      <xdr:row>109</xdr:row>
      <xdr:rowOff>28848</xdr:rowOff>
    </xdr:to>
    <xdr:cxnSp macro="">
      <xdr:nvCxnSpPr>
        <xdr:cNvPr id="278" name="直線コネクタ 277"/>
        <xdr:cNvCxnSpPr/>
      </xdr:nvCxnSpPr>
      <xdr:spPr>
        <a:xfrm flipV="1">
          <a:off x="4634865" y="17133026"/>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32675</xdr:rowOff>
    </xdr:from>
    <xdr:ext cx="405111" cy="259045"/>
    <xdr:sp macro="" textlink="">
      <xdr:nvSpPr>
        <xdr:cNvPr id="279" name="【港湾・漁港】&#10;有形固定資産減価償却率最小値テキスト"/>
        <xdr:cNvSpPr txBox="1"/>
      </xdr:nvSpPr>
      <xdr:spPr>
        <a:xfrm>
          <a:off x="47244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50.2</a:t>
          </a:r>
          <a:endParaRPr kumimoji="1" lang="ja-JP" altLang="en-US" sz="1000" b="1">
            <a:latin typeface="ＭＳ Ｐゴシック"/>
          </a:endParaRPr>
        </a:p>
      </xdr:txBody>
    </xdr:sp>
    <xdr:clientData/>
  </xdr:oneCellAnchor>
  <xdr:twoCellAnchor>
    <xdr:from>
      <xdr:col>6</xdr:col>
      <xdr:colOff>422275</xdr:colOff>
      <xdr:row>109</xdr:row>
      <xdr:rowOff>28848</xdr:rowOff>
    </xdr:from>
    <xdr:to>
      <xdr:col>6</xdr:col>
      <xdr:colOff>600075</xdr:colOff>
      <xdr:row>109</xdr:row>
      <xdr:rowOff>28848</xdr:rowOff>
    </xdr:to>
    <xdr:cxnSp macro="">
      <xdr:nvCxnSpPr>
        <xdr:cNvPr id="280" name="直線コネクタ 279"/>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106153</xdr:rowOff>
    </xdr:from>
    <xdr:ext cx="405111" cy="259045"/>
    <xdr:sp macro="" textlink="">
      <xdr:nvSpPr>
        <xdr:cNvPr id="281" name="【港湾・漁港】&#10;有形固定資産減価償却率最大値テキスト"/>
        <xdr:cNvSpPr txBox="1"/>
      </xdr:nvSpPr>
      <xdr:spPr>
        <a:xfrm>
          <a:off x="4724400" y="1690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99</xdr:row>
      <xdr:rowOff>159476</xdr:rowOff>
    </xdr:from>
    <xdr:to>
      <xdr:col>6</xdr:col>
      <xdr:colOff>600075</xdr:colOff>
      <xdr:row>99</xdr:row>
      <xdr:rowOff>159476</xdr:rowOff>
    </xdr:to>
    <xdr:cxnSp macro="">
      <xdr:nvCxnSpPr>
        <xdr:cNvPr id="282" name="直線コネクタ 281"/>
        <xdr:cNvCxnSpPr/>
      </xdr:nvCxnSpPr>
      <xdr:spPr>
        <a:xfrm>
          <a:off x="4546600" y="1713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154050</xdr:rowOff>
    </xdr:from>
    <xdr:ext cx="405111" cy="259045"/>
    <xdr:sp macro="" textlink="">
      <xdr:nvSpPr>
        <xdr:cNvPr id="283" name="【港湾・漁港】&#10;有形固定資産減価償却率平均値テキスト"/>
        <xdr:cNvSpPr txBox="1"/>
      </xdr:nvSpPr>
      <xdr:spPr>
        <a:xfrm>
          <a:off x="4724400" y="172990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4173</xdr:rowOff>
    </xdr:from>
    <xdr:to>
      <xdr:col>6</xdr:col>
      <xdr:colOff>561975</xdr:colOff>
      <xdr:row>101</xdr:row>
      <xdr:rowOff>105773</xdr:rowOff>
    </xdr:to>
    <xdr:sp macro="" textlink="">
      <xdr:nvSpPr>
        <xdr:cNvPr id="284" name="フローチャート : 判断 283"/>
        <xdr:cNvSpPr/>
      </xdr:nvSpPr>
      <xdr:spPr>
        <a:xfrm>
          <a:off x="4584700" y="1732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5" name="テキスト ボックス 2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6" name="テキスト ボックス 2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7" name="テキスト ボックス 2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8" name="テキスト ボックス 2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9" name="テキスト ボックス 2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108676</xdr:rowOff>
    </xdr:from>
    <xdr:to>
      <xdr:col>6</xdr:col>
      <xdr:colOff>561975</xdr:colOff>
      <xdr:row>100</xdr:row>
      <xdr:rowOff>38826</xdr:rowOff>
    </xdr:to>
    <xdr:sp macro="" textlink="">
      <xdr:nvSpPr>
        <xdr:cNvPr id="290" name="円/楕円 289"/>
        <xdr:cNvSpPr/>
      </xdr:nvSpPr>
      <xdr:spPr>
        <a:xfrm>
          <a:off x="4584700" y="17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61703</xdr:rowOff>
    </xdr:from>
    <xdr:ext cx="405111" cy="259045"/>
    <xdr:sp macro="" textlink="">
      <xdr:nvSpPr>
        <xdr:cNvPr id="291" name="【港湾・漁港】&#10;有形固定資産減価償却率該当値テキスト"/>
        <xdr:cNvSpPr txBox="1"/>
      </xdr:nvSpPr>
      <xdr:spPr>
        <a:xfrm>
          <a:off x="4724400" y="1703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2" name="正方形/長方形 291"/>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4,383,737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99" name="正方形/長方形 298"/>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0" name="テキスト ボックス 2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1" name="直線コネクタ 3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2" name="直線コネクタ 30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3" name="テキスト ボックス 30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4" name="直線コネクタ 30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05" name="テキスト ボックス 30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6" name="直線コネクタ 30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07" name="テキスト ボックス 30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08" name="直線コネクタ 30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09" name="テキスト ボックス 30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11" name="テキスト ボックス 31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2"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144538</xdr:rowOff>
    </xdr:from>
    <xdr:to>
      <xdr:col>15</xdr:col>
      <xdr:colOff>180340</xdr:colOff>
      <xdr:row>108</xdr:row>
      <xdr:rowOff>42123</xdr:rowOff>
    </xdr:to>
    <xdr:cxnSp macro="">
      <xdr:nvCxnSpPr>
        <xdr:cNvPr id="313" name="直線コネクタ 312"/>
        <xdr:cNvCxnSpPr/>
      </xdr:nvCxnSpPr>
      <xdr:spPr>
        <a:xfrm flipV="1">
          <a:off x="10476865" y="17118088"/>
          <a:ext cx="0" cy="144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45950</xdr:rowOff>
    </xdr:from>
    <xdr:ext cx="599010" cy="259045"/>
    <xdr:sp macro="" textlink="">
      <xdr:nvSpPr>
        <xdr:cNvPr id="314" name="【港湾・漁港】&#10;一人当たり有形固定資産（償却資産）額最小値テキスト"/>
        <xdr:cNvSpPr txBox="1"/>
      </xdr:nvSpPr>
      <xdr:spPr>
        <a:xfrm>
          <a:off x="10566400" y="1856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149,071</a:t>
          </a:r>
          <a:endParaRPr kumimoji="1" lang="ja-JP" altLang="en-US" sz="1000" b="1">
            <a:latin typeface="ＭＳ Ｐゴシック"/>
          </a:endParaRPr>
        </a:p>
      </xdr:txBody>
    </xdr:sp>
    <xdr:clientData/>
  </xdr:oneCellAnchor>
  <xdr:twoCellAnchor>
    <xdr:from>
      <xdr:col>15</xdr:col>
      <xdr:colOff>92075</xdr:colOff>
      <xdr:row>108</xdr:row>
      <xdr:rowOff>42123</xdr:rowOff>
    </xdr:from>
    <xdr:to>
      <xdr:col>15</xdr:col>
      <xdr:colOff>269875</xdr:colOff>
      <xdr:row>108</xdr:row>
      <xdr:rowOff>42123</xdr:rowOff>
    </xdr:to>
    <xdr:cxnSp macro="">
      <xdr:nvCxnSpPr>
        <xdr:cNvPr id="315" name="直線コネクタ 314"/>
        <xdr:cNvCxnSpPr/>
      </xdr:nvCxnSpPr>
      <xdr:spPr>
        <a:xfrm>
          <a:off x="10388600" y="1855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91215</xdr:rowOff>
    </xdr:from>
    <xdr:ext cx="690189" cy="259045"/>
    <xdr:sp macro="" textlink="">
      <xdr:nvSpPr>
        <xdr:cNvPr id="316" name="【港湾・漁港】&#10;一人当たり有形固定資産（償却資産）額最大値テキスト"/>
        <xdr:cNvSpPr txBox="1"/>
      </xdr:nvSpPr>
      <xdr:spPr>
        <a:xfrm>
          <a:off x="10566400" y="16893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6,451,054</a:t>
          </a:r>
          <a:endParaRPr kumimoji="1" lang="ja-JP" altLang="en-US" sz="1000" b="1">
            <a:latin typeface="ＭＳ Ｐゴシック"/>
          </a:endParaRPr>
        </a:p>
      </xdr:txBody>
    </xdr:sp>
    <xdr:clientData/>
  </xdr:oneCellAnchor>
  <xdr:twoCellAnchor>
    <xdr:from>
      <xdr:col>15</xdr:col>
      <xdr:colOff>92075</xdr:colOff>
      <xdr:row>99</xdr:row>
      <xdr:rowOff>144538</xdr:rowOff>
    </xdr:from>
    <xdr:to>
      <xdr:col>15</xdr:col>
      <xdr:colOff>269875</xdr:colOff>
      <xdr:row>99</xdr:row>
      <xdr:rowOff>144538</xdr:rowOff>
    </xdr:to>
    <xdr:cxnSp macro="">
      <xdr:nvCxnSpPr>
        <xdr:cNvPr id="317" name="直線コネクタ 316"/>
        <xdr:cNvCxnSpPr/>
      </xdr:nvCxnSpPr>
      <xdr:spPr>
        <a:xfrm>
          <a:off x="10388600" y="1711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124296</xdr:rowOff>
    </xdr:from>
    <xdr:ext cx="690189" cy="259045"/>
    <xdr:sp macro="" textlink="">
      <xdr:nvSpPr>
        <xdr:cNvPr id="318" name="【港湾・漁港】&#10;一人当たり有形固定資産（償却資産）額平均値テキスト"/>
        <xdr:cNvSpPr txBox="1"/>
      </xdr:nvSpPr>
      <xdr:spPr>
        <a:xfrm>
          <a:off x="10566400" y="1795509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2,473,013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145869</xdr:rowOff>
    </xdr:from>
    <xdr:to>
      <xdr:col>15</xdr:col>
      <xdr:colOff>231775</xdr:colOff>
      <xdr:row>105</xdr:row>
      <xdr:rowOff>76019</xdr:rowOff>
    </xdr:to>
    <xdr:sp macro="" textlink="">
      <xdr:nvSpPr>
        <xdr:cNvPr id="319" name="フローチャート : 判断 318"/>
        <xdr:cNvSpPr/>
      </xdr:nvSpPr>
      <xdr:spPr>
        <a:xfrm>
          <a:off x="10426700" y="1797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93738</xdr:rowOff>
    </xdr:from>
    <xdr:to>
      <xdr:col>15</xdr:col>
      <xdr:colOff>231775</xdr:colOff>
      <xdr:row>100</xdr:row>
      <xdr:rowOff>23888</xdr:rowOff>
    </xdr:to>
    <xdr:sp macro="" textlink="">
      <xdr:nvSpPr>
        <xdr:cNvPr id="325" name="円/楕円 324"/>
        <xdr:cNvSpPr/>
      </xdr:nvSpPr>
      <xdr:spPr>
        <a:xfrm>
          <a:off x="10426700" y="170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46765</xdr:rowOff>
    </xdr:from>
    <xdr:ext cx="690189" cy="259045"/>
    <xdr:sp macro="" textlink="">
      <xdr:nvSpPr>
        <xdr:cNvPr id="326" name="【港湾・漁港】&#10;一人当たり有形固定資産（償却資産）額該当値テキスト"/>
        <xdr:cNvSpPr txBox="1"/>
      </xdr:nvSpPr>
      <xdr:spPr>
        <a:xfrm>
          <a:off x="10566400" y="1702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6,451,054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27" name="正方形/長方形 32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4" name="正方形/長方形 33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37" name="直線コネクタ 3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38" name="テキスト ボックス 33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39" name="直線コネクタ 3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0" name="テキスト ボックス 3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41" name="直線コネクタ 3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42" name="テキスト ボックス 3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43" name="直線コネクタ 3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44" name="テキスト ボックス 3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45" name="直線コネクタ 3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46" name="テキスト ボックス 3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47" name="直線コネクタ 3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48" name="テキスト ボックス 34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0" name="テキスト ボックス 3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92528</xdr:rowOff>
    </xdr:from>
    <xdr:to>
      <xdr:col>23</xdr:col>
      <xdr:colOff>516889</xdr:colOff>
      <xdr:row>42</xdr:row>
      <xdr:rowOff>77833</xdr:rowOff>
    </xdr:to>
    <xdr:cxnSp macro="">
      <xdr:nvCxnSpPr>
        <xdr:cNvPr id="352" name="直線コネクタ 351"/>
        <xdr:cNvCxnSpPr/>
      </xdr:nvCxnSpPr>
      <xdr:spPr>
        <a:xfrm flipV="1">
          <a:off x="16318864" y="5750378"/>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81660</xdr:rowOff>
    </xdr:from>
    <xdr:ext cx="340478" cy="259045"/>
    <xdr:sp macro="" textlink="">
      <xdr:nvSpPr>
        <xdr:cNvPr id="353" name="【認定こども園・幼稚園・保育所】&#10;有形固定資産減価償却率最小値テキスト"/>
        <xdr:cNvSpPr txBox="1"/>
      </xdr:nvSpPr>
      <xdr:spPr>
        <a:xfrm>
          <a:off x="16408400" y="728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428625</xdr:colOff>
      <xdr:row>42</xdr:row>
      <xdr:rowOff>77833</xdr:rowOff>
    </xdr:from>
    <xdr:to>
      <xdr:col>23</xdr:col>
      <xdr:colOff>606425</xdr:colOff>
      <xdr:row>42</xdr:row>
      <xdr:rowOff>77833</xdr:rowOff>
    </xdr:to>
    <xdr:cxnSp macro="">
      <xdr:nvCxnSpPr>
        <xdr:cNvPr id="354" name="直線コネクタ 353"/>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39205</xdr:rowOff>
    </xdr:from>
    <xdr:ext cx="405111" cy="259045"/>
    <xdr:sp macro="" textlink="">
      <xdr:nvSpPr>
        <xdr:cNvPr id="355" name="【認定こども園・幼稚園・保育所】&#10;有形固定資産減価償却率最大値テキスト"/>
        <xdr:cNvSpPr txBox="1"/>
      </xdr:nvSpPr>
      <xdr:spPr>
        <a:xfrm>
          <a:off x="16408400"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33</xdr:row>
      <xdr:rowOff>92528</xdr:rowOff>
    </xdr:from>
    <xdr:to>
      <xdr:col>23</xdr:col>
      <xdr:colOff>606425</xdr:colOff>
      <xdr:row>33</xdr:row>
      <xdr:rowOff>92528</xdr:rowOff>
    </xdr:to>
    <xdr:cxnSp macro="">
      <xdr:nvCxnSpPr>
        <xdr:cNvPr id="356" name="直線コネクタ 355"/>
        <xdr:cNvCxnSpPr/>
      </xdr:nvCxnSpPr>
      <xdr:spPr>
        <a:xfrm>
          <a:off x="16230600" y="575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41383</xdr:rowOff>
    </xdr:from>
    <xdr:ext cx="405111" cy="259045"/>
    <xdr:sp macro="" textlink="">
      <xdr:nvSpPr>
        <xdr:cNvPr id="357" name="【認定こども園・幼稚園・保育所】&#10;有形固定資産減価償却率平均値テキスト"/>
        <xdr:cNvSpPr txBox="1"/>
      </xdr:nvSpPr>
      <xdr:spPr>
        <a:xfrm>
          <a:off x="16408400" y="655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62956</xdr:rowOff>
    </xdr:from>
    <xdr:to>
      <xdr:col>23</xdr:col>
      <xdr:colOff>568325</xdr:colOff>
      <xdr:row>38</xdr:row>
      <xdr:rowOff>164556</xdr:rowOff>
    </xdr:to>
    <xdr:sp macro="" textlink="">
      <xdr:nvSpPr>
        <xdr:cNvPr id="358" name="フローチャート : 判断 357"/>
        <xdr:cNvSpPr/>
      </xdr:nvSpPr>
      <xdr:spPr>
        <a:xfrm>
          <a:off x="162687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113574</xdr:rowOff>
    </xdr:from>
    <xdr:to>
      <xdr:col>23</xdr:col>
      <xdr:colOff>568325</xdr:colOff>
      <xdr:row>35</xdr:row>
      <xdr:rowOff>43724</xdr:rowOff>
    </xdr:to>
    <xdr:sp macro="" textlink="">
      <xdr:nvSpPr>
        <xdr:cNvPr id="364" name="円/楕円 363"/>
        <xdr:cNvSpPr/>
      </xdr:nvSpPr>
      <xdr:spPr>
        <a:xfrm>
          <a:off x="162687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136451</xdr:rowOff>
    </xdr:from>
    <xdr:ext cx="405111" cy="259045"/>
    <xdr:sp macro="" textlink="">
      <xdr:nvSpPr>
        <xdr:cNvPr id="365" name="【認定こども園・幼稚園・保育所】&#10;有形固定資産減価償却率該当値テキスト"/>
        <xdr:cNvSpPr txBox="1"/>
      </xdr:nvSpPr>
      <xdr:spPr>
        <a:xfrm>
          <a:off x="16408400" y="57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6" name="正方形/長方形 36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3" name="正方形/長方形 37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4" name="テキスト ボックス 3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5" name="直線コネクタ 3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76" name="テキスト ボックス 37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77" name="直線コネクタ 37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78" name="テキスト ボックス 37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79" name="直線コネクタ 37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80" name="テキスト ボックス 37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1" name="直線コネクタ 38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82" name="テキスト ボックス 38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83" name="直線コネクタ 38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84" name="テキスト ボックス 38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85" name="直線コネクタ 38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86" name="テキスト ボックス 38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87" name="直線コネクタ 38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88" name="テキスト ボックス 38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0" name="テキスト ボックス 38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1"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19594</xdr:rowOff>
    </xdr:from>
    <xdr:to>
      <xdr:col>32</xdr:col>
      <xdr:colOff>186689</xdr:colOff>
      <xdr:row>43</xdr:row>
      <xdr:rowOff>1633</xdr:rowOff>
    </xdr:to>
    <xdr:cxnSp macro="">
      <xdr:nvCxnSpPr>
        <xdr:cNvPr id="392" name="直線コネクタ 391"/>
        <xdr:cNvCxnSpPr/>
      </xdr:nvCxnSpPr>
      <xdr:spPr>
        <a:xfrm flipV="1">
          <a:off x="22160864" y="5848894"/>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43</xdr:row>
      <xdr:rowOff>5460</xdr:rowOff>
    </xdr:from>
    <xdr:ext cx="469744" cy="259045"/>
    <xdr:sp macro="" textlink="">
      <xdr:nvSpPr>
        <xdr:cNvPr id="393" name="【認定こども園・幼稚園・保育所】&#10;一人当たり面積最小値テキスト"/>
        <xdr:cNvSpPr txBox="1"/>
      </xdr:nvSpPr>
      <xdr:spPr>
        <a:xfrm>
          <a:off x="22250400" y="737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0.226</a:t>
          </a:r>
          <a:endParaRPr kumimoji="1" lang="ja-JP" altLang="en-US" sz="1000" b="1">
            <a:latin typeface="ＭＳ Ｐゴシック"/>
          </a:endParaRPr>
        </a:p>
      </xdr:txBody>
    </xdr:sp>
    <xdr:clientData/>
  </xdr:oneCellAnchor>
  <xdr:twoCellAnchor>
    <xdr:from>
      <xdr:col>32</xdr:col>
      <xdr:colOff>98425</xdr:colOff>
      <xdr:row>43</xdr:row>
      <xdr:rowOff>1633</xdr:rowOff>
    </xdr:from>
    <xdr:to>
      <xdr:col>32</xdr:col>
      <xdr:colOff>276225</xdr:colOff>
      <xdr:row>43</xdr:row>
      <xdr:rowOff>1633</xdr:rowOff>
    </xdr:to>
    <xdr:cxnSp macro="">
      <xdr:nvCxnSpPr>
        <xdr:cNvPr id="394" name="直線コネクタ 393"/>
        <xdr:cNvCxnSpPr/>
      </xdr:nvCxnSpPr>
      <xdr:spPr>
        <a:xfrm>
          <a:off x="22072600" y="7373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137721</xdr:rowOff>
    </xdr:from>
    <xdr:ext cx="469744" cy="259045"/>
    <xdr:sp macro="" textlink="">
      <xdr:nvSpPr>
        <xdr:cNvPr id="395" name="【認定こども園・幼稚園・保育所】&#10;一人当たり面積最大値テキスト"/>
        <xdr:cNvSpPr txBox="1"/>
      </xdr:nvSpPr>
      <xdr:spPr>
        <a:xfrm>
          <a:off x="22250400" y="562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1.627</a:t>
          </a:r>
          <a:endParaRPr kumimoji="1" lang="ja-JP" altLang="en-US" sz="1000" b="1">
            <a:latin typeface="ＭＳ Ｐゴシック"/>
          </a:endParaRPr>
        </a:p>
      </xdr:txBody>
    </xdr:sp>
    <xdr:clientData/>
  </xdr:oneCellAnchor>
  <xdr:twoCellAnchor>
    <xdr:from>
      <xdr:col>32</xdr:col>
      <xdr:colOff>98425</xdr:colOff>
      <xdr:row>34</xdr:row>
      <xdr:rowOff>19594</xdr:rowOff>
    </xdr:from>
    <xdr:to>
      <xdr:col>32</xdr:col>
      <xdr:colOff>276225</xdr:colOff>
      <xdr:row>34</xdr:row>
      <xdr:rowOff>19594</xdr:rowOff>
    </xdr:to>
    <xdr:cxnSp macro="">
      <xdr:nvCxnSpPr>
        <xdr:cNvPr id="396" name="直線コネクタ 395"/>
        <xdr:cNvCxnSpPr/>
      </xdr:nvCxnSpPr>
      <xdr:spPr>
        <a:xfrm>
          <a:off x="22072600" y="584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44467</xdr:rowOff>
    </xdr:from>
    <xdr:ext cx="469744" cy="259045"/>
    <xdr:sp macro="" textlink="">
      <xdr:nvSpPr>
        <xdr:cNvPr id="397" name="【認定こども園・幼稚園・保育所】&#10;一人当たり面積平均値テキスト"/>
        <xdr:cNvSpPr txBox="1"/>
      </xdr:nvSpPr>
      <xdr:spPr>
        <a:xfrm>
          <a:off x="22250400" y="6902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0.476</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21590</xdr:rowOff>
    </xdr:from>
    <xdr:to>
      <xdr:col>32</xdr:col>
      <xdr:colOff>238125</xdr:colOff>
      <xdr:row>41</xdr:row>
      <xdr:rowOff>123190</xdr:rowOff>
    </xdr:to>
    <xdr:sp macro="" textlink="">
      <xdr:nvSpPr>
        <xdr:cNvPr id="398" name="フローチャート : 判断 397"/>
        <xdr:cNvSpPr/>
      </xdr:nvSpPr>
      <xdr:spPr>
        <a:xfrm>
          <a:off x="22110700" y="70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92347</xdr:rowOff>
    </xdr:from>
    <xdr:to>
      <xdr:col>32</xdr:col>
      <xdr:colOff>238125</xdr:colOff>
      <xdr:row>42</xdr:row>
      <xdr:rowOff>22497</xdr:rowOff>
    </xdr:to>
    <xdr:sp macro="" textlink="">
      <xdr:nvSpPr>
        <xdr:cNvPr id="404" name="円/楕円 403"/>
        <xdr:cNvSpPr/>
      </xdr:nvSpPr>
      <xdr:spPr>
        <a:xfrm>
          <a:off x="221107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70774</xdr:rowOff>
    </xdr:from>
    <xdr:ext cx="469744" cy="259045"/>
    <xdr:sp macro="" textlink="">
      <xdr:nvSpPr>
        <xdr:cNvPr id="405" name="【認定こども園・幼稚園・保育所】&#10;一人当たり面積該当値テキスト"/>
        <xdr:cNvSpPr txBox="1"/>
      </xdr:nvSpPr>
      <xdr:spPr>
        <a:xfrm>
          <a:off x="22250400"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6" name="正方形/長方形 40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3" name="正方形/長方形 41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60960</xdr:rowOff>
    </xdr:to>
    <xdr:cxnSp macro="">
      <xdr:nvCxnSpPr>
        <xdr:cNvPr id="430" name="直線コネクタ 429"/>
        <xdr:cNvCxnSpPr/>
      </xdr:nvCxnSpPr>
      <xdr:spPr>
        <a:xfrm flipV="1">
          <a:off x="16318864" y="95021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405111" cy="259045"/>
    <xdr:sp macro="" textlink="">
      <xdr:nvSpPr>
        <xdr:cNvPr id="431" name="【学校施設】&#10;有形固定資産減価償却率最小値テキスト"/>
        <xdr:cNvSpPr txBox="1"/>
      </xdr:nvSpPr>
      <xdr:spPr>
        <a:xfrm>
          <a:off x="164084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432" name="直線コネクタ 431"/>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433" name="【学校施設】&#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434" name="直線コネクタ 433"/>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33037</xdr:rowOff>
    </xdr:from>
    <xdr:ext cx="405111" cy="259045"/>
    <xdr:sp macro="" textlink="">
      <xdr:nvSpPr>
        <xdr:cNvPr id="435" name="【学校施設】&#10;有形固定資産減価償却率平均値テキスト"/>
        <xdr:cNvSpPr txBox="1"/>
      </xdr:nvSpPr>
      <xdr:spPr>
        <a:xfrm>
          <a:off x="164084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10160</xdr:rowOff>
    </xdr:from>
    <xdr:to>
      <xdr:col>23</xdr:col>
      <xdr:colOff>568325</xdr:colOff>
      <xdr:row>60</xdr:row>
      <xdr:rowOff>111760</xdr:rowOff>
    </xdr:to>
    <xdr:sp macro="" textlink="">
      <xdr:nvSpPr>
        <xdr:cNvPr id="436" name="フローチャート : 判断 435"/>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135890</xdr:rowOff>
    </xdr:from>
    <xdr:to>
      <xdr:col>23</xdr:col>
      <xdr:colOff>568325</xdr:colOff>
      <xdr:row>62</xdr:row>
      <xdr:rowOff>66040</xdr:rowOff>
    </xdr:to>
    <xdr:sp macro="" textlink="">
      <xdr:nvSpPr>
        <xdr:cNvPr id="442" name="円/楕円 441"/>
        <xdr:cNvSpPr/>
      </xdr:nvSpPr>
      <xdr:spPr>
        <a:xfrm>
          <a:off x="16268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114317</xdr:rowOff>
    </xdr:from>
    <xdr:ext cx="405111" cy="259045"/>
    <xdr:sp macro="" textlink="">
      <xdr:nvSpPr>
        <xdr:cNvPr id="443" name="【学校施設】&#10;有形固定資産減価償却率該当値テキスト"/>
        <xdr:cNvSpPr txBox="1"/>
      </xdr:nvSpPr>
      <xdr:spPr>
        <a:xfrm>
          <a:off x="164084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4" name="正方形/長方形 44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1" name="正方形/長方形 45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54" name="直線コネクタ 4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5" name="テキスト ボックス 4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6" name="直線コネクタ 4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7" name="テキスト ボックス 4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8" name="直線コネクタ 4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9" name="テキスト ボックス 4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0" name="直線コネクタ 4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1" name="テキスト ボックス 4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2" name="直線コネクタ 4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63" name="テキスト ボックス 46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4" name="直線コネクタ 4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65" name="テキスト ボックス 46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67" name="テキスト ボックス 4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71846</xdr:rowOff>
    </xdr:from>
    <xdr:to>
      <xdr:col>32</xdr:col>
      <xdr:colOff>186689</xdr:colOff>
      <xdr:row>64</xdr:row>
      <xdr:rowOff>63028</xdr:rowOff>
    </xdr:to>
    <xdr:cxnSp macro="">
      <xdr:nvCxnSpPr>
        <xdr:cNvPr id="469" name="直線コネクタ 468"/>
        <xdr:cNvCxnSpPr/>
      </xdr:nvCxnSpPr>
      <xdr:spPr>
        <a:xfrm flipV="1">
          <a:off x="22160864" y="9673046"/>
          <a:ext cx="0" cy="136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66855</xdr:rowOff>
    </xdr:from>
    <xdr:ext cx="469744" cy="259045"/>
    <xdr:sp macro="" textlink="">
      <xdr:nvSpPr>
        <xdr:cNvPr id="470" name="【学校施設】&#10;一人当たり面積最小値テキスト"/>
        <xdr:cNvSpPr txBox="1"/>
      </xdr:nvSpPr>
      <xdr:spPr>
        <a:xfrm>
          <a:off x="22250400" y="110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0.621</a:t>
          </a:r>
          <a:endParaRPr kumimoji="1" lang="ja-JP" altLang="en-US" sz="1000" b="1">
            <a:latin typeface="ＭＳ Ｐゴシック"/>
          </a:endParaRPr>
        </a:p>
      </xdr:txBody>
    </xdr:sp>
    <xdr:clientData/>
  </xdr:oneCellAnchor>
  <xdr:twoCellAnchor>
    <xdr:from>
      <xdr:col>32</xdr:col>
      <xdr:colOff>98425</xdr:colOff>
      <xdr:row>64</xdr:row>
      <xdr:rowOff>63028</xdr:rowOff>
    </xdr:from>
    <xdr:to>
      <xdr:col>32</xdr:col>
      <xdr:colOff>276225</xdr:colOff>
      <xdr:row>64</xdr:row>
      <xdr:rowOff>63028</xdr:rowOff>
    </xdr:to>
    <xdr:cxnSp macro="">
      <xdr:nvCxnSpPr>
        <xdr:cNvPr id="471" name="直線コネクタ 470"/>
        <xdr:cNvCxnSpPr/>
      </xdr:nvCxnSpPr>
      <xdr:spPr>
        <a:xfrm>
          <a:off x="22072600" y="11035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18523</xdr:rowOff>
    </xdr:from>
    <xdr:ext cx="534377" cy="259045"/>
    <xdr:sp macro="" textlink="">
      <xdr:nvSpPr>
        <xdr:cNvPr id="472" name="【学校施設】&#10;一人当たり面積最大値テキスト"/>
        <xdr:cNvSpPr txBox="1"/>
      </xdr:nvSpPr>
      <xdr:spPr>
        <a:xfrm>
          <a:off x="22250400" y="94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13.140</a:t>
          </a:r>
          <a:endParaRPr kumimoji="1" lang="ja-JP" altLang="en-US" sz="1000" b="1">
            <a:latin typeface="ＭＳ Ｐゴシック"/>
          </a:endParaRPr>
        </a:p>
      </xdr:txBody>
    </xdr:sp>
    <xdr:clientData/>
  </xdr:oneCellAnchor>
  <xdr:twoCellAnchor>
    <xdr:from>
      <xdr:col>32</xdr:col>
      <xdr:colOff>98425</xdr:colOff>
      <xdr:row>56</xdr:row>
      <xdr:rowOff>71846</xdr:rowOff>
    </xdr:from>
    <xdr:to>
      <xdr:col>32</xdr:col>
      <xdr:colOff>276225</xdr:colOff>
      <xdr:row>56</xdr:row>
      <xdr:rowOff>71846</xdr:rowOff>
    </xdr:to>
    <xdr:cxnSp macro="">
      <xdr:nvCxnSpPr>
        <xdr:cNvPr id="473" name="直線コネクタ 472"/>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38588</xdr:rowOff>
    </xdr:from>
    <xdr:ext cx="469744" cy="259045"/>
    <xdr:sp macro="" textlink="">
      <xdr:nvSpPr>
        <xdr:cNvPr id="474" name="【学校施設】&#10;一人当たり面積平均値テキスト"/>
        <xdr:cNvSpPr txBox="1"/>
      </xdr:nvSpPr>
      <xdr:spPr>
        <a:xfrm>
          <a:off x="22250400" y="1049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15711</xdr:rowOff>
    </xdr:from>
    <xdr:to>
      <xdr:col>32</xdr:col>
      <xdr:colOff>238125</xdr:colOff>
      <xdr:row>62</xdr:row>
      <xdr:rowOff>117311</xdr:rowOff>
    </xdr:to>
    <xdr:sp macro="" textlink="">
      <xdr:nvSpPr>
        <xdr:cNvPr id="475" name="フローチャート : 判断 474"/>
        <xdr:cNvSpPr/>
      </xdr:nvSpPr>
      <xdr:spPr>
        <a:xfrm>
          <a:off x="22110700" y="106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45430</xdr:rowOff>
    </xdr:from>
    <xdr:to>
      <xdr:col>32</xdr:col>
      <xdr:colOff>238125</xdr:colOff>
      <xdr:row>62</xdr:row>
      <xdr:rowOff>147030</xdr:rowOff>
    </xdr:to>
    <xdr:sp macro="" textlink="">
      <xdr:nvSpPr>
        <xdr:cNvPr id="481" name="円/楕円 480"/>
        <xdr:cNvSpPr/>
      </xdr:nvSpPr>
      <xdr:spPr>
        <a:xfrm>
          <a:off x="22110700" y="106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23857</xdr:rowOff>
    </xdr:from>
    <xdr:ext cx="469744" cy="259045"/>
    <xdr:sp macro="" textlink="">
      <xdr:nvSpPr>
        <xdr:cNvPr id="482" name="【学校施設】&#10;一人当たり面積該当値テキスト"/>
        <xdr:cNvSpPr txBox="1"/>
      </xdr:nvSpPr>
      <xdr:spPr>
        <a:xfrm>
          <a:off x="22250400" y="1065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3" name="正方形/長方形 48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0" name="正方形/長方形 489"/>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91" name="正方形/長方形 49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8" name="正方形/長方形 497"/>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99" name="正方形/長方形 49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6" name="正方形/長方形 50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9" name="テキスト ボックス 5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0" name="直線コネクタ 5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1" name="テキスト ボックス 5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2" name="直線コネクタ 5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3" name="テキスト ボックス 5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4" name="直線コネクタ 5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5" name="テキスト ボックス 5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6" name="直線コネクタ 5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7" name="テキスト ボックス 5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8" name="直線コネクタ 5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9" name="テキスト ボックス 5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0" name="直線コネクタ 5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1" name="テキスト ボックス 5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49530</xdr:rowOff>
    </xdr:to>
    <xdr:cxnSp macro="">
      <xdr:nvCxnSpPr>
        <xdr:cNvPr id="523" name="直線コネクタ 522"/>
        <xdr:cNvCxnSpPr/>
      </xdr:nvCxnSpPr>
      <xdr:spPr>
        <a:xfrm flipV="1">
          <a:off x="16318864" y="171450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53357</xdr:rowOff>
    </xdr:from>
    <xdr:ext cx="405111" cy="259045"/>
    <xdr:sp macro="" textlink="">
      <xdr:nvSpPr>
        <xdr:cNvPr id="524" name="【公民館】&#10;有形固定資産減価償却率最小値テキスト"/>
        <xdr:cNvSpPr txBox="1"/>
      </xdr:nvSpPr>
      <xdr:spPr>
        <a:xfrm>
          <a:off x="164084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428625</xdr:colOff>
      <xdr:row>107</xdr:row>
      <xdr:rowOff>49530</xdr:rowOff>
    </xdr:from>
    <xdr:to>
      <xdr:col>23</xdr:col>
      <xdr:colOff>606425</xdr:colOff>
      <xdr:row>107</xdr:row>
      <xdr:rowOff>49530</xdr:rowOff>
    </xdr:to>
    <xdr:cxnSp macro="">
      <xdr:nvCxnSpPr>
        <xdr:cNvPr id="525" name="直線コネクタ 524"/>
        <xdr:cNvCxnSpPr/>
      </xdr:nvCxnSpPr>
      <xdr:spPr>
        <a:xfrm>
          <a:off x="16230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526"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27" name="直線コネクタ 52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169563</xdr:rowOff>
    </xdr:from>
    <xdr:ext cx="405111" cy="259045"/>
    <xdr:sp macro="" textlink="">
      <xdr:nvSpPr>
        <xdr:cNvPr id="528" name="【公民館】&#10;有形固定資産減価償却率平均値テキスト"/>
        <xdr:cNvSpPr txBox="1"/>
      </xdr:nvSpPr>
      <xdr:spPr>
        <a:xfrm>
          <a:off x="164084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19686</xdr:rowOff>
    </xdr:from>
    <xdr:to>
      <xdr:col>23</xdr:col>
      <xdr:colOff>568325</xdr:colOff>
      <xdr:row>104</xdr:row>
      <xdr:rowOff>121286</xdr:rowOff>
    </xdr:to>
    <xdr:sp macro="" textlink="">
      <xdr:nvSpPr>
        <xdr:cNvPr id="529" name="フローチャート : 判断 528"/>
        <xdr:cNvSpPr/>
      </xdr:nvSpPr>
      <xdr:spPr>
        <a:xfrm>
          <a:off x="16268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0" name="テキスト ボックス 5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1" name="テキスト ボックス 5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2" name="テキスト ボックス 5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3" name="テキスト ボックス 5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4" name="テキスト ボックス 5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12064</xdr:rowOff>
    </xdr:from>
    <xdr:to>
      <xdr:col>23</xdr:col>
      <xdr:colOff>568325</xdr:colOff>
      <xdr:row>100</xdr:row>
      <xdr:rowOff>113664</xdr:rowOff>
    </xdr:to>
    <xdr:sp macro="" textlink="">
      <xdr:nvSpPr>
        <xdr:cNvPr id="535" name="円/楕円 534"/>
        <xdr:cNvSpPr/>
      </xdr:nvSpPr>
      <xdr:spPr>
        <a:xfrm>
          <a:off x="16268700" y="171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98441</xdr:rowOff>
    </xdr:from>
    <xdr:ext cx="405111" cy="259045"/>
    <xdr:sp macro="" textlink="">
      <xdr:nvSpPr>
        <xdr:cNvPr id="536" name="【公民館】&#10;有形固定資産減価償却率該当値テキスト"/>
        <xdr:cNvSpPr txBox="1"/>
      </xdr:nvSpPr>
      <xdr:spPr>
        <a:xfrm>
          <a:off x="16408400" y="1707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7" name="正方形/長方形 53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8" name="正方形/長方形 5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9" name="正方形/長方形 5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0" name="正方形/長方形 5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1" name="正方形/長方形 5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2" name="正方形/長方形 5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3" name="正方形/長方形 5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4" name="正方形/長方形 54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5" name="テキスト ボックス 5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6" name="直線コネクタ 5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7" name="直線コネクタ 5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8" name="テキスト ボックス 5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9" name="直線コネクタ 5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0" name="テキスト ボックス 5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1" name="直線コネクタ 5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2" name="テキスト ボックス 5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3" name="直線コネクタ 5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4" name="テキスト ボックス 5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5" name="直線コネクタ 5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6" name="テキスト ボックス 5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7" name="直線コネクタ 5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8" name="テキスト ボックス 5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102108</xdr:rowOff>
    </xdr:from>
    <xdr:to>
      <xdr:col>32</xdr:col>
      <xdr:colOff>186689</xdr:colOff>
      <xdr:row>108</xdr:row>
      <xdr:rowOff>117348</xdr:rowOff>
    </xdr:to>
    <xdr:cxnSp macro="">
      <xdr:nvCxnSpPr>
        <xdr:cNvPr id="560" name="直線コネクタ 559"/>
        <xdr:cNvCxnSpPr/>
      </xdr:nvCxnSpPr>
      <xdr:spPr>
        <a:xfrm flipV="1">
          <a:off x="22160864" y="17247108"/>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121175</xdr:rowOff>
    </xdr:from>
    <xdr:ext cx="469744" cy="259045"/>
    <xdr:sp macro="" textlink="">
      <xdr:nvSpPr>
        <xdr:cNvPr id="561" name="【公民館】&#10;一人当たり面積最小値テキスト"/>
        <xdr:cNvSpPr txBox="1"/>
      </xdr:nvSpPr>
      <xdr:spPr>
        <a:xfrm>
          <a:off x="222504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108</xdr:row>
      <xdr:rowOff>117348</xdr:rowOff>
    </xdr:from>
    <xdr:to>
      <xdr:col>32</xdr:col>
      <xdr:colOff>276225</xdr:colOff>
      <xdr:row>108</xdr:row>
      <xdr:rowOff>117348</xdr:rowOff>
    </xdr:to>
    <xdr:cxnSp macro="">
      <xdr:nvCxnSpPr>
        <xdr:cNvPr id="562" name="直線コネクタ 561"/>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48785</xdr:rowOff>
    </xdr:from>
    <xdr:ext cx="469744" cy="259045"/>
    <xdr:sp macro="" textlink="">
      <xdr:nvSpPr>
        <xdr:cNvPr id="563" name="【公民館】&#10;一人当たり面積最大値テキスト"/>
        <xdr:cNvSpPr txBox="1"/>
      </xdr:nvSpPr>
      <xdr:spPr>
        <a:xfrm>
          <a:off x="22250400" y="1702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1.866</a:t>
          </a:r>
          <a:endParaRPr kumimoji="1" lang="ja-JP" altLang="en-US" sz="1000" b="1">
            <a:latin typeface="ＭＳ Ｐゴシック"/>
          </a:endParaRPr>
        </a:p>
      </xdr:txBody>
    </xdr:sp>
    <xdr:clientData/>
  </xdr:oneCellAnchor>
  <xdr:twoCellAnchor>
    <xdr:from>
      <xdr:col>32</xdr:col>
      <xdr:colOff>98425</xdr:colOff>
      <xdr:row>100</xdr:row>
      <xdr:rowOff>102108</xdr:rowOff>
    </xdr:from>
    <xdr:to>
      <xdr:col>32</xdr:col>
      <xdr:colOff>276225</xdr:colOff>
      <xdr:row>100</xdr:row>
      <xdr:rowOff>102108</xdr:rowOff>
    </xdr:to>
    <xdr:cxnSp macro="">
      <xdr:nvCxnSpPr>
        <xdr:cNvPr id="564" name="直線コネクタ 563"/>
        <xdr:cNvCxnSpPr/>
      </xdr:nvCxnSpPr>
      <xdr:spPr>
        <a:xfrm>
          <a:off x="22072600" y="1724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109745</xdr:rowOff>
    </xdr:from>
    <xdr:ext cx="469744" cy="259045"/>
    <xdr:sp macro="" textlink="">
      <xdr:nvSpPr>
        <xdr:cNvPr id="565" name="【公民館】&#10;一人当たり面積平均値テキスト"/>
        <xdr:cNvSpPr txBox="1"/>
      </xdr:nvSpPr>
      <xdr:spPr>
        <a:xfrm>
          <a:off x="22250400" y="1794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131318</xdr:rowOff>
    </xdr:from>
    <xdr:to>
      <xdr:col>32</xdr:col>
      <xdr:colOff>238125</xdr:colOff>
      <xdr:row>105</xdr:row>
      <xdr:rowOff>61468</xdr:rowOff>
    </xdr:to>
    <xdr:sp macro="" textlink="">
      <xdr:nvSpPr>
        <xdr:cNvPr id="566" name="フローチャート : 判断 565"/>
        <xdr:cNvSpPr/>
      </xdr:nvSpPr>
      <xdr:spPr>
        <a:xfrm>
          <a:off x="22110700" y="1796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7" name="テキスト ボックス 5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8" name="テキスト ボックス 5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9" name="テキスト ボックス 5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0" name="テキスト ボックス 5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1" name="テキスト ボックス 5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20065</xdr:rowOff>
    </xdr:from>
    <xdr:to>
      <xdr:col>32</xdr:col>
      <xdr:colOff>238125</xdr:colOff>
      <xdr:row>104</xdr:row>
      <xdr:rowOff>121665</xdr:rowOff>
    </xdr:to>
    <xdr:sp macro="" textlink="">
      <xdr:nvSpPr>
        <xdr:cNvPr id="572" name="円/楕円 571"/>
        <xdr:cNvSpPr/>
      </xdr:nvSpPr>
      <xdr:spPr>
        <a:xfrm>
          <a:off x="22110700" y="178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42942</xdr:rowOff>
    </xdr:from>
    <xdr:ext cx="469744" cy="259045"/>
    <xdr:sp macro="" textlink="">
      <xdr:nvSpPr>
        <xdr:cNvPr id="573" name="【公民館】&#10;一人当たり面積該当値テキスト"/>
        <xdr:cNvSpPr txBox="1"/>
      </xdr:nvSpPr>
      <xdr:spPr>
        <a:xfrm>
          <a:off x="22250400"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4" name="正方形/長方形 57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6" name="テキスト ボックス 57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○類似団体と比較して特に有形固定資産減価償却率が高くなっている施設は、橋りょう･トンネル、公営住宅、港湾･漁港、公民館である。</a:t>
          </a:r>
          <a:endParaRPr lang="ja-JP" altLang="ja-JP" sz="1400">
            <a:effectLst/>
          </a:endParaRPr>
        </a:p>
        <a:p>
          <a:r>
            <a:rPr kumimoji="1" lang="ja-JP" altLang="ja-JP" sz="1100">
              <a:solidFill>
                <a:schemeClr val="dk1"/>
              </a:solidFill>
              <a:effectLst/>
              <a:latin typeface="+mn-lt"/>
              <a:ea typeface="+mn-ea"/>
              <a:cs typeface="+mn-cs"/>
            </a:rPr>
            <a:t>　橋りょう･トンネル、港湾･漁港については、耐用年数を経過しているが機能保全計画に基づき、修繕や更新等を進めている。また、公営住宅についても長寿命化計画に基づき修繕や更新等を進めている。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公民館</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ついては、昭和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年代に建設されており耐用年数の</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年を経過しつつあるためである。ただし、いずれの施設も耐震調査を完了しており、修繕も行っているので使用する上での問題はない。</a:t>
          </a:r>
          <a:endParaRPr lang="ja-JP" altLang="ja-JP" sz="1400">
            <a:effectLst/>
          </a:endParaRPr>
        </a:p>
        <a:p>
          <a:r>
            <a:rPr kumimoji="1" lang="ja-JP" altLang="ja-JP" sz="1100">
              <a:solidFill>
                <a:schemeClr val="dk1"/>
              </a:solidFill>
              <a:effectLst/>
              <a:latin typeface="+mn-lt"/>
              <a:ea typeface="+mn-ea"/>
              <a:cs typeface="+mn-cs"/>
            </a:rPr>
            <a:t>　これからも、公共施設等総合管理計画に基づいて老朽化対策に取り組んでいくこととしている。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41</xdr:row>
      <xdr:rowOff>57912</xdr:rowOff>
    </xdr:to>
    <xdr:cxnSp macro="">
      <xdr:nvCxnSpPr>
        <xdr:cNvPr id="55" name="直線コネクタ 54"/>
        <xdr:cNvCxnSpPr/>
      </xdr:nvCxnSpPr>
      <xdr:spPr>
        <a:xfrm flipV="1">
          <a:off x="4634865" y="579120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61739</xdr:rowOff>
    </xdr:from>
    <xdr:ext cx="405111" cy="259045"/>
    <xdr:sp macro="" textlink="">
      <xdr:nvSpPr>
        <xdr:cNvPr id="56" name="【図書館】&#10;有形固定資産減価償却率最小値テキスト"/>
        <xdr:cNvSpPr txBox="1"/>
      </xdr:nvSpPr>
      <xdr:spPr>
        <a:xfrm>
          <a:off x="47244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57912</xdr:rowOff>
    </xdr:from>
    <xdr:to>
      <xdr:col>6</xdr:col>
      <xdr:colOff>600075</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69744" cy="259045"/>
    <xdr:sp macro="" textlink="">
      <xdr:nvSpPr>
        <xdr:cNvPr id="58" name="【図書館】&#10;有形固定資産減価償却率最大値テキスト"/>
        <xdr:cNvSpPr txBox="1"/>
      </xdr:nvSpPr>
      <xdr:spPr>
        <a:xfrm>
          <a:off x="4724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65549</xdr:rowOff>
    </xdr:from>
    <xdr:ext cx="405111" cy="259045"/>
    <xdr:sp macro="" textlink="">
      <xdr:nvSpPr>
        <xdr:cNvPr id="60" name="【図書館】&#10;有形固定資産減価償却率平均値テキスト"/>
        <xdr:cNvSpPr txBox="1"/>
      </xdr:nvSpPr>
      <xdr:spPr>
        <a:xfrm>
          <a:off x="4724400" y="69235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87122</xdr:rowOff>
    </xdr:from>
    <xdr:to>
      <xdr:col>6</xdr:col>
      <xdr:colOff>561975</xdr:colOff>
      <xdr:row>41</xdr:row>
      <xdr:rowOff>17272</xdr:rowOff>
    </xdr:to>
    <xdr:sp macro="" textlink="">
      <xdr:nvSpPr>
        <xdr:cNvPr id="61" name="フローチャート : 判断 60"/>
        <xdr:cNvSpPr/>
      </xdr:nvSpPr>
      <xdr:spPr>
        <a:xfrm>
          <a:off x="4584700" y="694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13970</xdr:rowOff>
    </xdr:from>
    <xdr:to>
      <xdr:col>6</xdr:col>
      <xdr:colOff>561975</xdr:colOff>
      <xdr:row>39</xdr:row>
      <xdr:rowOff>115570</xdr:rowOff>
    </xdr:to>
    <xdr:sp macro="" textlink="">
      <xdr:nvSpPr>
        <xdr:cNvPr id="67" name="円/楕円 66"/>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36847</xdr:rowOff>
    </xdr:from>
    <xdr:ext cx="405111" cy="259045"/>
    <xdr:sp macro="" textlink="">
      <xdr:nvSpPr>
        <xdr:cNvPr id="68" name="【図書館】&#10;有形固定資産減価償却率該当値テキスト"/>
        <xdr:cNvSpPr txBox="1"/>
      </xdr:nvSpPr>
      <xdr:spPr>
        <a:xfrm>
          <a:off x="4724400"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79" name="直線コネクタ 7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0" name="テキスト ボックス 7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1" name="直線コネクタ 8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2" name="テキスト ボックス 8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3" name="直線コネクタ 8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4" name="テキスト ボックス 8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5" name="直線コネクタ 8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6" name="テキスト ボックス 8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7" name="直線コネクタ 8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88" name="テキスト ボックス 8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0" name="テキスト ボックス 8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22860</xdr:rowOff>
    </xdr:from>
    <xdr:to>
      <xdr:col>15</xdr:col>
      <xdr:colOff>180340</xdr:colOff>
      <xdr:row>41</xdr:row>
      <xdr:rowOff>101600</xdr:rowOff>
    </xdr:to>
    <xdr:cxnSp macro="">
      <xdr:nvCxnSpPr>
        <xdr:cNvPr id="92" name="直線コネクタ 91"/>
        <xdr:cNvCxnSpPr/>
      </xdr:nvCxnSpPr>
      <xdr:spPr>
        <a:xfrm flipV="1">
          <a:off x="10476865" y="5680710"/>
          <a:ext cx="0" cy="14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105427</xdr:rowOff>
    </xdr:from>
    <xdr:ext cx="469744" cy="259045"/>
    <xdr:sp macro="" textlink="">
      <xdr:nvSpPr>
        <xdr:cNvPr id="93" name="【図書館】&#10;一人当たり面積最小値テキスト"/>
        <xdr:cNvSpPr txBox="1"/>
      </xdr:nvSpPr>
      <xdr:spPr>
        <a:xfrm>
          <a:off x="10566400" y="713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41</xdr:row>
      <xdr:rowOff>101600</xdr:rowOff>
    </xdr:from>
    <xdr:to>
      <xdr:col>15</xdr:col>
      <xdr:colOff>269875</xdr:colOff>
      <xdr:row>41</xdr:row>
      <xdr:rowOff>101600</xdr:rowOff>
    </xdr:to>
    <xdr:cxnSp macro="">
      <xdr:nvCxnSpPr>
        <xdr:cNvPr id="94" name="直線コネクタ 93"/>
        <xdr:cNvCxnSpPr/>
      </xdr:nvCxnSpPr>
      <xdr:spPr>
        <a:xfrm>
          <a:off x="10388600" y="713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140987</xdr:rowOff>
    </xdr:from>
    <xdr:ext cx="469744" cy="259045"/>
    <xdr:sp macro="" textlink="">
      <xdr:nvSpPr>
        <xdr:cNvPr id="95" name="【図書館】&#10;一人当たり面積最大値テキスト"/>
        <xdr:cNvSpPr txBox="1"/>
      </xdr:nvSpPr>
      <xdr:spPr>
        <a:xfrm>
          <a:off x="105664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a:t>
          </a:r>
          <a:endParaRPr kumimoji="1" lang="ja-JP" altLang="en-US" sz="1000" b="1">
            <a:latin typeface="ＭＳ Ｐゴシック"/>
          </a:endParaRPr>
        </a:p>
      </xdr:txBody>
    </xdr:sp>
    <xdr:clientData/>
  </xdr:oneCellAnchor>
  <xdr:twoCellAnchor>
    <xdr:from>
      <xdr:col>15</xdr:col>
      <xdr:colOff>92075</xdr:colOff>
      <xdr:row>33</xdr:row>
      <xdr:rowOff>22860</xdr:rowOff>
    </xdr:from>
    <xdr:to>
      <xdr:col>15</xdr:col>
      <xdr:colOff>269875</xdr:colOff>
      <xdr:row>33</xdr:row>
      <xdr:rowOff>22860</xdr:rowOff>
    </xdr:to>
    <xdr:cxnSp macro="">
      <xdr:nvCxnSpPr>
        <xdr:cNvPr id="96" name="直線コネクタ 95"/>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38117</xdr:rowOff>
    </xdr:from>
    <xdr:ext cx="469744" cy="259045"/>
    <xdr:sp macro="" textlink="">
      <xdr:nvSpPr>
        <xdr:cNvPr id="97" name="【図書館】&#10;一人当たり面積平均値テキスト"/>
        <xdr:cNvSpPr txBox="1"/>
      </xdr:nvSpPr>
      <xdr:spPr>
        <a:xfrm>
          <a:off x="10566400" y="655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0.383</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15240</xdr:rowOff>
    </xdr:from>
    <xdr:to>
      <xdr:col>15</xdr:col>
      <xdr:colOff>231775</xdr:colOff>
      <xdr:row>39</xdr:row>
      <xdr:rowOff>116840</xdr:rowOff>
    </xdr:to>
    <xdr:sp macro="" textlink="">
      <xdr:nvSpPr>
        <xdr:cNvPr id="98" name="フローチャート : 判断 97"/>
        <xdr:cNvSpPr/>
      </xdr:nvSpPr>
      <xdr:spPr>
        <a:xfrm>
          <a:off x="104267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35560</xdr:rowOff>
    </xdr:from>
    <xdr:to>
      <xdr:col>15</xdr:col>
      <xdr:colOff>231775</xdr:colOff>
      <xdr:row>41</xdr:row>
      <xdr:rowOff>137160</xdr:rowOff>
    </xdr:to>
    <xdr:sp macro="" textlink="">
      <xdr:nvSpPr>
        <xdr:cNvPr id="104" name="円/楕円 103"/>
        <xdr:cNvSpPr/>
      </xdr:nvSpPr>
      <xdr:spPr>
        <a:xfrm>
          <a:off x="10426700" y="70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121937</xdr:rowOff>
    </xdr:from>
    <xdr:ext cx="469744" cy="259045"/>
    <xdr:sp macro="" textlink="">
      <xdr:nvSpPr>
        <xdr:cNvPr id="105" name="【図書館】&#10;一人当たり面積該当値テキスト"/>
        <xdr:cNvSpPr txBox="1"/>
      </xdr:nvSpPr>
      <xdr:spPr>
        <a:xfrm>
          <a:off x="10566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62</xdr:row>
      <xdr:rowOff>154305</xdr:rowOff>
    </xdr:to>
    <xdr:cxnSp macro="">
      <xdr:nvCxnSpPr>
        <xdr:cNvPr id="130" name="直線コネクタ 129"/>
        <xdr:cNvCxnSpPr/>
      </xdr:nvCxnSpPr>
      <xdr:spPr>
        <a:xfrm flipV="1">
          <a:off x="4634865" y="952500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158132</xdr:rowOff>
    </xdr:from>
    <xdr:ext cx="405111" cy="259045"/>
    <xdr:sp macro="" textlink="">
      <xdr:nvSpPr>
        <xdr:cNvPr id="131" name="【体育館・プール】&#10;有形固定資産減価償却率最小値テキスト"/>
        <xdr:cNvSpPr txBox="1"/>
      </xdr:nvSpPr>
      <xdr:spPr>
        <a:xfrm>
          <a:off x="47244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6</xdr:col>
      <xdr:colOff>422275</xdr:colOff>
      <xdr:row>62</xdr:row>
      <xdr:rowOff>154305</xdr:rowOff>
    </xdr:from>
    <xdr:to>
      <xdr:col>6</xdr:col>
      <xdr:colOff>600075</xdr:colOff>
      <xdr:row>62</xdr:row>
      <xdr:rowOff>154305</xdr:rowOff>
    </xdr:to>
    <xdr:cxnSp macro="">
      <xdr:nvCxnSpPr>
        <xdr:cNvPr id="132" name="直線コネクタ 131"/>
        <xdr:cNvCxnSpPr/>
      </xdr:nvCxnSpPr>
      <xdr:spPr>
        <a:xfrm>
          <a:off x="4546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3"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4" name="直線コネクタ 13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108602</xdr:rowOff>
    </xdr:from>
    <xdr:ext cx="405111" cy="259045"/>
    <xdr:sp macro="" textlink="">
      <xdr:nvSpPr>
        <xdr:cNvPr id="135" name="【体育館・プール】&#10;有形固定資産減価償却率平均値テキスト"/>
        <xdr:cNvSpPr txBox="1"/>
      </xdr:nvSpPr>
      <xdr:spPr>
        <a:xfrm>
          <a:off x="47244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130175</xdr:rowOff>
    </xdr:from>
    <xdr:to>
      <xdr:col>6</xdr:col>
      <xdr:colOff>561975</xdr:colOff>
      <xdr:row>59</xdr:row>
      <xdr:rowOff>60325</xdr:rowOff>
    </xdr:to>
    <xdr:sp macro="" textlink="">
      <xdr:nvSpPr>
        <xdr:cNvPr id="136" name="フローチャート : 判断 135"/>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63500</xdr:rowOff>
    </xdr:from>
    <xdr:to>
      <xdr:col>6</xdr:col>
      <xdr:colOff>561975</xdr:colOff>
      <xdr:row>55</xdr:row>
      <xdr:rowOff>165100</xdr:rowOff>
    </xdr:to>
    <xdr:sp macro="" textlink="">
      <xdr:nvSpPr>
        <xdr:cNvPr id="142" name="円/楕円 141"/>
        <xdr:cNvSpPr/>
      </xdr:nvSpPr>
      <xdr:spPr>
        <a:xfrm>
          <a:off x="4584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168927</xdr:rowOff>
    </xdr:from>
    <xdr:ext cx="405111" cy="259045"/>
    <xdr:sp macro="" textlink="">
      <xdr:nvSpPr>
        <xdr:cNvPr id="143" name="【体育館・プール】&#10;有形固定資産減価償却率該当値テキスト"/>
        <xdr:cNvSpPr txBox="1"/>
      </xdr:nvSpPr>
      <xdr:spPr>
        <a:xfrm>
          <a:off x="47244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5" name="テキスト ボックス 15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57" name="テキスト ボックス 15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59" name="テキスト ボックス 15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1" name="テキスト ボックス 16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3" name="テキスト ボックス 16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131673</xdr:rowOff>
    </xdr:to>
    <xdr:cxnSp macro="">
      <xdr:nvCxnSpPr>
        <xdr:cNvPr id="165" name="直線コネクタ 164"/>
        <xdr:cNvCxnSpPr/>
      </xdr:nvCxnSpPr>
      <xdr:spPr>
        <a:xfrm flipV="1">
          <a:off x="10476865" y="9624060"/>
          <a:ext cx="0" cy="130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135500</xdr:rowOff>
    </xdr:from>
    <xdr:ext cx="469744" cy="259045"/>
    <xdr:sp macro="" textlink="">
      <xdr:nvSpPr>
        <xdr:cNvPr id="166" name="【体育館・プール】&#10;一人当たり面積最小値テキスト"/>
        <xdr:cNvSpPr txBox="1"/>
      </xdr:nvSpPr>
      <xdr:spPr>
        <a:xfrm>
          <a:off x="105664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63</xdr:row>
      <xdr:rowOff>131673</xdr:rowOff>
    </xdr:from>
    <xdr:to>
      <xdr:col>15</xdr:col>
      <xdr:colOff>269875</xdr:colOff>
      <xdr:row>63</xdr:row>
      <xdr:rowOff>131673</xdr:rowOff>
    </xdr:to>
    <xdr:cxnSp macro="">
      <xdr:nvCxnSpPr>
        <xdr:cNvPr id="167" name="直線コネクタ 166"/>
        <xdr:cNvCxnSpPr/>
      </xdr:nvCxnSpPr>
      <xdr:spPr>
        <a:xfrm>
          <a:off x="10388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68"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2.950</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69" name="直線コネクタ 16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124324</xdr:rowOff>
    </xdr:from>
    <xdr:ext cx="469744" cy="259045"/>
    <xdr:sp macro="" textlink="">
      <xdr:nvSpPr>
        <xdr:cNvPr id="170" name="【体育館・プール】&#10;一人当たり面積平均値テキスト"/>
        <xdr:cNvSpPr txBox="1"/>
      </xdr:nvSpPr>
      <xdr:spPr>
        <a:xfrm>
          <a:off x="10566400" y="10411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101447</xdr:rowOff>
    </xdr:from>
    <xdr:to>
      <xdr:col>15</xdr:col>
      <xdr:colOff>231775</xdr:colOff>
      <xdr:row>62</xdr:row>
      <xdr:rowOff>31597</xdr:rowOff>
    </xdr:to>
    <xdr:sp macro="" textlink="">
      <xdr:nvSpPr>
        <xdr:cNvPr id="171" name="フローチャート : 判断 170"/>
        <xdr:cNvSpPr/>
      </xdr:nvSpPr>
      <xdr:spPr>
        <a:xfrm>
          <a:off x="10426700" y="1055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157226</xdr:rowOff>
    </xdr:from>
    <xdr:to>
      <xdr:col>15</xdr:col>
      <xdr:colOff>231775</xdr:colOff>
      <xdr:row>63</xdr:row>
      <xdr:rowOff>87376</xdr:rowOff>
    </xdr:to>
    <xdr:sp macro="" textlink="">
      <xdr:nvSpPr>
        <xdr:cNvPr id="177" name="円/楕円 176"/>
        <xdr:cNvSpPr/>
      </xdr:nvSpPr>
      <xdr:spPr>
        <a:xfrm>
          <a:off x="104267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72153</xdr:rowOff>
    </xdr:from>
    <xdr:ext cx="469744" cy="259045"/>
    <xdr:sp macro="" textlink="">
      <xdr:nvSpPr>
        <xdr:cNvPr id="178" name="【体育館・プール】&#10;一人当たり面積該当値テキスト"/>
        <xdr:cNvSpPr txBox="1"/>
      </xdr:nvSpPr>
      <xdr:spPr>
        <a:xfrm>
          <a:off x="10566400" y="1070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0" name="直線コネクタ 18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1" name="テキスト ボックス 19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2" name="直線コネクタ 19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3" name="テキスト ボックス 19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4" name="直線コネクタ 19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5" name="テキスト ボックス 19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6" name="直線コネクタ 19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7" name="テキスト ボックス 19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8" name="直線コネクタ 19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99" name="テキスト ボックス 19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0" name="直線コネクタ 19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1" name="テキスト ボックス 20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83820</xdr:rowOff>
    </xdr:to>
    <xdr:cxnSp macro="">
      <xdr:nvCxnSpPr>
        <xdr:cNvPr id="203" name="直線コネクタ 202"/>
        <xdr:cNvCxnSpPr/>
      </xdr:nvCxnSpPr>
      <xdr:spPr>
        <a:xfrm flipV="1">
          <a:off x="4634865" y="1330833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405111" cy="259045"/>
    <xdr:sp macro="" textlink="">
      <xdr:nvSpPr>
        <xdr:cNvPr id="204" name="【福祉施設】&#10;有形固定資産減価償却率最小値テキスト"/>
        <xdr:cNvSpPr txBox="1"/>
      </xdr:nvSpPr>
      <xdr:spPr>
        <a:xfrm>
          <a:off x="47244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05" name="直線コネクタ 204"/>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06" name="【福祉施設】&#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07" name="直線コネクタ 206"/>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151147</xdr:rowOff>
    </xdr:from>
    <xdr:ext cx="405111" cy="259045"/>
    <xdr:sp macro="" textlink="">
      <xdr:nvSpPr>
        <xdr:cNvPr id="208" name="【福祉施設】&#10;有形固定資産減価償却率平均値テキスト"/>
        <xdr:cNvSpPr txBox="1"/>
      </xdr:nvSpPr>
      <xdr:spPr>
        <a:xfrm>
          <a:off x="4724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209" name="フローチャート : 判断 208"/>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0" name="テキスト ボックス 20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1" name="テキスト ボックス 21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2" name="テキスト ボックス 21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3" name="テキスト ボックス 21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4" name="テキスト ボックス 21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132080</xdr:rowOff>
    </xdr:from>
    <xdr:to>
      <xdr:col>6</xdr:col>
      <xdr:colOff>561975</xdr:colOff>
      <xdr:row>85</xdr:row>
      <xdr:rowOff>62230</xdr:rowOff>
    </xdr:to>
    <xdr:sp macro="" textlink="">
      <xdr:nvSpPr>
        <xdr:cNvPr id="215" name="円/楕円 214"/>
        <xdr:cNvSpPr/>
      </xdr:nvSpPr>
      <xdr:spPr>
        <a:xfrm>
          <a:off x="4584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110507</xdr:rowOff>
    </xdr:from>
    <xdr:ext cx="405111" cy="259045"/>
    <xdr:sp macro="" textlink="">
      <xdr:nvSpPr>
        <xdr:cNvPr id="216" name="【福祉施設】&#10;有形固定資産減価償却率該当値テキスト"/>
        <xdr:cNvSpPr txBox="1"/>
      </xdr:nvSpPr>
      <xdr:spPr>
        <a:xfrm>
          <a:off x="47244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7" name="正方形/長方形 21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4" name="正方形/長方形 22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27" name="直線コネクタ 2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28" name="テキスト ボックス 2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29" name="直線コネクタ 2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0" name="テキスト ボックス 2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1" name="直線コネクタ 2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2" name="テキスト ボックス 2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3" name="直線コネクタ 2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4" name="テキスト ボックス 2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5" name="直線コネクタ 2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36" name="テキスト ボックス 2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37" name="直線コネクタ 2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38" name="テキスト ボックス 2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1"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135527</xdr:rowOff>
    </xdr:from>
    <xdr:to>
      <xdr:col>15</xdr:col>
      <xdr:colOff>180340</xdr:colOff>
      <xdr:row>86</xdr:row>
      <xdr:rowOff>90351</xdr:rowOff>
    </xdr:to>
    <xdr:cxnSp macro="">
      <xdr:nvCxnSpPr>
        <xdr:cNvPr id="242" name="直線コネクタ 241"/>
        <xdr:cNvCxnSpPr/>
      </xdr:nvCxnSpPr>
      <xdr:spPr>
        <a:xfrm flipV="1">
          <a:off x="10476865" y="13337177"/>
          <a:ext cx="0" cy="149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94178</xdr:rowOff>
    </xdr:from>
    <xdr:ext cx="469744" cy="259045"/>
    <xdr:sp macro="" textlink="">
      <xdr:nvSpPr>
        <xdr:cNvPr id="243" name="【福祉施設】&#10;一人当たり面積最小値テキスト"/>
        <xdr:cNvSpPr txBox="1"/>
      </xdr:nvSpPr>
      <xdr:spPr>
        <a:xfrm>
          <a:off x="10566400"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15</xdr:col>
      <xdr:colOff>92075</xdr:colOff>
      <xdr:row>86</xdr:row>
      <xdr:rowOff>90351</xdr:rowOff>
    </xdr:from>
    <xdr:to>
      <xdr:col>15</xdr:col>
      <xdr:colOff>269875</xdr:colOff>
      <xdr:row>86</xdr:row>
      <xdr:rowOff>90351</xdr:rowOff>
    </xdr:to>
    <xdr:cxnSp macro="">
      <xdr:nvCxnSpPr>
        <xdr:cNvPr id="244" name="直線コネクタ 243"/>
        <xdr:cNvCxnSpPr/>
      </xdr:nvCxnSpPr>
      <xdr:spPr>
        <a:xfrm>
          <a:off x="10388600" y="1483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82204</xdr:rowOff>
    </xdr:from>
    <xdr:ext cx="469744" cy="259045"/>
    <xdr:sp macro="" textlink="">
      <xdr:nvSpPr>
        <xdr:cNvPr id="245" name="【福祉施設】&#10;一人当たり面積最大値テキスト"/>
        <xdr:cNvSpPr txBox="1"/>
      </xdr:nvSpPr>
      <xdr:spPr>
        <a:xfrm>
          <a:off x="10566400" y="131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1.448</a:t>
          </a:r>
          <a:endParaRPr kumimoji="1" lang="ja-JP" altLang="en-US" sz="1000" b="1">
            <a:latin typeface="ＭＳ Ｐゴシック"/>
          </a:endParaRPr>
        </a:p>
      </xdr:txBody>
    </xdr:sp>
    <xdr:clientData/>
  </xdr:oneCellAnchor>
  <xdr:twoCellAnchor>
    <xdr:from>
      <xdr:col>15</xdr:col>
      <xdr:colOff>92075</xdr:colOff>
      <xdr:row>77</xdr:row>
      <xdr:rowOff>135527</xdr:rowOff>
    </xdr:from>
    <xdr:to>
      <xdr:col>15</xdr:col>
      <xdr:colOff>269875</xdr:colOff>
      <xdr:row>77</xdr:row>
      <xdr:rowOff>135527</xdr:rowOff>
    </xdr:to>
    <xdr:cxnSp macro="">
      <xdr:nvCxnSpPr>
        <xdr:cNvPr id="246" name="直線コネクタ 245"/>
        <xdr:cNvCxnSpPr/>
      </xdr:nvCxnSpPr>
      <xdr:spPr>
        <a:xfrm>
          <a:off x="10388600" y="133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150784</xdr:rowOff>
    </xdr:from>
    <xdr:ext cx="469744" cy="259045"/>
    <xdr:sp macro="" textlink="">
      <xdr:nvSpPr>
        <xdr:cNvPr id="247" name="【福祉施設】&#10;一人当たり面積平均値テキスト"/>
        <xdr:cNvSpPr txBox="1"/>
      </xdr:nvSpPr>
      <xdr:spPr>
        <a:xfrm>
          <a:off x="10566400" y="1420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907</xdr:rowOff>
    </xdr:from>
    <xdr:to>
      <xdr:col>15</xdr:col>
      <xdr:colOff>231775</xdr:colOff>
      <xdr:row>83</xdr:row>
      <xdr:rowOff>102507</xdr:rowOff>
    </xdr:to>
    <xdr:sp macro="" textlink="">
      <xdr:nvSpPr>
        <xdr:cNvPr id="248" name="フローチャート : 判断 247"/>
        <xdr:cNvSpPr/>
      </xdr:nvSpPr>
      <xdr:spPr>
        <a:xfrm>
          <a:off x="104267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9071</xdr:rowOff>
    </xdr:from>
    <xdr:to>
      <xdr:col>15</xdr:col>
      <xdr:colOff>231775</xdr:colOff>
      <xdr:row>82</xdr:row>
      <xdr:rowOff>110671</xdr:rowOff>
    </xdr:to>
    <xdr:sp macro="" textlink="">
      <xdr:nvSpPr>
        <xdr:cNvPr id="254" name="円/楕円 253"/>
        <xdr:cNvSpPr/>
      </xdr:nvSpPr>
      <xdr:spPr>
        <a:xfrm>
          <a:off x="1042670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31948</xdr:rowOff>
    </xdr:from>
    <xdr:ext cx="469744" cy="259045"/>
    <xdr:sp macro="" textlink="">
      <xdr:nvSpPr>
        <xdr:cNvPr id="255" name="【福祉施設】&#10;一人当たり面積該当値テキスト"/>
        <xdr:cNvSpPr txBox="1"/>
      </xdr:nvSpPr>
      <xdr:spPr>
        <a:xfrm>
          <a:off x="10566400"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6" name="正方形/長方形 255"/>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3" name="正方形/長方形 262"/>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4" name="正方形/長方形 263"/>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1" name="正方形/長方形 270"/>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2" name="正方形/長方形 27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9" name="正方形/長方形 27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2" name="テキスト ボックス 2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3" name="直線コネクタ 2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4" name="テキスト ボックス 2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5" name="直線コネクタ 2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6" name="テキスト ボックス 2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7" name="直線コネクタ 2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8" name="テキスト ボックス 2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89" name="直線コネクタ 2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0" name="テキスト ボックス 2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1" name="直線コネクタ 2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2" name="テキスト ボックス 2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3" name="直線コネクタ 2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4" name="テキスト ボックス 2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5"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41910</xdr:rowOff>
    </xdr:from>
    <xdr:to>
      <xdr:col>23</xdr:col>
      <xdr:colOff>516889</xdr:colOff>
      <xdr:row>40</xdr:row>
      <xdr:rowOff>102870</xdr:rowOff>
    </xdr:to>
    <xdr:cxnSp macro="">
      <xdr:nvCxnSpPr>
        <xdr:cNvPr id="296" name="直線コネクタ 295"/>
        <xdr:cNvCxnSpPr/>
      </xdr:nvCxnSpPr>
      <xdr:spPr>
        <a:xfrm flipV="1">
          <a:off x="16318864" y="587121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106697</xdr:rowOff>
    </xdr:from>
    <xdr:ext cx="405111" cy="259045"/>
    <xdr:sp macro="" textlink="">
      <xdr:nvSpPr>
        <xdr:cNvPr id="297" name="【一般廃棄物処理施設】&#10;有形固定資産減価償却率最小値テキスト"/>
        <xdr:cNvSpPr txBox="1"/>
      </xdr:nvSpPr>
      <xdr:spPr>
        <a:xfrm>
          <a:off x="164084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a:t>
          </a:r>
          <a:endParaRPr kumimoji="1" lang="ja-JP" altLang="en-US" sz="1000" b="1">
            <a:latin typeface="ＭＳ Ｐゴシック"/>
          </a:endParaRPr>
        </a:p>
      </xdr:txBody>
    </xdr:sp>
    <xdr:clientData/>
  </xdr:oneCellAnchor>
  <xdr:twoCellAnchor>
    <xdr:from>
      <xdr:col>23</xdr:col>
      <xdr:colOff>428625</xdr:colOff>
      <xdr:row>40</xdr:row>
      <xdr:rowOff>102870</xdr:rowOff>
    </xdr:from>
    <xdr:to>
      <xdr:col>23</xdr:col>
      <xdr:colOff>606425</xdr:colOff>
      <xdr:row>40</xdr:row>
      <xdr:rowOff>102870</xdr:rowOff>
    </xdr:to>
    <xdr:cxnSp macro="">
      <xdr:nvCxnSpPr>
        <xdr:cNvPr id="298" name="直線コネクタ 297"/>
        <xdr:cNvCxnSpPr/>
      </xdr:nvCxnSpPr>
      <xdr:spPr>
        <a:xfrm>
          <a:off x="16230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160037</xdr:rowOff>
    </xdr:from>
    <xdr:ext cx="405111" cy="259045"/>
    <xdr:sp macro="" textlink="">
      <xdr:nvSpPr>
        <xdr:cNvPr id="299" name="【一般廃棄物処理施設】&#10;有形固定資産減価償却率最大値テキスト"/>
        <xdr:cNvSpPr txBox="1"/>
      </xdr:nvSpPr>
      <xdr:spPr>
        <a:xfrm>
          <a:off x="164084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34</xdr:row>
      <xdr:rowOff>41910</xdr:rowOff>
    </xdr:from>
    <xdr:to>
      <xdr:col>23</xdr:col>
      <xdr:colOff>606425</xdr:colOff>
      <xdr:row>34</xdr:row>
      <xdr:rowOff>41910</xdr:rowOff>
    </xdr:to>
    <xdr:cxnSp macro="">
      <xdr:nvCxnSpPr>
        <xdr:cNvPr id="300" name="直線コネクタ 299"/>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147337</xdr:rowOff>
    </xdr:from>
    <xdr:ext cx="405111" cy="259045"/>
    <xdr:sp macro="" textlink="">
      <xdr:nvSpPr>
        <xdr:cNvPr id="301" name="【一般廃棄物処理施設】&#10;有形固定資産減価償却率平均値テキスト"/>
        <xdr:cNvSpPr txBox="1"/>
      </xdr:nvSpPr>
      <xdr:spPr>
        <a:xfrm>
          <a:off x="164084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124460</xdr:rowOff>
    </xdr:from>
    <xdr:to>
      <xdr:col>23</xdr:col>
      <xdr:colOff>568325</xdr:colOff>
      <xdr:row>38</xdr:row>
      <xdr:rowOff>54610</xdr:rowOff>
    </xdr:to>
    <xdr:sp macro="" textlink="">
      <xdr:nvSpPr>
        <xdr:cNvPr id="302" name="フローチャート : 判断 301"/>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3" name="テキスト ボックス 3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4" name="テキスト ボックス 3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5" name="テキスト ボックス 3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6" name="テキスト ボックス 3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7" name="テキスト ボックス 3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143510</xdr:rowOff>
    </xdr:from>
    <xdr:to>
      <xdr:col>23</xdr:col>
      <xdr:colOff>568325</xdr:colOff>
      <xdr:row>40</xdr:row>
      <xdr:rowOff>73660</xdr:rowOff>
    </xdr:to>
    <xdr:sp macro="" textlink="">
      <xdr:nvSpPr>
        <xdr:cNvPr id="308" name="円/楕円 307"/>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58437</xdr:rowOff>
    </xdr:from>
    <xdr:ext cx="405111" cy="259045"/>
    <xdr:sp macro="" textlink="">
      <xdr:nvSpPr>
        <xdr:cNvPr id="309" name="【一般廃棄物処理施設】&#10;有形固定資産減価償却率該当値テキスト"/>
        <xdr:cNvSpPr txBox="1"/>
      </xdr:nvSpPr>
      <xdr:spPr>
        <a:xfrm>
          <a:off x="16408400" y="674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0" name="正方形/長方形 30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1" name="正方形/長方形 3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2" name="正方形/長方形 3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3" name="正方形/長方形 3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4" name="正方形/長方形 3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5" name="正方形/長方形 3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6" name="正方形/長方形 3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120,098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7" name="正方形/長方形 316"/>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8" name="テキスト ボックス 3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9" name="直線コネクタ 3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0" name="直線コネクタ 3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21" name="テキスト ボックス 3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2" name="直線コネクタ 3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23" name="テキスト ボックス 32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4" name="直線コネクタ 3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25" name="テキスト ボックス 3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6" name="直線コネクタ 3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27" name="テキスト ボックス 3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8" name="直線コネクタ 3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29" name="テキスト ボックス 3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1" name="テキスト ボックス 3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127086</xdr:rowOff>
    </xdr:from>
    <xdr:to>
      <xdr:col>32</xdr:col>
      <xdr:colOff>186689</xdr:colOff>
      <xdr:row>41</xdr:row>
      <xdr:rowOff>145740</xdr:rowOff>
    </xdr:to>
    <xdr:cxnSp macro="">
      <xdr:nvCxnSpPr>
        <xdr:cNvPr id="333" name="直線コネクタ 332"/>
        <xdr:cNvCxnSpPr/>
      </xdr:nvCxnSpPr>
      <xdr:spPr>
        <a:xfrm flipV="1">
          <a:off x="22160864" y="5784936"/>
          <a:ext cx="0" cy="13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149567</xdr:rowOff>
    </xdr:from>
    <xdr:ext cx="469744" cy="259045"/>
    <xdr:sp macro="" textlink="">
      <xdr:nvSpPr>
        <xdr:cNvPr id="334" name="【一般廃棄物処理施設】&#10;一人当たり有形固定資産（償却資産）額最小値テキスト"/>
        <xdr:cNvSpPr txBox="1"/>
      </xdr:nvSpPr>
      <xdr:spPr>
        <a:xfrm>
          <a:off x="22250400" y="717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8,374</a:t>
          </a:r>
          <a:endParaRPr kumimoji="1" lang="ja-JP" altLang="en-US" sz="1000" b="1">
            <a:latin typeface="ＭＳ Ｐゴシック"/>
          </a:endParaRPr>
        </a:p>
      </xdr:txBody>
    </xdr:sp>
    <xdr:clientData/>
  </xdr:oneCellAnchor>
  <xdr:twoCellAnchor>
    <xdr:from>
      <xdr:col>32</xdr:col>
      <xdr:colOff>98425</xdr:colOff>
      <xdr:row>41</xdr:row>
      <xdr:rowOff>145740</xdr:rowOff>
    </xdr:from>
    <xdr:to>
      <xdr:col>32</xdr:col>
      <xdr:colOff>276225</xdr:colOff>
      <xdr:row>41</xdr:row>
      <xdr:rowOff>145740</xdr:rowOff>
    </xdr:to>
    <xdr:cxnSp macro="">
      <xdr:nvCxnSpPr>
        <xdr:cNvPr id="335" name="直線コネクタ 334"/>
        <xdr:cNvCxnSpPr/>
      </xdr:nvCxnSpPr>
      <xdr:spPr>
        <a:xfrm>
          <a:off x="22072600" y="71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73763</xdr:rowOff>
    </xdr:from>
    <xdr:ext cx="599010" cy="259045"/>
    <xdr:sp macro="" textlink="">
      <xdr:nvSpPr>
        <xdr:cNvPr id="336" name="【一般廃棄物処理施設】&#10;一人当たり有形固定資産（償却資産）額最大値テキスト"/>
        <xdr:cNvSpPr txBox="1"/>
      </xdr:nvSpPr>
      <xdr:spPr>
        <a:xfrm>
          <a:off x="22250400" y="55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190,822</a:t>
          </a:r>
          <a:endParaRPr kumimoji="1" lang="ja-JP" altLang="en-US" sz="1000" b="1">
            <a:latin typeface="ＭＳ Ｐゴシック"/>
          </a:endParaRPr>
        </a:p>
      </xdr:txBody>
    </xdr:sp>
    <xdr:clientData/>
  </xdr:oneCellAnchor>
  <xdr:twoCellAnchor>
    <xdr:from>
      <xdr:col>32</xdr:col>
      <xdr:colOff>98425</xdr:colOff>
      <xdr:row>33</xdr:row>
      <xdr:rowOff>127086</xdr:rowOff>
    </xdr:from>
    <xdr:to>
      <xdr:col>32</xdr:col>
      <xdr:colOff>276225</xdr:colOff>
      <xdr:row>33</xdr:row>
      <xdr:rowOff>127086</xdr:rowOff>
    </xdr:to>
    <xdr:cxnSp macro="">
      <xdr:nvCxnSpPr>
        <xdr:cNvPr id="337" name="直線コネクタ 336"/>
        <xdr:cNvCxnSpPr/>
      </xdr:nvCxnSpPr>
      <xdr:spPr>
        <a:xfrm>
          <a:off x="22072600" y="57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117825</xdr:rowOff>
    </xdr:from>
    <xdr:ext cx="599010" cy="259045"/>
    <xdr:sp macro="" textlink="">
      <xdr:nvSpPr>
        <xdr:cNvPr id="338" name="【一般廃棄物処理施設】&#10;一人当たり有形固定資産（償却資産）額平均値テキスト"/>
        <xdr:cNvSpPr txBox="1"/>
      </xdr:nvSpPr>
      <xdr:spPr>
        <a:xfrm>
          <a:off x="22250400" y="61185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120,873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94948</xdr:rowOff>
    </xdr:from>
    <xdr:to>
      <xdr:col>32</xdr:col>
      <xdr:colOff>238125</xdr:colOff>
      <xdr:row>37</xdr:row>
      <xdr:rowOff>25098</xdr:rowOff>
    </xdr:to>
    <xdr:sp macro="" textlink="">
      <xdr:nvSpPr>
        <xdr:cNvPr id="339" name="フローチャート : 判断 338"/>
        <xdr:cNvSpPr/>
      </xdr:nvSpPr>
      <xdr:spPr>
        <a:xfrm>
          <a:off x="22110700" y="626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19655</xdr:rowOff>
    </xdr:from>
    <xdr:to>
      <xdr:col>32</xdr:col>
      <xdr:colOff>238125</xdr:colOff>
      <xdr:row>37</xdr:row>
      <xdr:rowOff>121255</xdr:rowOff>
    </xdr:to>
    <xdr:sp macro="" textlink="">
      <xdr:nvSpPr>
        <xdr:cNvPr id="345" name="円/楕円 344"/>
        <xdr:cNvSpPr/>
      </xdr:nvSpPr>
      <xdr:spPr>
        <a:xfrm>
          <a:off x="22110700" y="63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169532</xdr:rowOff>
    </xdr:from>
    <xdr:ext cx="599010" cy="259045"/>
    <xdr:sp macro="" textlink="">
      <xdr:nvSpPr>
        <xdr:cNvPr id="346" name="【一般廃棄物処理施設】&#10;一人当たり有形固定資産（償却資産）額該当値テキスト"/>
        <xdr:cNvSpPr txBox="1"/>
      </xdr:nvSpPr>
      <xdr:spPr>
        <a:xfrm>
          <a:off x="22250400" y="63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55" name="正方形/長方形 35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62" name="正方形/長方形 361"/>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63" name="正方形/長方形 36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4" name="正方形/長方形 3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5" name="正方形/長方形 3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6" name="正方形/長方形 3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7" name="正方形/長方形 3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8" name="正方形/長方形 3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9" name="正方形/長方形 3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0" name="正方形/長方形 369"/>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71" name="正方形/長方形 37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2" name="正方形/長方形 3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3" name="正方形/長方形 3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4" name="正方形/長方形 3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5" name="正方形/長方形 3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6" name="正方形/長方形 3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7" name="正方形/長方形 3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78" name="正方形/長方形 377"/>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79" name="正方形/長方形 37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0" name="正方形/長方形 3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1" name="正方形/長方形 3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2" name="正方形/長方形 3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3" name="正方形/長方形 3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4" name="正方形/長方形 3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5" name="正方形/長方形 3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6" name="正方形/長方形 38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7" name="テキスト ボックス 3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8" name="直線コネクタ 3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89" name="テキスト ボックス 38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0" name="直線コネクタ 3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1" name="テキスト ボックス 39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2" name="直線コネクタ 3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3" name="テキスト ボックス 3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4" name="直線コネクタ 3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5" name="テキスト ボックス 3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96" name="直線コネクタ 3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97" name="テキスト ボックス 3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98" name="直線コネクタ 3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99" name="テキスト ボックス 39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0" name="直線コネクタ 3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1" name="テキスト ボックス 4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2"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38100</xdr:rowOff>
    </xdr:from>
    <xdr:to>
      <xdr:col>23</xdr:col>
      <xdr:colOff>516889</xdr:colOff>
      <xdr:row>108</xdr:row>
      <xdr:rowOff>129539</xdr:rowOff>
    </xdr:to>
    <xdr:cxnSp macro="">
      <xdr:nvCxnSpPr>
        <xdr:cNvPr id="403" name="直線コネクタ 402"/>
        <xdr:cNvCxnSpPr/>
      </xdr:nvCxnSpPr>
      <xdr:spPr>
        <a:xfrm flipV="1">
          <a:off x="16318864" y="171831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133366</xdr:rowOff>
    </xdr:from>
    <xdr:ext cx="405111" cy="259045"/>
    <xdr:sp macro="" textlink="">
      <xdr:nvSpPr>
        <xdr:cNvPr id="404" name="【庁舎】&#10;有形固定資産減価償却率最小値テキスト"/>
        <xdr:cNvSpPr txBox="1"/>
      </xdr:nvSpPr>
      <xdr:spPr>
        <a:xfrm>
          <a:off x="16408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129539</xdr:rowOff>
    </xdr:from>
    <xdr:to>
      <xdr:col>23</xdr:col>
      <xdr:colOff>606425</xdr:colOff>
      <xdr:row>108</xdr:row>
      <xdr:rowOff>129539</xdr:rowOff>
    </xdr:to>
    <xdr:cxnSp macro="">
      <xdr:nvCxnSpPr>
        <xdr:cNvPr id="405" name="直線コネクタ 404"/>
        <xdr:cNvCxnSpPr/>
      </xdr:nvCxnSpPr>
      <xdr:spPr>
        <a:xfrm>
          <a:off x="16230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156227</xdr:rowOff>
    </xdr:from>
    <xdr:ext cx="405111" cy="259045"/>
    <xdr:sp macro="" textlink="">
      <xdr:nvSpPr>
        <xdr:cNvPr id="406" name="【庁舎】&#10;有形固定資産減価償却率最大値テキスト"/>
        <xdr:cNvSpPr txBox="1"/>
      </xdr:nvSpPr>
      <xdr:spPr>
        <a:xfrm>
          <a:off x="164084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100</xdr:row>
      <xdr:rowOff>38100</xdr:rowOff>
    </xdr:from>
    <xdr:to>
      <xdr:col>23</xdr:col>
      <xdr:colOff>606425</xdr:colOff>
      <xdr:row>100</xdr:row>
      <xdr:rowOff>38100</xdr:rowOff>
    </xdr:to>
    <xdr:cxnSp macro="">
      <xdr:nvCxnSpPr>
        <xdr:cNvPr id="407" name="直線コネクタ 406"/>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65422</xdr:rowOff>
    </xdr:from>
    <xdr:ext cx="405111" cy="259045"/>
    <xdr:sp macro="" textlink="">
      <xdr:nvSpPr>
        <xdr:cNvPr id="408" name="【庁舎】&#10;有形固定資産減価償却率平均値テキスト"/>
        <xdr:cNvSpPr txBox="1"/>
      </xdr:nvSpPr>
      <xdr:spPr>
        <a:xfrm>
          <a:off x="164084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42545</xdr:rowOff>
    </xdr:from>
    <xdr:to>
      <xdr:col>23</xdr:col>
      <xdr:colOff>568325</xdr:colOff>
      <xdr:row>104</xdr:row>
      <xdr:rowOff>144145</xdr:rowOff>
    </xdr:to>
    <xdr:sp macro="" textlink="">
      <xdr:nvSpPr>
        <xdr:cNvPr id="409" name="フローチャート : 判断 408"/>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78739</xdr:rowOff>
    </xdr:from>
    <xdr:to>
      <xdr:col>23</xdr:col>
      <xdr:colOff>568325</xdr:colOff>
      <xdr:row>109</xdr:row>
      <xdr:rowOff>8889</xdr:rowOff>
    </xdr:to>
    <xdr:sp macro="" textlink="">
      <xdr:nvSpPr>
        <xdr:cNvPr id="415" name="円/楕円 414"/>
        <xdr:cNvSpPr/>
      </xdr:nvSpPr>
      <xdr:spPr>
        <a:xfrm>
          <a:off x="16268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165116</xdr:rowOff>
    </xdr:from>
    <xdr:ext cx="405111" cy="259045"/>
    <xdr:sp macro="" textlink="">
      <xdr:nvSpPr>
        <xdr:cNvPr id="416" name="【庁舎】&#10;有形固定資産減価償却率該当値テキスト"/>
        <xdr:cNvSpPr txBox="1"/>
      </xdr:nvSpPr>
      <xdr:spPr>
        <a:xfrm>
          <a:off x="16408400" y="1851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7" name="正方形/長方形 41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8" name="正方形/長方形 4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9" name="正方形/長方形 4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0" name="正方形/長方形 4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1" name="正方形/長方形 4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2" name="正方形/長方形 4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3" name="正方形/長方形 4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4" name="正方形/長方形 42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5" name="テキスト ボックス 4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6" name="直線コネクタ 4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27" name="直線コネクタ 4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28" name="テキスト ボックス 4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29" name="直線コネクタ 4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30" name="テキスト ボックス 4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1" name="直線コネクタ 4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2" name="テキスト ボックス 4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3" name="直線コネクタ 4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4" name="テキスト ボックス 4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35" name="直線コネクタ 4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36" name="テキスト ボックス 4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7" name="直線コネクタ 4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8" name="テキスト ボックス 4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71628</xdr:rowOff>
    </xdr:from>
    <xdr:to>
      <xdr:col>32</xdr:col>
      <xdr:colOff>186689</xdr:colOff>
      <xdr:row>108</xdr:row>
      <xdr:rowOff>87630</xdr:rowOff>
    </xdr:to>
    <xdr:cxnSp macro="">
      <xdr:nvCxnSpPr>
        <xdr:cNvPr id="440" name="直線コネクタ 439"/>
        <xdr:cNvCxnSpPr/>
      </xdr:nvCxnSpPr>
      <xdr:spPr>
        <a:xfrm flipV="1">
          <a:off x="22160864" y="1738807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441" name="【庁舎】&#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442" name="直線コネクタ 441"/>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18305</xdr:rowOff>
    </xdr:from>
    <xdr:ext cx="469744" cy="259045"/>
    <xdr:sp macro="" textlink="">
      <xdr:nvSpPr>
        <xdr:cNvPr id="443" name="【庁舎】&#10;一人当たり面積最大値テキスト"/>
        <xdr:cNvSpPr txBox="1"/>
      </xdr:nvSpPr>
      <xdr:spPr>
        <a:xfrm>
          <a:off x="22250400" y="171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3.362</a:t>
          </a:r>
          <a:endParaRPr kumimoji="1" lang="ja-JP" altLang="en-US" sz="1000" b="1">
            <a:latin typeface="ＭＳ Ｐゴシック"/>
          </a:endParaRPr>
        </a:p>
      </xdr:txBody>
    </xdr:sp>
    <xdr:clientData/>
  </xdr:oneCellAnchor>
  <xdr:twoCellAnchor>
    <xdr:from>
      <xdr:col>32</xdr:col>
      <xdr:colOff>98425</xdr:colOff>
      <xdr:row>101</xdr:row>
      <xdr:rowOff>71628</xdr:rowOff>
    </xdr:from>
    <xdr:to>
      <xdr:col>32</xdr:col>
      <xdr:colOff>276225</xdr:colOff>
      <xdr:row>101</xdr:row>
      <xdr:rowOff>71628</xdr:rowOff>
    </xdr:to>
    <xdr:cxnSp macro="">
      <xdr:nvCxnSpPr>
        <xdr:cNvPr id="444" name="直線コネクタ 443"/>
        <xdr:cNvCxnSpPr/>
      </xdr:nvCxnSpPr>
      <xdr:spPr>
        <a:xfrm>
          <a:off x="22072600" y="1738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88789</xdr:rowOff>
    </xdr:from>
    <xdr:ext cx="469744" cy="259045"/>
    <xdr:sp macro="" textlink="">
      <xdr:nvSpPr>
        <xdr:cNvPr id="445" name="【庁舎】&#10;一人当たり面積平均値テキスト"/>
        <xdr:cNvSpPr txBox="1"/>
      </xdr:nvSpPr>
      <xdr:spPr>
        <a:xfrm>
          <a:off x="22250400" y="1826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110362</xdr:rowOff>
    </xdr:from>
    <xdr:to>
      <xdr:col>32</xdr:col>
      <xdr:colOff>238125</xdr:colOff>
      <xdr:row>107</xdr:row>
      <xdr:rowOff>40512</xdr:rowOff>
    </xdr:to>
    <xdr:sp macro="" textlink="">
      <xdr:nvSpPr>
        <xdr:cNvPr id="446" name="フローチャート : 判断 445"/>
        <xdr:cNvSpPr/>
      </xdr:nvSpPr>
      <xdr:spPr>
        <a:xfrm>
          <a:off x="22110700" y="182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7" name="テキスト ボックス 4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8" name="テキスト ボックス 4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9" name="テキスト ボックス 4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0" name="テキスト ボックス 4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1" name="テキスト ボックス 4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37973</xdr:rowOff>
    </xdr:from>
    <xdr:to>
      <xdr:col>32</xdr:col>
      <xdr:colOff>238125</xdr:colOff>
      <xdr:row>104</xdr:row>
      <xdr:rowOff>139573</xdr:rowOff>
    </xdr:to>
    <xdr:sp macro="" textlink="">
      <xdr:nvSpPr>
        <xdr:cNvPr id="452" name="円/楕円 451"/>
        <xdr:cNvSpPr/>
      </xdr:nvSpPr>
      <xdr:spPr>
        <a:xfrm>
          <a:off x="22110700" y="1786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60850</xdr:rowOff>
    </xdr:from>
    <xdr:ext cx="469744" cy="259045"/>
    <xdr:sp macro="" textlink="">
      <xdr:nvSpPr>
        <xdr:cNvPr id="453" name="【庁舎】&#10;一人当たり面積該当値テキスト"/>
        <xdr:cNvSpPr txBox="1"/>
      </xdr:nvSpPr>
      <xdr:spPr>
        <a:xfrm>
          <a:off x="22250400" y="1772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4" name="正方形/長方形 45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5" name="正方形/長方形 4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6" name="テキスト ボックス 45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○類似団体と比較して特に有形固定資産減価償却率が高くなっている施設は、体育館･プールであり、特に低くなっているのは庁舎である。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体育館･プールについては、昭和</a:t>
          </a:r>
          <a:r>
            <a:rPr lang="en-US" altLang="ja-JP" sz="1100">
              <a:solidFill>
                <a:schemeClr val="dk1"/>
              </a:solidFill>
              <a:effectLst/>
              <a:latin typeface="+mn-lt"/>
              <a:ea typeface="+mn-ea"/>
              <a:cs typeface="+mn-cs"/>
            </a:rPr>
            <a:t>56</a:t>
          </a:r>
          <a:r>
            <a:rPr lang="ja-JP" altLang="ja-JP" sz="1100">
              <a:solidFill>
                <a:schemeClr val="dk1"/>
              </a:solidFill>
              <a:effectLst/>
              <a:latin typeface="+mn-lt"/>
              <a:ea typeface="+mn-ea"/>
              <a:cs typeface="+mn-cs"/>
            </a:rPr>
            <a:t>年に建設されており耐用年数の</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年を経過しつつあるためである。ただし、耐震調査を完了しており、修繕も行っているので使用する上</a:t>
          </a:r>
          <a:endParaRPr lang="ja-JP" altLang="ja-JP" sz="1400">
            <a:effectLst/>
          </a:endParaRPr>
        </a:p>
        <a:p>
          <a:pPr eaLnBrk="1" fontAlgn="auto" latinLnBrk="0" hangingPunct="1"/>
          <a:r>
            <a:rPr lang="ja-JP" altLang="ja-JP" sz="1100">
              <a:solidFill>
                <a:schemeClr val="dk1"/>
              </a:solidFill>
              <a:effectLst/>
              <a:latin typeface="+mn-lt"/>
              <a:ea typeface="+mn-ea"/>
              <a:cs typeface="+mn-cs"/>
            </a:rPr>
            <a:t>　での問題はない。</a:t>
          </a:r>
          <a:endParaRPr lang="en-US" altLang="ja-JP" sz="1100">
            <a:solidFill>
              <a:schemeClr val="dk1"/>
            </a:solidFill>
            <a:effectLst/>
            <a:latin typeface="+mn-lt"/>
            <a:ea typeface="+mn-ea"/>
            <a:cs typeface="+mn-cs"/>
          </a:endParaRPr>
        </a:p>
        <a:p>
          <a:pPr eaLnBrk="1" fontAlgn="auto" latinLnBrk="0" hangingPunct="1"/>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庁舎については、平成</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年に建設されており比較的新しい施設である。</a:t>
          </a:r>
          <a:endParaRPr lang="ja-JP" altLang="ja-JP" sz="1400">
            <a:effectLst/>
          </a:endParaRPr>
        </a:p>
        <a:p>
          <a:r>
            <a:rPr kumimoji="1" lang="ja-JP" altLang="ja-JP" sz="1100">
              <a:solidFill>
                <a:schemeClr val="dk1"/>
              </a:solidFill>
              <a:effectLst/>
              <a:latin typeface="+mn-lt"/>
              <a:ea typeface="+mn-ea"/>
              <a:cs typeface="+mn-cs"/>
            </a:rPr>
            <a:t>　これからも、公共施設等総合管理計画に基づいて老朽化対策に取り組んでいくこととしている。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人口の減少や高齢化率が</a:t>
          </a:r>
          <a:r>
            <a:rPr kumimoji="1" lang="en-US" altLang="ja-JP" sz="1100">
              <a:solidFill>
                <a:schemeClr val="dk1"/>
              </a:solidFill>
              <a:effectLst/>
              <a:latin typeface="+mn-lt"/>
              <a:ea typeface="+mn-ea"/>
              <a:cs typeface="+mn-cs"/>
            </a:rPr>
            <a:t>H28.3</a:t>
          </a:r>
          <a:r>
            <a:rPr kumimoji="1" lang="ja-JP" altLang="ja-JP" sz="1100">
              <a:solidFill>
                <a:schemeClr val="dk1"/>
              </a:solidFill>
              <a:effectLst/>
              <a:latin typeface="+mn-lt"/>
              <a:ea typeface="+mn-ea"/>
              <a:cs typeface="+mn-cs"/>
            </a:rPr>
            <a:t>月末現在で</a:t>
          </a:r>
          <a:r>
            <a:rPr kumimoji="1" lang="en-US" altLang="ja-JP" sz="1100">
              <a:solidFill>
                <a:schemeClr val="dk1"/>
              </a:solidFill>
              <a:effectLst/>
              <a:latin typeface="+mn-lt"/>
              <a:ea typeface="+mn-ea"/>
              <a:cs typeface="+mn-cs"/>
            </a:rPr>
            <a:t>36.6</a:t>
          </a:r>
          <a:r>
            <a:rPr kumimoji="1" lang="ja-JP" altLang="ja-JP" sz="1100">
              <a:solidFill>
                <a:schemeClr val="dk1"/>
              </a:solidFill>
              <a:effectLst/>
              <a:latin typeface="+mn-lt"/>
              <a:ea typeface="+mn-ea"/>
              <a:cs typeface="+mn-cs"/>
            </a:rPr>
            <a:t>％と全国平均を大きく上回り、大型事業所等も少なく財政基盤が脆弱なため類似団体平均をかなり下回っている。今後も大幅な税収の伸びは期待できないため、低い水準ではあるが、現在の水準を維持、さらには向上できるよう</a:t>
          </a:r>
          <a:r>
            <a:rPr kumimoji="1" lang="ja-JP" altLang="en-US" sz="1100">
              <a:solidFill>
                <a:schemeClr val="dk1"/>
              </a:solidFill>
              <a:effectLst/>
              <a:latin typeface="+mn-lt"/>
              <a:ea typeface="+mn-ea"/>
              <a:cs typeface="+mn-cs"/>
            </a:rPr>
            <a:t>に行財政改革</a:t>
          </a:r>
          <a:r>
            <a:rPr kumimoji="1" lang="ja-JP" altLang="ja-JP" sz="1100">
              <a:solidFill>
                <a:schemeClr val="dk1"/>
              </a:solidFill>
              <a:effectLst/>
              <a:latin typeface="+mn-lt"/>
              <a:ea typeface="+mn-ea"/>
              <a:cs typeface="+mn-cs"/>
            </a:rPr>
            <a:t>ﾌﾟﾛｼﾞｪｸﾄﾁｰﾑ</a:t>
          </a:r>
          <a:r>
            <a:rPr kumimoji="1" lang="ja-JP" altLang="en-US" sz="1100">
              <a:solidFill>
                <a:schemeClr val="dk1"/>
              </a:solidFill>
              <a:effectLst/>
              <a:latin typeface="+mn-lt"/>
              <a:ea typeface="+mn-ea"/>
              <a:cs typeface="+mn-cs"/>
            </a:rPr>
            <a:t>等で歳出の</a:t>
          </a:r>
          <a:r>
            <a:rPr kumimoji="1" lang="ja-JP" altLang="ja-JP" sz="1100">
              <a:solidFill>
                <a:schemeClr val="dk1"/>
              </a:solidFill>
              <a:effectLst/>
              <a:latin typeface="+mn-lt"/>
              <a:ea typeface="+mn-ea"/>
              <a:cs typeface="+mn-cs"/>
            </a:rPr>
            <a:t>徹底的な見直し等</a:t>
          </a:r>
          <a:r>
            <a:rPr kumimoji="1" lang="ja-JP" altLang="en-US" sz="1100">
              <a:solidFill>
                <a:schemeClr val="dk1"/>
              </a:solidFill>
              <a:effectLst/>
              <a:latin typeface="+mn-lt"/>
              <a:ea typeface="+mn-ea"/>
              <a:cs typeface="+mn-cs"/>
            </a:rPr>
            <a:t>に努め</a:t>
          </a:r>
          <a:r>
            <a:rPr kumimoji="1" lang="ja-JP" altLang="ja-JP" sz="1100">
              <a:solidFill>
                <a:schemeClr val="dk1"/>
              </a:solidFill>
              <a:effectLst/>
              <a:latin typeface="+mn-lt"/>
              <a:ea typeface="+mn-ea"/>
              <a:cs typeface="+mn-cs"/>
            </a:rPr>
            <a:t>、財政の健全化を図る。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5" name="直線コネクタ 74"/>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一島一町外海離島という地理的に特殊な条件下にある本町は、人件費（</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等の義務的経費の比率が高い。特に埋蔵文化財発掘調査事業の賃金・</a:t>
          </a:r>
          <a:r>
            <a:rPr kumimoji="1" lang="ja-JP" altLang="en-US" sz="1100">
              <a:solidFill>
                <a:schemeClr val="dk1"/>
              </a:solidFill>
              <a:effectLst/>
              <a:latin typeface="+mn-lt"/>
              <a:ea typeface="+mn-ea"/>
              <a:cs typeface="+mn-cs"/>
            </a:rPr>
            <a:t>施設の維持管理</a:t>
          </a:r>
          <a:r>
            <a:rPr kumimoji="1" lang="ja-JP" altLang="ja-JP" sz="1100">
              <a:solidFill>
                <a:schemeClr val="dk1"/>
              </a:solidFill>
              <a:effectLst/>
              <a:latin typeface="+mn-lt"/>
              <a:ea typeface="+mn-ea"/>
              <a:cs typeface="+mn-cs"/>
            </a:rPr>
            <a:t>における修繕料に関しては高い状況にある。町税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の収納率向上に努めるとともに、行革ﾌﾟﾛｼﾞｪｸﾄﾁｰﾑ等で事務作業の見直しを更に進め、経常経費の削減に努める。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64</xdr:row>
      <xdr:rowOff>44196</xdr:rowOff>
    </xdr:to>
    <xdr:cxnSp macro="">
      <xdr:nvCxnSpPr>
        <xdr:cNvPr id="130" name="直線コネクタ 129"/>
        <xdr:cNvCxnSpPr/>
      </xdr:nvCxnSpPr>
      <xdr:spPr>
        <a:xfrm flipV="1">
          <a:off x="4114800" y="1083360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24892</xdr:rowOff>
    </xdr:from>
    <xdr:to>
      <xdr:col>6</xdr:col>
      <xdr:colOff>0</xdr:colOff>
      <xdr:row>64</xdr:row>
      <xdr:rowOff>44196</xdr:rowOff>
    </xdr:to>
    <xdr:cxnSp macro="">
      <xdr:nvCxnSpPr>
        <xdr:cNvPr id="133" name="直線コネクタ 132"/>
        <xdr:cNvCxnSpPr/>
      </xdr:nvCxnSpPr>
      <xdr:spPr>
        <a:xfrm>
          <a:off x="3225800" y="1099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24892</xdr:rowOff>
    </xdr:from>
    <xdr:to>
      <xdr:col>4</xdr:col>
      <xdr:colOff>482600</xdr:colOff>
      <xdr:row>64</xdr:row>
      <xdr:rowOff>58674</xdr:rowOff>
    </xdr:to>
    <xdr:cxnSp macro="">
      <xdr:nvCxnSpPr>
        <xdr:cNvPr id="136" name="直線コネクタ 135"/>
        <xdr:cNvCxnSpPr/>
      </xdr:nvCxnSpPr>
      <xdr:spPr>
        <a:xfrm flipV="1">
          <a:off x="2336800" y="109976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49022</xdr:rowOff>
    </xdr:from>
    <xdr:to>
      <xdr:col>3</xdr:col>
      <xdr:colOff>279400</xdr:colOff>
      <xdr:row>64</xdr:row>
      <xdr:rowOff>58674</xdr:rowOff>
    </xdr:to>
    <xdr:cxnSp macro="">
      <xdr:nvCxnSpPr>
        <xdr:cNvPr id="139" name="直線コネクタ 138"/>
        <xdr:cNvCxnSpPr/>
      </xdr:nvCxnSpPr>
      <xdr:spPr>
        <a:xfrm>
          <a:off x="1447800" y="1102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9" name="円/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124985</xdr:rowOff>
    </xdr:from>
    <xdr:ext cx="762000" cy="259045"/>
    <xdr:sp macro="" textlink="">
      <xdr:nvSpPr>
        <xdr:cNvPr id="150"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51" name="円/楕円 150"/>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52" name="テキスト ボックス 151"/>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145542</xdr:rowOff>
    </xdr:from>
    <xdr:to>
      <xdr:col>4</xdr:col>
      <xdr:colOff>533400</xdr:colOff>
      <xdr:row>64</xdr:row>
      <xdr:rowOff>75692</xdr:rowOff>
    </xdr:to>
    <xdr:sp macro="" textlink="">
      <xdr:nvSpPr>
        <xdr:cNvPr id="153" name="円/楕円 152"/>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60469</xdr:rowOff>
    </xdr:from>
    <xdr:ext cx="762000" cy="259045"/>
    <xdr:sp macro="" textlink="">
      <xdr:nvSpPr>
        <xdr:cNvPr id="154" name="テキスト ボックス 153"/>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7874</xdr:rowOff>
    </xdr:from>
    <xdr:to>
      <xdr:col>3</xdr:col>
      <xdr:colOff>330200</xdr:colOff>
      <xdr:row>64</xdr:row>
      <xdr:rowOff>109474</xdr:rowOff>
    </xdr:to>
    <xdr:sp macro="" textlink="">
      <xdr:nvSpPr>
        <xdr:cNvPr id="155" name="円/楕円 154"/>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94251</xdr:rowOff>
    </xdr:from>
    <xdr:ext cx="762000" cy="259045"/>
    <xdr:sp macro="" textlink="">
      <xdr:nvSpPr>
        <xdr:cNvPr id="156" name="テキスト ボックス 155"/>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169672</xdr:rowOff>
    </xdr:from>
    <xdr:to>
      <xdr:col>2</xdr:col>
      <xdr:colOff>127000</xdr:colOff>
      <xdr:row>64</xdr:row>
      <xdr:rowOff>99822</xdr:rowOff>
    </xdr:to>
    <xdr:sp macro="" textlink="">
      <xdr:nvSpPr>
        <xdr:cNvPr id="157" name="円/楕円 156"/>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84599</xdr:rowOff>
    </xdr:from>
    <xdr:ext cx="762000" cy="259045"/>
    <xdr:sp macro="" textlink="">
      <xdr:nvSpPr>
        <xdr:cNvPr id="158" name="テキスト ボックス 157"/>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[271,012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類似団体平均に比べると</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なっているのは、</a:t>
          </a:r>
          <a:r>
            <a:rPr kumimoji="1" lang="ja-JP" altLang="en-US" sz="1100">
              <a:solidFill>
                <a:schemeClr val="dk1"/>
              </a:solidFill>
              <a:effectLst/>
              <a:latin typeface="+mn-lt"/>
              <a:ea typeface="+mn-ea"/>
              <a:cs typeface="+mn-cs"/>
            </a:rPr>
            <a:t>物件費の増加が原因</a:t>
          </a:r>
          <a:r>
            <a:rPr kumimoji="1" lang="ja-JP" altLang="ja-JP" sz="1100">
              <a:solidFill>
                <a:schemeClr val="dk1"/>
              </a:solidFill>
              <a:effectLst/>
              <a:latin typeface="+mn-lt"/>
              <a:ea typeface="+mn-ea"/>
              <a:cs typeface="+mn-cs"/>
            </a:rPr>
            <a:t>と考えられ</a:t>
          </a:r>
          <a:r>
            <a:rPr kumimoji="1" lang="ja-JP" altLang="en-US" sz="1100">
              <a:solidFill>
                <a:schemeClr val="dk1"/>
              </a:solidFill>
              <a:effectLst/>
              <a:latin typeface="+mn-lt"/>
              <a:ea typeface="+mn-ea"/>
              <a:cs typeface="+mn-cs"/>
            </a:rPr>
            <a:t>、光ﾌｧｲﾊﾞｹｰﾌﾞﾙ等保守料が新規に始まったのが主な要因である。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組織の見直しや更なる歳出の徹底的な見直し等に努め、行政の効率化を図る。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3254</xdr:rowOff>
    </xdr:from>
    <xdr:to>
      <xdr:col>7</xdr:col>
      <xdr:colOff>152400</xdr:colOff>
      <xdr:row>84</xdr:row>
      <xdr:rowOff>86620</xdr:rowOff>
    </xdr:to>
    <xdr:cxnSp macro="">
      <xdr:nvCxnSpPr>
        <xdr:cNvPr id="193" name="直線コネクタ 192"/>
        <xdr:cNvCxnSpPr/>
      </xdr:nvCxnSpPr>
      <xdr:spPr>
        <a:xfrm>
          <a:off x="4114800" y="14405054"/>
          <a:ext cx="838200" cy="8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124884</xdr:rowOff>
    </xdr:from>
    <xdr:to>
      <xdr:col>6</xdr:col>
      <xdr:colOff>0</xdr:colOff>
      <xdr:row>84</xdr:row>
      <xdr:rowOff>3254</xdr:rowOff>
    </xdr:to>
    <xdr:cxnSp macro="">
      <xdr:nvCxnSpPr>
        <xdr:cNvPr id="196" name="直線コネクタ 195"/>
        <xdr:cNvCxnSpPr/>
      </xdr:nvCxnSpPr>
      <xdr:spPr>
        <a:xfrm>
          <a:off x="3225800" y="14355234"/>
          <a:ext cx="889000" cy="4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97312</xdr:rowOff>
    </xdr:from>
    <xdr:to>
      <xdr:col>4</xdr:col>
      <xdr:colOff>482600</xdr:colOff>
      <xdr:row>83</xdr:row>
      <xdr:rowOff>124884</xdr:rowOff>
    </xdr:to>
    <xdr:cxnSp macro="">
      <xdr:nvCxnSpPr>
        <xdr:cNvPr id="199" name="直線コネクタ 198"/>
        <xdr:cNvCxnSpPr/>
      </xdr:nvCxnSpPr>
      <xdr:spPr>
        <a:xfrm>
          <a:off x="2336800" y="14327662"/>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97312</xdr:rowOff>
    </xdr:from>
    <xdr:to>
      <xdr:col>3</xdr:col>
      <xdr:colOff>279400</xdr:colOff>
      <xdr:row>83</xdr:row>
      <xdr:rowOff>137364</xdr:rowOff>
    </xdr:to>
    <xdr:cxnSp macro="">
      <xdr:nvCxnSpPr>
        <xdr:cNvPr id="202" name="直線コネクタ 201"/>
        <xdr:cNvCxnSpPr/>
      </xdr:nvCxnSpPr>
      <xdr:spPr>
        <a:xfrm flipV="1">
          <a:off x="1447800" y="14327662"/>
          <a:ext cx="889000" cy="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35820</xdr:rowOff>
    </xdr:from>
    <xdr:to>
      <xdr:col>7</xdr:col>
      <xdr:colOff>203200</xdr:colOff>
      <xdr:row>84</xdr:row>
      <xdr:rowOff>137420</xdr:rowOff>
    </xdr:to>
    <xdr:sp macro="" textlink="">
      <xdr:nvSpPr>
        <xdr:cNvPr id="212" name="円/楕円 211"/>
        <xdr:cNvSpPr/>
      </xdr:nvSpPr>
      <xdr:spPr>
        <a:xfrm>
          <a:off x="4902200" y="144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7897</xdr:rowOff>
    </xdr:from>
    <xdr:ext cx="762000" cy="259045"/>
    <xdr:sp macro="" textlink="">
      <xdr:nvSpPr>
        <xdr:cNvPr id="213" name="人件費・物件費等の状況該当値テキスト"/>
        <xdr:cNvSpPr txBox="1"/>
      </xdr:nvSpPr>
      <xdr:spPr>
        <a:xfrm>
          <a:off x="5041900" y="14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271,012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123904</xdr:rowOff>
    </xdr:from>
    <xdr:to>
      <xdr:col>6</xdr:col>
      <xdr:colOff>50800</xdr:colOff>
      <xdr:row>84</xdr:row>
      <xdr:rowOff>54054</xdr:rowOff>
    </xdr:to>
    <xdr:sp macro="" textlink="">
      <xdr:nvSpPr>
        <xdr:cNvPr id="214" name="円/楕円 213"/>
        <xdr:cNvSpPr/>
      </xdr:nvSpPr>
      <xdr:spPr>
        <a:xfrm>
          <a:off x="4064000" y="14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64231</xdr:rowOff>
    </xdr:from>
    <xdr:ext cx="736600" cy="259045"/>
    <xdr:sp macro="" textlink="">
      <xdr:nvSpPr>
        <xdr:cNvPr id="215" name="テキスト ボックス 214"/>
        <xdr:cNvSpPr txBox="1"/>
      </xdr:nvSpPr>
      <xdr:spPr>
        <a:xfrm>
          <a:off x="3733800" y="141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250,283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74084</xdr:rowOff>
    </xdr:from>
    <xdr:to>
      <xdr:col>4</xdr:col>
      <xdr:colOff>533400</xdr:colOff>
      <xdr:row>84</xdr:row>
      <xdr:rowOff>4234</xdr:rowOff>
    </xdr:to>
    <xdr:sp macro="" textlink="">
      <xdr:nvSpPr>
        <xdr:cNvPr id="216" name="円/楕円 215"/>
        <xdr:cNvSpPr/>
      </xdr:nvSpPr>
      <xdr:spPr>
        <a:xfrm>
          <a:off x="3175000" y="143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14411</xdr:rowOff>
    </xdr:from>
    <xdr:ext cx="762000" cy="259045"/>
    <xdr:sp macro="" textlink="">
      <xdr:nvSpPr>
        <xdr:cNvPr id="217" name="テキスト ボックス 216"/>
        <xdr:cNvSpPr txBox="1"/>
      </xdr:nvSpPr>
      <xdr:spPr>
        <a:xfrm>
          <a:off x="2844800" y="1407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237,895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46512</xdr:rowOff>
    </xdr:from>
    <xdr:to>
      <xdr:col>3</xdr:col>
      <xdr:colOff>330200</xdr:colOff>
      <xdr:row>83</xdr:row>
      <xdr:rowOff>148112</xdr:rowOff>
    </xdr:to>
    <xdr:sp macro="" textlink="">
      <xdr:nvSpPr>
        <xdr:cNvPr id="218" name="円/楕円 217"/>
        <xdr:cNvSpPr/>
      </xdr:nvSpPr>
      <xdr:spPr>
        <a:xfrm>
          <a:off x="2286000" y="142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158289</xdr:rowOff>
    </xdr:from>
    <xdr:ext cx="762000" cy="259045"/>
    <xdr:sp macro="" textlink="">
      <xdr:nvSpPr>
        <xdr:cNvPr id="219" name="テキスト ボックス 218"/>
        <xdr:cNvSpPr txBox="1"/>
      </xdr:nvSpPr>
      <xdr:spPr>
        <a:xfrm>
          <a:off x="1955800" y="1404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231,039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86564</xdr:rowOff>
    </xdr:from>
    <xdr:to>
      <xdr:col>2</xdr:col>
      <xdr:colOff>127000</xdr:colOff>
      <xdr:row>84</xdr:row>
      <xdr:rowOff>16714</xdr:rowOff>
    </xdr:to>
    <xdr:sp macro="" textlink="">
      <xdr:nvSpPr>
        <xdr:cNvPr id="220" name="円/楕円 219"/>
        <xdr:cNvSpPr/>
      </xdr:nvSpPr>
      <xdr:spPr>
        <a:xfrm>
          <a:off x="1397000" y="143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26891</xdr:rowOff>
    </xdr:from>
    <xdr:ext cx="762000" cy="259045"/>
    <xdr:sp macro="" textlink="">
      <xdr:nvSpPr>
        <xdr:cNvPr id="221" name="テキスト ボックス 220"/>
        <xdr:cNvSpPr txBox="1"/>
      </xdr:nvSpPr>
      <xdr:spPr>
        <a:xfrm>
          <a:off x="1066800" y="140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240,998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sz="1400">
            <a:effectLst/>
          </a:endParaRPr>
        </a:p>
        <a:p>
          <a:r>
            <a:rPr kumimoji="1" lang="ja-JP" altLang="en-US" sz="1100">
              <a:solidFill>
                <a:schemeClr val="dk1"/>
              </a:solidFill>
              <a:effectLst/>
              <a:latin typeface="+mn-lt"/>
              <a:ea typeface="+mn-ea"/>
              <a:cs typeface="+mn-cs"/>
            </a:rPr>
            <a:t>行財政改革集中ﾌﾟﾗﾝにより、定員並びに職員給与の削減化に取り組んできた。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H17.4.1</a:t>
          </a:r>
          <a:r>
            <a:rPr kumimoji="1" lang="ja-JP" altLang="en-US" sz="1100">
              <a:solidFill>
                <a:schemeClr val="dk1"/>
              </a:solidFill>
              <a:effectLst/>
              <a:latin typeface="+mn-lt"/>
              <a:ea typeface="+mn-ea"/>
              <a:cs typeface="+mn-cs"/>
            </a:rPr>
            <a:t>現在職員数</a:t>
          </a:r>
          <a:r>
            <a:rPr kumimoji="1" lang="en-US" altLang="ja-JP" sz="1100">
              <a:solidFill>
                <a:schemeClr val="dk1"/>
              </a:solidFill>
              <a:effectLst/>
              <a:latin typeface="+mn-lt"/>
              <a:ea typeface="+mn-ea"/>
              <a:cs typeface="+mn-cs"/>
            </a:rPr>
            <a:t>211</a:t>
          </a:r>
          <a:r>
            <a:rPr kumimoji="1" lang="ja-JP" altLang="en-US"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H22</a:t>
          </a:r>
          <a:r>
            <a:rPr kumimoji="1" lang="ja-JP" altLang="en-US" sz="1100">
              <a:solidFill>
                <a:schemeClr val="dk1"/>
              </a:solidFill>
              <a:effectLst/>
              <a:latin typeface="+mn-lt"/>
              <a:ea typeface="+mn-ea"/>
              <a:cs typeface="+mn-cs"/>
            </a:rPr>
            <a:t>目標数値</a:t>
          </a:r>
          <a:r>
            <a:rPr kumimoji="1" lang="en-US" altLang="ja-JP" sz="1100">
              <a:solidFill>
                <a:schemeClr val="dk1"/>
              </a:solidFill>
              <a:effectLst/>
              <a:latin typeface="+mn-lt"/>
              <a:ea typeface="+mn-ea"/>
              <a:cs typeface="+mn-cs"/>
            </a:rPr>
            <a:t>182</a:t>
          </a:r>
          <a:r>
            <a:rPr kumimoji="1" lang="ja-JP" altLang="en-US" sz="1100">
              <a:solidFill>
                <a:schemeClr val="dk1"/>
              </a:solidFill>
              <a:effectLst/>
              <a:latin typeface="+mn-lt"/>
              <a:ea typeface="+mn-ea"/>
              <a:cs typeface="+mn-cs"/>
            </a:rPr>
            <a:t>人　　</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実数</a:t>
          </a:r>
          <a:r>
            <a:rPr kumimoji="1" lang="en-US" altLang="ja-JP" sz="1100">
              <a:solidFill>
                <a:schemeClr val="dk1"/>
              </a:solidFill>
              <a:effectLst/>
              <a:latin typeface="+mn-lt"/>
              <a:ea typeface="+mn-ea"/>
              <a:cs typeface="+mn-cs"/>
            </a:rPr>
            <a:t>161</a:t>
          </a:r>
          <a:r>
            <a:rPr kumimoji="1" lang="ja-JP" altLang="en-US" sz="1100">
              <a:solidFill>
                <a:schemeClr val="dk1"/>
              </a:solidFill>
              <a:effectLst/>
              <a:latin typeface="+mn-lt"/>
              <a:ea typeface="+mn-ea"/>
              <a:cs typeface="+mn-cs"/>
            </a:rPr>
            <a:t>人）目標数値を上回る削減となったが、</a:t>
          </a:r>
          <a:r>
            <a:rPr kumimoji="1" lang="ja-JP" altLang="ja-JP" sz="1100">
              <a:solidFill>
                <a:schemeClr val="dk1"/>
              </a:solidFill>
              <a:effectLst/>
              <a:latin typeface="+mn-lt"/>
              <a:ea typeface="+mn-ea"/>
              <a:cs typeface="+mn-cs"/>
            </a:rPr>
            <a:t>さらに、平成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年度に策定された第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次定員適正化計画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を基に、組織運営が持続可能な職員の維持を目標としながら定員削減に努める。</a:t>
          </a:r>
          <a:endParaRPr lang="ja-JP" altLang="ja-JP" sz="1400">
            <a:effectLst/>
          </a:endParaRPr>
        </a:p>
        <a:p>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122766</xdr:rowOff>
    </xdr:to>
    <xdr:cxnSp macro="">
      <xdr:nvCxnSpPr>
        <xdr:cNvPr id="255" name="直線コネクタ 254"/>
        <xdr:cNvCxnSpPr/>
      </xdr:nvCxnSpPr>
      <xdr:spPr>
        <a:xfrm>
          <a:off x="16179800" y="1446826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84</xdr:row>
      <xdr:rowOff>154939</xdr:rowOff>
    </xdr:to>
    <xdr:cxnSp macro="">
      <xdr:nvCxnSpPr>
        <xdr:cNvPr id="258" name="直線コネクタ 257"/>
        <xdr:cNvCxnSpPr/>
      </xdr:nvCxnSpPr>
      <xdr:spPr>
        <a:xfrm flipV="1">
          <a:off x="15290800" y="14468263"/>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88</xdr:row>
      <xdr:rowOff>48261</xdr:rowOff>
    </xdr:to>
    <xdr:cxnSp macro="">
      <xdr:nvCxnSpPr>
        <xdr:cNvPr id="261" name="直線コネクタ 260"/>
        <xdr:cNvCxnSpPr/>
      </xdr:nvCxnSpPr>
      <xdr:spPr>
        <a:xfrm flipV="1">
          <a:off x="14401800" y="14556739"/>
          <a:ext cx="889000" cy="57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48261</xdr:rowOff>
    </xdr:to>
    <xdr:cxnSp macro="">
      <xdr:nvCxnSpPr>
        <xdr:cNvPr id="264" name="直線コネクタ 263"/>
        <xdr:cNvCxnSpPr/>
      </xdr:nvCxnSpPr>
      <xdr:spPr>
        <a:xfrm>
          <a:off x="13512800" y="150876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4" name="円/楕円 273"/>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75"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6" name="円/楕円 275"/>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77" name="テキスト ボックス 276"/>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8" name="円/楕円 277"/>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79" name="テキスト ボックス 278"/>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0" name="円/楕円 279"/>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81" name="テキスト ボックス 280"/>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2" name="円/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3" name="テキスト ボックス 282"/>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島一町外海離島という地理的条件のため、福祉事業・塵芥処理事業等全てのｻｰﾋﾞｽを完結させなければならない。そのため類似団体の平均を上回っているのが現状である。今後も住民ｻｰﾋﾞｽを低下させることのないように留意し、退職者の不補充や民営化等により適正な定員管理に努める。</a:t>
          </a:r>
          <a:endParaRPr lang="ja-JP" altLang="ja-JP" sz="1400">
            <a:effectLst/>
          </a:endParaRPr>
        </a:p>
        <a:p>
          <a:r>
            <a:rPr kumimoji="1" lang="ja-JP" altLang="ja-JP" sz="1100">
              <a:solidFill>
                <a:schemeClr val="dk1"/>
              </a:solidFill>
              <a:effectLst/>
              <a:latin typeface="+mn-lt"/>
              <a:ea typeface="+mn-ea"/>
              <a:cs typeface="+mn-cs"/>
            </a:rPr>
            <a:t>さらに、平成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年度に策定された第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次定員適正化計画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を基に、組織運営が持続可能な職員の維持を目標としながら定員削減に努める。</a:t>
          </a:r>
          <a:endParaRPr lang="ja-JP" altLang="ja-JP" sz="1400">
            <a:effectLst/>
          </a:endParaRPr>
        </a:p>
        <a:p>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142349</xdr:rowOff>
    </xdr:from>
    <xdr:to>
      <xdr:col>24</xdr:col>
      <xdr:colOff>558800</xdr:colOff>
      <xdr:row>62</xdr:row>
      <xdr:rowOff>165789</xdr:rowOff>
    </xdr:to>
    <xdr:cxnSp macro="">
      <xdr:nvCxnSpPr>
        <xdr:cNvPr id="320" name="直線コネクタ 319"/>
        <xdr:cNvCxnSpPr/>
      </xdr:nvCxnSpPr>
      <xdr:spPr>
        <a:xfrm>
          <a:off x="16179800" y="10772249"/>
          <a:ext cx="8382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109946</xdr:rowOff>
    </xdr:from>
    <xdr:to>
      <xdr:col>23</xdr:col>
      <xdr:colOff>406400</xdr:colOff>
      <xdr:row>62</xdr:row>
      <xdr:rowOff>142349</xdr:rowOff>
    </xdr:to>
    <xdr:cxnSp macro="">
      <xdr:nvCxnSpPr>
        <xdr:cNvPr id="323" name="直線コネクタ 322"/>
        <xdr:cNvCxnSpPr/>
      </xdr:nvCxnSpPr>
      <xdr:spPr>
        <a:xfrm>
          <a:off x="15290800" y="10739846"/>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5" name="テキスト ボックス 324"/>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109946</xdr:rowOff>
    </xdr:from>
    <xdr:to>
      <xdr:col>22</xdr:col>
      <xdr:colOff>203200</xdr:colOff>
      <xdr:row>62</xdr:row>
      <xdr:rowOff>125113</xdr:rowOff>
    </xdr:to>
    <xdr:cxnSp macro="">
      <xdr:nvCxnSpPr>
        <xdr:cNvPr id="326" name="直線コネクタ 325"/>
        <xdr:cNvCxnSpPr/>
      </xdr:nvCxnSpPr>
      <xdr:spPr>
        <a:xfrm flipV="1">
          <a:off x="14401800" y="10739846"/>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8" name="テキスト ボックス 327"/>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84437</xdr:rowOff>
    </xdr:from>
    <xdr:to>
      <xdr:col>21</xdr:col>
      <xdr:colOff>0</xdr:colOff>
      <xdr:row>62</xdr:row>
      <xdr:rowOff>125113</xdr:rowOff>
    </xdr:to>
    <xdr:cxnSp macro="">
      <xdr:nvCxnSpPr>
        <xdr:cNvPr id="329" name="直線コネクタ 328"/>
        <xdr:cNvCxnSpPr/>
      </xdr:nvCxnSpPr>
      <xdr:spPr>
        <a:xfrm>
          <a:off x="13512800" y="10714337"/>
          <a:ext cx="88900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31" name="テキスト ボックス 330"/>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3" name="テキスト ボックス 332"/>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114989</xdr:rowOff>
    </xdr:from>
    <xdr:to>
      <xdr:col>24</xdr:col>
      <xdr:colOff>609600</xdr:colOff>
      <xdr:row>63</xdr:row>
      <xdr:rowOff>45139</xdr:rowOff>
    </xdr:to>
    <xdr:sp macro="" textlink="">
      <xdr:nvSpPr>
        <xdr:cNvPr id="339" name="円/楕円 338"/>
        <xdr:cNvSpPr/>
      </xdr:nvSpPr>
      <xdr:spPr>
        <a:xfrm>
          <a:off x="16967200" y="107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87066</xdr:rowOff>
    </xdr:from>
    <xdr:ext cx="762000" cy="259045"/>
    <xdr:sp macro="" textlink="">
      <xdr:nvSpPr>
        <xdr:cNvPr id="340" name="定員管理の状況該当値テキスト"/>
        <xdr:cNvSpPr txBox="1"/>
      </xdr:nvSpPr>
      <xdr:spPr>
        <a:xfrm>
          <a:off x="17106900" y="1071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91549</xdr:rowOff>
    </xdr:from>
    <xdr:to>
      <xdr:col>23</xdr:col>
      <xdr:colOff>457200</xdr:colOff>
      <xdr:row>63</xdr:row>
      <xdr:rowOff>21699</xdr:rowOff>
    </xdr:to>
    <xdr:sp macro="" textlink="">
      <xdr:nvSpPr>
        <xdr:cNvPr id="341" name="円/楕円 340"/>
        <xdr:cNvSpPr/>
      </xdr:nvSpPr>
      <xdr:spPr>
        <a:xfrm>
          <a:off x="16129000" y="107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6476</xdr:rowOff>
    </xdr:from>
    <xdr:ext cx="736600" cy="259045"/>
    <xdr:sp macro="" textlink="">
      <xdr:nvSpPr>
        <xdr:cNvPr id="342" name="テキスト ボックス 341"/>
        <xdr:cNvSpPr txBox="1"/>
      </xdr:nvSpPr>
      <xdr:spPr>
        <a:xfrm>
          <a:off x="15798800" y="1080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59146</xdr:rowOff>
    </xdr:from>
    <xdr:to>
      <xdr:col>22</xdr:col>
      <xdr:colOff>254000</xdr:colOff>
      <xdr:row>62</xdr:row>
      <xdr:rowOff>160746</xdr:rowOff>
    </xdr:to>
    <xdr:sp macro="" textlink="">
      <xdr:nvSpPr>
        <xdr:cNvPr id="343" name="円/楕円 342"/>
        <xdr:cNvSpPr/>
      </xdr:nvSpPr>
      <xdr:spPr>
        <a:xfrm>
          <a:off x="15240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145523</xdr:rowOff>
    </xdr:from>
    <xdr:ext cx="762000" cy="259045"/>
    <xdr:sp macro="" textlink="">
      <xdr:nvSpPr>
        <xdr:cNvPr id="344" name="テキスト ボックス 343"/>
        <xdr:cNvSpPr txBox="1"/>
      </xdr:nvSpPr>
      <xdr:spPr>
        <a:xfrm>
          <a:off x="14909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74313</xdr:rowOff>
    </xdr:from>
    <xdr:to>
      <xdr:col>21</xdr:col>
      <xdr:colOff>50800</xdr:colOff>
      <xdr:row>63</xdr:row>
      <xdr:rowOff>4463</xdr:rowOff>
    </xdr:to>
    <xdr:sp macro="" textlink="">
      <xdr:nvSpPr>
        <xdr:cNvPr id="345" name="円/楕円 344"/>
        <xdr:cNvSpPr/>
      </xdr:nvSpPr>
      <xdr:spPr>
        <a:xfrm>
          <a:off x="14351000" y="107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160690</xdr:rowOff>
    </xdr:from>
    <xdr:ext cx="762000" cy="259045"/>
    <xdr:sp macro="" textlink="">
      <xdr:nvSpPr>
        <xdr:cNvPr id="346" name="テキスト ボックス 345"/>
        <xdr:cNvSpPr txBox="1"/>
      </xdr:nvSpPr>
      <xdr:spPr>
        <a:xfrm>
          <a:off x="14020800" y="107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33637</xdr:rowOff>
    </xdr:from>
    <xdr:to>
      <xdr:col>19</xdr:col>
      <xdr:colOff>533400</xdr:colOff>
      <xdr:row>62</xdr:row>
      <xdr:rowOff>135237</xdr:rowOff>
    </xdr:to>
    <xdr:sp macro="" textlink="">
      <xdr:nvSpPr>
        <xdr:cNvPr id="347" name="円/楕円 346"/>
        <xdr:cNvSpPr/>
      </xdr:nvSpPr>
      <xdr:spPr>
        <a:xfrm>
          <a:off x="13462000" y="106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120014</xdr:rowOff>
    </xdr:from>
    <xdr:ext cx="762000" cy="259045"/>
    <xdr:sp macro="" textlink="">
      <xdr:nvSpPr>
        <xdr:cNvPr id="348" name="テキスト ボックス 347"/>
        <xdr:cNvSpPr txBox="1"/>
      </xdr:nvSpPr>
      <xdr:spPr>
        <a:xfrm>
          <a:off x="13131800" y="107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簡易水道事業等大型工事の建設改良に伴い、町債発行額が膨らみ類似団体平均を上回る結果となった。</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721</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749</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H31</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803</a:t>
          </a:r>
          <a:r>
            <a:rPr kumimoji="1" lang="ja-JP" altLang="en-US" sz="1100">
              <a:solidFill>
                <a:schemeClr val="dk1"/>
              </a:solidFill>
              <a:effectLst/>
              <a:latin typeface="+mn-lt"/>
              <a:ea typeface="+mn-ea"/>
              <a:cs typeface="+mn-cs"/>
            </a:rPr>
            <a:t>百万円と償還額が増加していくことから、町債発行の抑制を基調とし比率の更なる改善に努める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78486</xdr:rowOff>
    </xdr:from>
    <xdr:to>
      <xdr:col>24</xdr:col>
      <xdr:colOff>558800</xdr:colOff>
      <xdr:row>42</xdr:row>
      <xdr:rowOff>121920</xdr:rowOff>
    </xdr:to>
    <xdr:cxnSp macro="">
      <xdr:nvCxnSpPr>
        <xdr:cNvPr id="379" name="直線コネクタ 378"/>
        <xdr:cNvCxnSpPr/>
      </xdr:nvCxnSpPr>
      <xdr:spPr>
        <a:xfrm flipV="1">
          <a:off x="16179800" y="72793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42</xdr:row>
      <xdr:rowOff>165354</xdr:rowOff>
    </xdr:to>
    <xdr:cxnSp macro="">
      <xdr:nvCxnSpPr>
        <xdr:cNvPr id="382" name="直線コネクタ 381"/>
        <xdr:cNvCxnSpPr/>
      </xdr:nvCxnSpPr>
      <xdr:spPr>
        <a:xfrm flipV="1">
          <a:off x="15290800" y="73228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165354</xdr:rowOff>
    </xdr:from>
    <xdr:to>
      <xdr:col>22</xdr:col>
      <xdr:colOff>203200</xdr:colOff>
      <xdr:row>43</xdr:row>
      <xdr:rowOff>13208</xdr:rowOff>
    </xdr:to>
    <xdr:cxnSp macro="">
      <xdr:nvCxnSpPr>
        <xdr:cNvPr id="385" name="直線コネクタ 384"/>
        <xdr:cNvCxnSpPr/>
      </xdr:nvCxnSpPr>
      <xdr:spPr>
        <a:xfrm flipV="1">
          <a:off x="14401800" y="73662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13208</xdr:rowOff>
    </xdr:from>
    <xdr:to>
      <xdr:col>21</xdr:col>
      <xdr:colOff>0</xdr:colOff>
      <xdr:row>43</xdr:row>
      <xdr:rowOff>13208</xdr:rowOff>
    </xdr:to>
    <xdr:cxnSp macro="">
      <xdr:nvCxnSpPr>
        <xdr:cNvPr id="388" name="直線コネクタ 387"/>
        <xdr:cNvCxnSpPr/>
      </xdr:nvCxnSpPr>
      <xdr:spPr>
        <a:xfrm>
          <a:off x="13512800" y="73855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27686</xdr:rowOff>
    </xdr:from>
    <xdr:to>
      <xdr:col>24</xdr:col>
      <xdr:colOff>609600</xdr:colOff>
      <xdr:row>42</xdr:row>
      <xdr:rowOff>129286</xdr:rowOff>
    </xdr:to>
    <xdr:sp macro="" textlink="">
      <xdr:nvSpPr>
        <xdr:cNvPr id="398" name="円/楕円 397"/>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171213</xdr:rowOff>
    </xdr:from>
    <xdr:ext cx="762000" cy="259045"/>
    <xdr:sp macro="" textlink="">
      <xdr:nvSpPr>
        <xdr:cNvPr id="399" name="公債費負担の状況該当値テキスト"/>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400" name="円/楕円 399"/>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401" name="テキスト ボックス 400"/>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114554</xdr:rowOff>
    </xdr:from>
    <xdr:to>
      <xdr:col>22</xdr:col>
      <xdr:colOff>254000</xdr:colOff>
      <xdr:row>43</xdr:row>
      <xdr:rowOff>44704</xdr:rowOff>
    </xdr:to>
    <xdr:sp macro="" textlink="">
      <xdr:nvSpPr>
        <xdr:cNvPr id="402" name="円/楕円 401"/>
        <xdr:cNvSpPr/>
      </xdr:nvSpPr>
      <xdr:spPr>
        <a:xfrm>
          <a:off x="15240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29481</xdr:rowOff>
    </xdr:from>
    <xdr:ext cx="762000" cy="259045"/>
    <xdr:sp macro="" textlink="">
      <xdr:nvSpPr>
        <xdr:cNvPr id="403" name="テキスト ボックス 402"/>
        <xdr:cNvSpPr txBox="1"/>
      </xdr:nvSpPr>
      <xdr:spPr>
        <a:xfrm>
          <a:off x="14909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133858</xdr:rowOff>
    </xdr:from>
    <xdr:to>
      <xdr:col>21</xdr:col>
      <xdr:colOff>50800</xdr:colOff>
      <xdr:row>43</xdr:row>
      <xdr:rowOff>64008</xdr:rowOff>
    </xdr:to>
    <xdr:sp macro="" textlink="">
      <xdr:nvSpPr>
        <xdr:cNvPr id="404" name="円/楕円 403"/>
        <xdr:cNvSpPr/>
      </xdr:nvSpPr>
      <xdr:spPr>
        <a:xfrm>
          <a:off x="14351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48785</xdr:rowOff>
    </xdr:from>
    <xdr:ext cx="762000" cy="259045"/>
    <xdr:sp macro="" textlink="">
      <xdr:nvSpPr>
        <xdr:cNvPr id="405" name="テキスト ボックス 404"/>
        <xdr:cNvSpPr txBox="1"/>
      </xdr:nvSpPr>
      <xdr:spPr>
        <a:xfrm>
          <a:off x="14020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406" name="円/楕円 405"/>
        <xdr:cNvSpPr/>
      </xdr:nvSpPr>
      <xdr:spPr>
        <a:xfrm>
          <a:off x="13462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48785</xdr:rowOff>
    </xdr:from>
    <xdr:ext cx="762000" cy="259045"/>
    <xdr:sp macro="" textlink="">
      <xdr:nvSpPr>
        <xdr:cNvPr id="407" name="テキスト ボックス 406"/>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類似団体平均を上回っている主な原因は、簡易水道事業・下水道事業会計等の建設改良費に伴う起債償還額の増が要因である。</a:t>
          </a:r>
          <a:endParaRPr lang="ja-JP" altLang="ja-JP" sz="1400">
            <a:effectLst/>
          </a:endParaRPr>
        </a:p>
        <a:p>
          <a:r>
            <a:rPr kumimoji="1" lang="ja-JP" altLang="ja-JP" sz="1100">
              <a:solidFill>
                <a:schemeClr val="dk1"/>
              </a:solidFill>
              <a:effectLst/>
              <a:latin typeface="+mn-lt"/>
              <a:ea typeface="+mn-ea"/>
              <a:cs typeface="+mn-cs"/>
            </a:rPr>
            <a:t>昨年度より当該団体値が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減少されている主な原因として、</a:t>
          </a:r>
          <a:r>
            <a:rPr kumimoji="1" lang="ja-JP" altLang="en-US" sz="1100">
              <a:solidFill>
                <a:schemeClr val="dk1"/>
              </a:solidFill>
              <a:effectLst/>
              <a:latin typeface="+mn-lt"/>
              <a:ea typeface="+mn-ea"/>
              <a:cs typeface="+mn-cs"/>
            </a:rPr>
            <a:t>基金残高（主に公共施設整備基金）の増加、実額参入率の高い過疎・辺地債等の積極的活用等</a:t>
          </a:r>
          <a:r>
            <a:rPr kumimoji="1" lang="ja-JP" altLang="ja-JP" sz="1100">
              <a:solidFill>
                <a:schemeClr val="dk1"/>
              </a:solidFill>
              <a:effectLst/>
              <a:latin typeface="+mn-lt"/>
              <a:ea typeface="+mn-ea"/>
              <a:cs typeface="+mn-cs"/>
            </a:rPr>
            <a:t>が考えられる。</a:t>
          </a:r>
          <a:endParaRPr lang="ja-JP" altLang="ja-JP" sz="1400">
            <a:effectLst/>
          </a:endParaRPr>
        </a:p>
        <a:p>
          <a:r>
            <a:rPr kumimoji="1" lang="ja-JP" altLang="ja-JP" sz="1100">
              <a:solidFill>
                <a:schemeClr val="dk1"/>
              </a:solidFill>
              <a:effectLst/>
              <a:latin typeface="+mn-lt"/>
              <a:ea typeface="+mn-ea"/>
              <a:cs typeface="+mn-cs"/>
            </a:rPr>
            <a:t>今後は、加入促進はもとより料金改定等も視野に入れ、事業会計の改善に努める。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41624</xdr:rowOff>
    </xdr:from>
    <xdr:to>
      <xdr:col>24</xdr:col>
      <xdr:colOff>558800</xdr:colOff>
      <xdr:row>15</xdr:row>
      <xdr:rowOff>95314</xdr:rowOff>
    </xdr:to>
    <xdr:cxnSp macro="">
      <xdr:nvCxnSpPr>
        <xdr:cNvPr id="437" name="直線コネクタ 436"/>
        <xdr:cNvCxnSpPr/>
      </xdr:nvCxnSpPr>
      <xdr:spPr>
        <a:xfrm flipV="1">
          <a:off x="16179800" y="2613374"/>
          <a:ext cx="838200" cy="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95314</xdr:rowOff>
    </xdr:from>
    <xdr:to>
      <xdr:col>23</xdr:col>
      <xdr:colOff>406400</xdr:colOff>
      <xdr:row>15</xdr:row>
      <xdr:rowOff>137541</xdr:rowOff>
    </xdr:to>
    <xdr:cxnSp macro="">
      <xdr:nvCxnSpPr>
        <xdr:cNvPr id="440" name="直線コネクタ 439"/>
        <xdr:cNvCxnSpPr/>
      </xdr:nvCxnSpPr>
      <xdr:spPr>
        <a:xfrm flipV="1">
          <a:off x="15290800" y="2667064"/>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137541</xdr:rowOff>
    </xdr:from>
    <xdr:to>
      <xdr:col>22</xdr:col>
      <xdr:colOff>203200</xdr:colOff>
      <xdr:row>16</xdr:row>
      <xdr:rowOff>92773</xdr:rowOff>
    </xdr:to>
    <xdr:cxnSp macro="">
      <xdr:nvCxnSpPr>
        <xdr:cNvPr id="443" name="直線コネクタ 442"/>
        <xdr:cNvCxnSpPr/>
      </xdr:nvCxnSpPr>
      <xdr:spPr>
        <a:xfrm flipV="1">
          <a:off x="14401800" y="2709291"/>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92773</xdr:rowOff>
    </xdr:from>
    <xdr:to>
      <xdr:col>21</xdr:col>
      <xdr:colOff>0</xdr:colOff>
      <xdr:row>17</xdr:row>
      <xdr:rowOff>8795</xdr:rowOff>
    </xdr:to>
    <xdr:cxnSp macro="">
      <xdr:nvCxnSpPr>
        <xdr:cNvPr id="446" name="直線コネクタ 445"/>
        <xdr:cNvCxnSpPr/>
      </xdr:nvCxnSpPr>
      <xdr:spPr>
        <a:xfrm flipV="1">
          <a:off x="13512800" y="2835973"/>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162274</xdr:rowOff>
    </xdr:from>
    <xdr:to>
      <xdr:col>24</xdr:col>
      <xdr:colOff>609600</xdr:colOff>
      <xdr:row>15</xdr:row>
      <xdr:rowOff>92424</xdr:rowOff>
    </xdr:to>
    <xdr:sp macro="" textlink="">
      <xdr:nvSpPr>
        <xdr:cNvPr id="456" name="円/楕円 455"/>
        <xdr:cNvSpPr/>
      </xdr:nvSpPr>
      <xdr:spPr>
        <a:xfrm>
          <a:off x="16967200" y="25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134351</xdr:rowOff>
    </xdr:from>
    <xdr:ext cx="762000" cy="259045"/>
    <xdr:sp macro="" textlink="">
      <xdr:nvSpPr>
        <xdr:cNvPr id="457" name="将来負担の状況該当値テキスト"/>
        <xdr:cNvSpPr txBox="1"/>
      </xdr:nvSpPr>
      <xdr:spPr>
        <a:xfrm>
          <a:off x="17106900" y="253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44514</xdr:rowOff>
    </xdr:from>
    <xdr:to>
      <xdr:col>23</xdr:col>
      <xdr:colOff>457200</xdr:colOff>
      <xdr:row>15</xdr:row>
      <xdr:rowOff>146114</xdr:rowOff>
    </xdr:to>
    <xdr:sp macro="" textlink="">
      <xdr:nvSpPr>
        <xdr:cNvPr id="458" name="円/楕円 457"/>
        <xdr:cNvSpPr/>
      </xdr:nvSpPr>
      <xdr:spPr>
        <a:xfrm>
          <a:off x="16129000" y="26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130891</xdr:rowOff>
    </xdr:from>
    <xdr:ext cx="736600" cy="259045"/>
    <xdr:sp macro="" textlink="">
      <xdr:nvSpPr>
        <xdr:cNvPr id="459" name="テキスト ボックス 458"/>
        <xdr:cNvSpPr txBox="1"/>
      </xdr:nvSpPr>
      <xdr:spPr>
        <a:xfrm>
          <a:off x="15798800" y="270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86741</xdr:rowOff>
    </xdr:from>
    <xdr:to>
      <xdr:col>22</xdr:col>
      <xdr:colOff>254000</xdr:colOff>
      <xdr:row>16</xdr:row>
      <xdr:rowOff>16891</xdr:rowOff>
    </xdr:to>
    <xdr:sp macro="" textlink="">
      <xdr:nvSpPr>
        <xdr:cNvPr id="460" name="円/楕円 459"/>
        <xdr:cNvSpPr/>
      </xdr:nvSpPr>
      <xdr:spPr>
        <a:xfrm>
          <a:off x="15240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1668</xdr:rowOff>
    </xdr:from>
    <xdr:ext cx="762000" cy="259045"/>
    <xdr:sp macro="" textlink="">
      <xdr:nvSpPr>
        <xdr:cNvPr id="461" name="テキスト ボックス 460"/>
        <xdr:cNvSpPr txBox="1"/>
      </xdr:nvSpPr>
      <xdr:spPr>
        <a:xfrm>
          <a:off x="14909800" y="274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41973</xdr:rowOff>
    </xdr:from>
    <xdr:to>
      <xdr:col>21</xdr:col>
      <xdr:colOff>50800</xdr:colOff>
      <xdr:row>16</xdr:row>
      <xdr:rowOff>143573</xdr:rowOff>
    </xdr:to>
    <xdr:sp macro="" textlink="">
      <xdr:nvSpPr>
        <xdr:cNvPr id="462" name="円/楕円 461"/>
        <xdr:cNvSpPr/>
      </xdr:nvSpPr>
      <xdr:spPr>
        <a:xfrm>
          <a:off x="14351000" y="278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128350</xdr:rowOff>
    </xdr:from>
    <xdr:ext cx="762000" cy="259045"/>
    <xdr:sp macro="" textlink="">
      <xdr:nvSpPr>
        <xdr:cNvPr id="463" name="テキスト ボックス 462"/>
        <xdr:cNvSpPr txBox="1"/>
      </xdr:nvSpPr>
      <xdr:spPr>
        <a:xfrm>
          <a:off x="14020800" y="287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129445</xdr:rowOff>
    </xdr:from>
    <xdr:to>
      <xdr:col>19</xdr:col>
      <xdr:colOff>533400</xdr:colOff>
      <xdr:row>17</xdr:row>
      <xdr:rowOff>59595</xdr:rowOff>
    </xdr:to>
    <xdr:sp macro="" textlink="">
      <xdr:nvSpPr>
        <xdr:cNvPr id="464" name="円/楕円 463"/>
        <xdr:cNvSpPr/>
      </xdr:nvSpPr>
      <xdr:spPr>
        <a:xfrm>
          <a:off x="13462000" y="287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44372</xdr:rowOff>
    </xdr:from>
    <xdr:ext cx="762000" cy="259045"/>
    <xdr:sp macro="" textlink="">
      <xdr:nvSpPr>
        <xdr:cNvPr id="465" name="テキスト ボックス 464"/>
        <xdr:cNvSpPr txBox="1"/>
      </xdr:nvSpPr>
      <xdr:spPr>
        <a:xfrm>
          <a:off x="13131800" y="295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島一町外海離島という地理的条件のため、福祉事業・塵芥処理事業等全てのｻｰﾋﾞｽを完結させなければならない。そのため、職員数の水準が類似団体の平均を上回っているのが現状である。今後も住民ｻｰﾋﾞｽを低下させることのないように留意し、退職者の不補充や民営化等により適正な定員管理に努める。さら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年度に策定された第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次定員適正化計画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を基に、組織運営が持続可能な職員の維持を目標としながら定員削減に努める。</a:t>
          </a:r>
          <a:endParaRPr lang="ja-JP" altLang="ja-JP" sz="1400">
            <a:effectLst/>
          </a:endParaRPr>
        </a:p>
        <a:p>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39</xdr:row>
      <xdr:rowOff>100330</xdr:rowOff>
    </xdr:to>
    <xdr:cxnSp macro="">
      <xdr:nvCxnSpPr>
        <xdr:cNvPr id="66" name="直線コネクタ 65"/>
        <xdr:cNvCxnSpPr/>
      </xdr:nvCxnSpPr>
      <xdr:spPr>
        <a:xfrm flipV="1">
          <a:off x="3987800" y="6649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77470</xdr:rowOff>
    </xdr:from>
    <xdr:to>
      <xdr:col>5</xdr:col>
      <xdr:colOff>549275</xdr:colOff>
      <xdr:row>39</xdr:row>
      <xdr:rowOff>100330</xdr:rowOff>
    </xdr:to>
    <xdr:cxnSp macro="">
      <xdr:nvCxnSpPr>
        <xdr:cNvPr id="69" name="直線コネクタ 68"/>
        <xdr:cNvCxnSpPr/>
      </xdr:nvCxnSpPr>
      <xdr:spPr>
        <a:xfrm>
          <a:off x="3098800" y="676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24130</xdr:rowOff>
    </xdr:from>
    <xdr:to>
      <xdr:col>4</xdr:col>
      <xdr:colOff>346075</xdr:colOff>
      <xdr:row>39</xdr:row>
      <xdr:rowOff>77470</xdr:rowOff>
    </xdr:to>
    <xdr:cxnSp macro="">
      <xdr:nvCxnSpPr>
        <xdr:cNvPr id="72" name="直線コネクタ 71"/>
        <xdr:cNvCxnSpPr/>
      </xdr:nvCxnSpPr>
      <xdr:spPr>
        <a:xfrm>
          <a:off x="2209800" y="6710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24130</xdr:rowOff>
    </xdr:from>
    <xdr:to>
      <xdr:col>3</xdr:col>
      <xdr:colOff>142875</xdr:colOff>
      <xdr:row>39</xdr:row>
      <xdr:rowOff>85090</xdr:rowOff>
    </xdr:to>
    <xdr:cxnSp macro="">
      <xdr:nvCxnSpPr>
        <xdr:cNvPr id="75" name="直線コネクタ 74"/>
        <xdr:cNvCxnSpPr/>
      </xdr:nvCxnSpPr>
      <xdr:spPr>
        <a:xfrm flipV="1">
          <a:off x="1320800" y="6710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49530</xdr:rowOff>
    </xdr:from>
    <xdr:to>
      <xdr:col>5</xdr:col>
      <xdr:colOff>600075</xdr:colOff>
      <xdr:row>39</xdr:row>
      <xdr:rowOff>151130</xdr:rowOff>
    </xdr:to>
    <xdr:sp macro="" textlink="">
      <xdr:nvSpPr>
        <xdr:cNvPr id="87" name="円/楕円 86"/>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135907</xdr:rowOff>
    </xdr:from>
    <xdr:ext cx="736600" cy="259045"/>
    <xdr:sp macro="" textlink="">
      <xdr:nvSpPr>
        <xdr:cNvPr id="88" name="テキスト ボックス 87"/>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26670</xdr:rowOff>
    </xdr:from>
    <xdr:to>
      <xdr:col>4</xdr:col>
      <xdr:colOff>396875</xdr:colOff>
      <xdr:row>39</xdr:row>
      <xdr:rowOff>128270</xdr:rowOff>
    </xdr:to>
    <xdr:sp macro="" textlink="">
      <xdr:nvSpPr>
        <xdr:cNvPr id="89" name="円/楕円 88"/>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113047</xdr:rowOff>
    </xdr:from>
    <xdr:ext cx="762000" cy="259045"/>
    <xdr:sp macro="" textlink="">
      <xdr:nvSpPr>
        <xdr:cNvPr id="90" name="テキスト ボックス 89"/>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144780</xdr:rowOff>
    </xdr:from>
    <xdr:to>
      <xdr:col>3</xdr:col>
      <xdr:colOff>193675</xdr:colOff>
      <xdr:row>39</xdr:row>
      <xdr:rowOff>74930</xdr:rowOff>
    </xdr:to>
    <xdr:sp macro="" textlink="">
      <xdr:nvSpPr>
        <xdr:cNvPr id="91" name="円/楕円 90"/>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59707</xdr:rowOff>
    </xdr:from>
    <xdr:ext cx="762000" cy="259045"/>
    <xdr:sp macro="" textlink="">
      <xdr:nvSpPr>
        <xdr:cNvPr id="92" name="テキスト ボックス 91"/>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34290</xdr:rowOff>
    </xdr:from>
    <xdr:to>
      <xdr:col>1</xdr:col>
      <xdr:colOff>676275</xdr:colOff>
      <xdr:row>39</xdr:row>
      <xdr:rowOff>135890</xdr:rowOff>
    </xdr:to>
    <xdr:sp macro="" textlink="">
      <xdr:nvSpPr>
        <xdr:cNvPr id="93" name="円/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物件費に係る経常収支比率が高くなっているのは、一島一町外海離島という地理的条件であったり、賃金（特に埋蔵文化財発掘調査）、</a:t>
          </a:r>
          <a:r>
            <a:rPr kumimoji="1" lang="ja-JP" altLang="en-US" sz="1100">
              <a:solidFill>
                <a:schemeClr val="dk1"/>
              </a:solidFill>
              <a:effectLst/>
              <a:latin typeface="+mn-lt"/>
              <a:ea typeface="+mn-ea"/>
              <a:cs typeface="+mn-cs"/>
            </a:rPr>
            <a:t>施設の維持</a:t>
          </a:r>
          <a:r>
            <a:rPr kumimoji="1" lang="ja-JP" altLang="ja-JP" sz="1100">
              <a:solidFill>
                <a:schemeClr val="dk1"/>
              </a:solidFill>
              <a:effectLst/>
              <a:latin typeface="+mn-lt"/>
              <a:ea typeface="+mn-ea"/>
              <a:cs typeface="+mn-cs"/>
            </a:rPr>
            <a:t>管理における修繕料の増加</a:t>
          </a:r>
          <a:r>
            <a:rPr kumimoji="1" lang="ja-JP" altLang="en-US" sz="1100">
              <a:solidFill>
                <a:schemeClr val="dk1"/>
              </a:solidFill>
              <a:effectLst/>
              <a:latin typeface="+mn-lt"/>
              <a:ea typeface="+mn-ea"/>
              <a:cs typeface="+mn-cs"/>
            </a:rPr>
            <a:t>、委託料（地下光ﾌｧｲﾊﾞ等保守料）の増</a:t>
          </a:r>
          <a:r>
            <a:rPr kumimoji="1" lang="ja-JP" altLang="ja-JP" sz="1100">
              <a:solidFill>
                <a:schemeClr val="dk1"/>
              </a:solidFill>
              <a:effectLst/>
              <a:latin typeface="+mn-lt"/>
              <a:ea typeface="+mn-ea"/>
              <a:cs typeface="+mn-cs"/>
            </a:rPr>
            <a:t>が要因である。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今後は、更なる経費削減に努める。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xdr:rowOff>
    </xdr:from>
    <xdr:to>
      <xdr:col>24</xdr:col>
      <xdr:colOff>31750</xdr:colOff>
      <xdr:row>17</xdr:row>
      <xdr:rowOff>28702</xdr:rowOff>
    </xdr:to>
    <xdr:cxnSp macro="">
      <xdr:nvCxnSpPr>
        <xdr:cNvPr id="124" name="直線コネクタ 123"/>
        <xdr:cNvCxnSpPr/>
      </xdr:nvCxnSpPr>
      <xdr:spPr>
        <a:xfrm>
          <a:off x="15671800" y="2920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154432</xdr:rowOff>
    </xdr:from>
    <xdr:to>
      <xdr:col>22</xdr:col>
      <xdr:colOff>565150</xdr:colOff>
      <xdr:row>17</xdr:row>
      <xdr:rowOff>5842</xdr:rowOff>
    </xdr:to>
    <xdr:cxnSp macro="">
      <xdr:nvCxnSpPr>
        <xdr:cNvPr id="127" name="直線コネクタ 126"/>
        <xdr:cNvCxnSpPr/>
      </xdr:nvCxnSpPr>
      <xdr:spPr>
        <a:xfrm>
          <a:off x="14782800" y="2897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154432</xdr:rowOff>
    </xdr:from>
    <xdr:to>
      <xdr:col>21</xdr:col>
      <xdr:colOff>361950</xdr:colOff>
      <xdr:row>17</xdr:row>
      <xdr:rowOff>51562</xdr:rowOff>
    </xdr:to>
    <xdr:cxnSp macro="">
      <xdr:nvCxnSpPr>
        <xdr:cNvPr id="130" name="直線コネクタ 129"/>
        <xdr:cNvCxnSpPr/>
      </xdr:nvCxnSpPr>
      <xdr:spPr>
        <a:xfrm flipV="1">
          <a:off x="13893800" y="28976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5842</xdr:rowOff>
    </xdr:from>
    <xdr:to>
      <xdr:col>20</xdr:col>
      <xdr:colOff>158750</xdr:colOff>
      <xdr:row>17</xdr:row>
      <xdr:rowOff>51562</xdr:rowOff>
    </xdr:to>
    <xdr:cxnSp macro="">
      <xdr:nvCxnSpPr>
        <xdr:cNvPr id="133" name="直線コネクタ 132"/>
        <xdr:cNvCxnSpPr/>
      </xdr:nvCxnSpPr>
      <xdr:spPr>
        <a:xfrm>
          <a:off x="13004800" y="2920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149352</xdr:rowOff>
    </xdr:from>
    <xdr:to>
      <xdr:col>24</xdr:col>
      <xdr:colOff>82550</xdr:colOff>
      <xdr:row>17</xdr:row>
      <xdr:rowOff>79502</xdr:rowOff>
    </xdr:to>
    <xdr:sp macro="" textlink="">
      <xdr:nvSpPr>
        <xdr:cNvPr id="143" name="円/楕円 142"/>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121429</xdr:rowOff>
    </xdr:from>
    <xdr:ext cx="762000" cy="259045"/>
    <xdr:sp macro="" textlink="">
      <xdr:nvSpPr>
        <xdr:cNvPr id="144" name="物件費該当値テキスト"/>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126492</xdr:rowOff>
    </xdr:from>
    <xdr:to>
      <xdr:col>22</xdr:col>
      <xdr:colOff>615950</xdr:colOff>
      <xdr:row>17</xdr:row>
      <xdr:rowOff>56642</xdr:rowOff>
    </xdr:to>
    <xdr:sp macro="" textlink="">
      <xdr:nvSpPr>
        <xdr:cNvPr id="145" name="円/楕円 144"/>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46" name="テキスト ボックス 145"/>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103632</xdr:rowOff>
    </xdr:from>
    <xdr:to>
      <xdr:col>21</xdr:col>
      <xdr:colOff>412750</xdr:colOff>
      <xdr:row>17</xdr:row>
      <xdr:rowOff>33782</xdr:rowOff>
    </xdr:to>
    <xdr:sp macro="" textlink="">
      <xdr:nvSpPr>
        <xdr:cNvPr id="147" name="円/楕円 146"/>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18559</xdr:rowOff>
    </xdr:from>
    <xdr:ext cx="762000" cy="259045"/>
    <xdr:sp macro="" textlink="">
      <xdr:nvSpPr>
        <xdr:cNvPr id="148" name="テキスト ボックス 147"/>
        <xdr:cNvSpPr txBox="1"/>
      </xdr:nvSpPr>
      <xdr:spPr>
        <a:xfrm>
          <a:off x="14401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49" name="円/楕円 148"/>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87139</xdr:rowOff>
    </xdr:from>
    <xdr:ext cx="762000" cy="259045"/>
    <xdr:sp macro="" textlink="">
      <xdr:nvSpPr>
        <xdr:cNvPr id="150" name="テキスト ボックス 149"/>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126492</xdr:rowOff>
    </xdr:from>
    <xdr:to>
      <xdr:col>19</xdr:col>
      <xdr:colOff>6350</xdr:colOff>
      <xdr:row>17</xdr:row>
      <xdr:rowOff>56642</xdr:rowOff>
    </xdr:to>
    <xdr:sp macro="" textlink="">
      <xdr:nvSpPr>
        <xdr:cNvPr id="151" name="円/楕円 150"/>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41419</xdr:rowOff>
    </xdr:from>
    <xdr:ext cx="762000" cy="259045"/>
    <xdr:sp macro="" textlink="">
      <xdr:nvSpPr>
        <xdr:cNvPr id="152" name="テキスト ボックス 151"/>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類似団体平均を若干ではあるが、上回っている要因として、児童福祉費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保育所運営費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等が考えられる。今後は、各種手当てへの特別加算等の見直しや運営の適正化規模等を検討し、扶助費の抑制に努める。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94343</xdr:rowOff>
    </xdr:to>
    <xdr:cxnSp macro="">
      <xdr:nvCxnSpPr>
        <xdr:cNvPr id="186" name="直線コネクタ 185"/>
        <xdr:cNvCxnSpPr/>
      </xdr:nvCxnSpPr>
      <xdr:spPr>
        <a:xfrm>
          <a:off x="3987800" y="9646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110672</xdr:rowOff>
    </xdr:to>
    <xdr:cxnSp macro="">
      <xdr:nvCxnSpPr>
        <xdr:cNvPr id="189" name="直線コネクタ 188"/>
        <xdr:cNvCxnSpPr/>
      </xdr:nvCxnSpPr>
      <xdr:spPr>
        <a:xfrm flipV="1">
          <a:off x="3098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110672</xdr:rowOff>
    </xdr:to>
    <xdr:cxnSp macro="">
      <xdr:nvCxnSpPr>
        <xdr:cNvPr id="192" name="直線コネクタ 191"/>
        <xdr:cNvCxnSpPr/>
      </xdr:nvCxnSpPr>
      <xdr:spPr>
        <a:xfrm>
          <a:off x="2209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29028</xdr:rowOff>
    </xdr:to>
    <xdr:cxnSp macro="">
      <xdr:nvCxnSpPr>
        <xdr:cNvPr id="195" name="直線コネクタ 194"/>
        <xdr:cNvCxnSpPr/>
      </xdr:nvCxnSpPr>
      <xdr:spPr>
        <a:xfrm>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5" name="円/楕円 204"/>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06"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7" name="円/楕円 206"/>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08" name="テキスト ボックス 207"/>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09" name="円/楕円 208"/>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0" name="テキスト ボックス 209"/>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1" name="円/楕円 210"/>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2" name="テキスト ボックス 211"/>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3" name="円/楕円 212"/>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14" name="テキスト ボックス 213"/>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類似団体平均を上回っているのは、</a:t>
          </a:r>
          <a:r>
            <a:rPr kumimoji="1" lang="ja-JP" altLang="en-US" sz="1100">
              <a:solidFill>
                <a:schemeClr val="dk1"/>
              </a:solidFill>
              <a:effectLst/>
              <a:latin typeface="+mn-lt"/>
              <a:ea typeface="+mn-ea"/>
              <a:cs typeface="+mn-cs"/>
            </a:rPr>
            <a:t>繰出金の増加が主な原因である。簡易水道事業・下水道事業会計における建設改良費としての特別会計への繰出金が必要になっているためである。今後は、独立採算の原則に立ち返って加入促進・使用料・保険料等の収納率向上、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92710</xdr:rowOff>
    </xdr:to>
    <xdr:cxnSp macro="">
      <xdr:nvCxnSpPr>
        <xdr:cNvPr id="246" name="直線コネクタ 245"/>
        <xdr:cNvCxnSpPr/>
      </xdr:nvCxnSpPr>
      <xdr:spPr>
        <a:xfrm flipV="1">
          <a:off x="15671800" y="10147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62230</xdr:rowOff>
    </xdr:from>
    <xdr:to>
      <xdr:col>22</xdr:col>
      <xdr:colOff>565150</xdr:colOff>
      <xdr:row>59</xdr:row>
      <xdr:rowOff>92710</xdr:rowOff>
    </xdr:to>
    <xdr:cxnSp macro="">
      <xdr:nvCxnSpPr>
        <xdr:cNvPr id="249" name="直線コネクタ 248"/>
        <xdr:cNvCxnSpPr/>
      </xdr:nvCxnSpPr>
      <xdr:spPr>
        <a:xfrm>
          <a:off x="14782800" y="1017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59</xdr:row>
      <xdr:rowOff>62230</xdr:rowOff>
    </xdr:to>
    <xdr:cxnSp macro="">
      <xdr:nvCxnSpPr>
        <xdr:cNvPr id="252" name="直線コネクタ 251"/>
        <xdr:cNvCxnSpPr/>
      </xdr:nvCxnSpPr>
      <xdr:spPr>
        <a:xfrm>
          <a:off x="13893800" y="1013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92710</xdr:rowOff>
    </xdr:to>
    <xdr:cxnSp macro="">
      <xdr:nvCxnSpPr>
        <xdr:cNvPr id="255" name="直線コネクタ 254"/>
        <xdr:cNvCxnSpPr/>
      </xdr:nvCxnSpPr>
      <xdr:spPr>
        <a:xfrm flipV="1">
          <a:off x="13004800" y="1013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5" name="円/楕円 264"/>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6"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41910</xdr:rowOff>
    </xdr:from>
    <xdr:to>
      <xdr:col>22</xdr:col>
      <xdr:colOff>615950</xdr:colOff>
      <xdr:row>59</xdr:row>
      <xdr:rowOff>143510</xdr:rowOff>
    </xdr:to>
    <xdr:sp macro="" textlink="">
      <xdr:nvSpPr>
        <xdr:cNvPr id="267" name="円/楕円 266"/>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128287</xdr:rowOff>
    </xdr:from>
    <xdr:ext cx="736600" cy="259045"/>
    <xdr:sp macro="" textlink="">
      <xdr:nvSpPr>
        <xdr:cNvPr id="268" name="テキスト ボックス 267"/>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xdr:rowOff>
    </xdr:from>
    <xdr:to>
      <xdr:col>21</xdr:col>
      <xdr:colOff>412750</xdr:colOff>
      <xdr:row>59</xdr:row>
      <xdr:rowOff>113030</xdr:rowOff>
    </xdr:to>
    <xdr:sp macro="" textlink="">
      <xdr:nvSpPr>
        <xdr:cNvPr id="269" name="円/楕円 268"/>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97807</xdr:rowOff>
    </xdr:from>
    <xdr:ext cx="762000" cy="259045"/>
    <xdr:sp macro="" textlink="">
      <xdr:nvSpPr>
        <xdr:cNvPr id="270" name="テキスト ボックス 269"/>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1" name="円/楕円 270"/>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2" name="テキスト ボックス 271"/>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41910</xdr:rowOff>
    </xdr:from>
    <xdr:to>
      <xdr:col>19</xdr:col>
      <xdr:colOff>6350</xdr:colOff>
      <xdr:row>59</xdr:row>
      <xdr:rowOff>143510</xdr:rowOff>
    </xdr:to>
    <xdr:sp macro="" textlink="">
      <xdr:nvSpPr>
        <xdr:cNvPr id="273" name="円/楕円 272"/>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128287</xdr:rowOff>
    </xdr:from>
    <xdr:ext cx="762000" cy="259045"/>
    <xdr:sp macro="" textlink="">
      <xdr:nvSpPr>
        <xdr:cNvPr id="274" name="テキスト ボックス 273"/>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行財政改革大綱・集中改革ﾌﾟﾗﾝ実施による補助金等の見直し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一本化・廃止等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により類似団体平均を下回っている現状である。</a:t>
          </a:r>
          <a:r>
            <a:rPr kumimoji="1" lang="ja-JP" altLang="en-US" sz="1100">
              <a:solidFill>
                <a:schemeClr val="dk1"/>
              </a:solidFill>
              <a:effectLst/>
              <a:latin typeface="+mn-lt"/>
              <a:ea typeface="+mn-ea"/>
              <a:cs typeface="+mn-cs"/>
            </a:rPr>
            <a:t>行革ﾌﾟﾛｼﾞｪｸﾄﾁｰﾑ等で</a:t>
          </a:r>
          <a:r>
            <a:rPr kumimoji="1" lang="ja-JP" altLang="ja-JP" sz="1100">
              <a:solidFill>
                <a:schemeClr val="dk1"/>
              </a:solidFill>
              <a:effectLst/>
              <a:latin typeface="+mn-lt"/>
              <a:ea typeface="+mn-ea"/>
              <a:cs typeface="+mn-cs"/>
            </a:rPr>
            <a:t>更なる見直し等により</a:t>
          </a:r>
          <a:r>
            <a:rPr kumimoji="1" lang="ja-JP" altLang="en-US" sz="1100">
              <a:solidFill>
                <a:schemeClr val="dk1"/>
              </a:solidFill>
              <a:effectLst/>
              <a:latin typeface="+mn-lt"/>
              <a:ea typeface="+mn-ea"/>
              <a:cs typeface="+mn-cs"/>
            </a:rPr>
            <a:t>経費削減に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125367</xdr:rowOff>
    </xdr:from>
    <xdr:to>
      <xdr:col>24</xdr:col>
      <xdr:colOff>31750</xdr:colOff>
      <xdr:row>35</xdr:row>
      <xdr:rowOff>151493</xdr:rowOff>
    </xdr:to>
    <xdr:cxnSp macro="">
      <xdr:nvCxnSpPr>
        <xdr:cNvPr id="308" name="直線コネクタ 307"/>
        <xdr:cNvCxnSpPr/>
      </xdr:nvCxnSpPr>
      <xdr:spPr>
        <a:xfrm flipV="1">
          <a:off x="15671800" y="61261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99242</xdr:rowOff>
    </xdr:from>
    <xdr:to>
      <xdr:col>22</xdr:col>
      <xdr:colOff>565150</xdr:colOff>
      <xdr:row>35</xdr:row>
      <xdr:rowOff>151493</xdr:rowOff>
    </xdr:to>
    <xdr:cxnSp macro="">
      <xdr:nvCxnSpPr>
        <xdr:cNvPr id="311" name="直線コネクタ 310"/>
        <xdr:cNvCxnSpPr/>
      </xdr:nvCxnSpPr>
      <xdr:spPr>
        <a:xfrm>
          <a:off x="14782800" y="60999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99242</xdr:rowOff>
    </xdr:from>
    <xdr:to>
      <xdr:col>21</xdr:col>
      <xdr:colOff>361950</xdr:colOff>
      <xdr:row>35</xdr:row>
      <xdr:rowOff>164556</xdr:rowOff>
    </xdr:to>
    <xdr:cxnSp macro="">
      <xdr:nvCxnSpPr>
        <xdr:cNvPr id="314" name="直線コネクタ 313"/>
        <xdr:cNvCxnSpPr/>
      </xdr:nvCxnSpPr>
      <xdr:spPr>
        <a:xfrm flipV="1">
          <a:off x="13893800" y="609999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112304</xdr:rowOff>
    </xdr:from>
    <xdr:to>
      <xdr:col>20</xdr:col>
      <xdr:colOff>158750</xdr:colOff>
      <xdr:row>35</xdr:row>
      <xdr:rowOff>164556</xdr:rowOff>
    </xdr:to>
    <xdr:cxnSp macro="">
      <xdr:nvCxnSpPr>
        <xdr:cNvPr id="317" name="直線コネクタ 316"/>
        <xdr:cNvCxnSpPr/>
      </xdr:nvCxnSpPr>
      <xdr:spPr>
        <a:xfrm>
          <a:off x="13004800" y="6113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74567</xdr:rowOff>
    </xdr:from>
    <xdr:to>
      <xdr:col>24</xdr:col>
      <xdr:colOff>82550</xdr:colOff>
      <xdr:row>36</xdr:row>
      <xdr:rowOff>4717</xdr:rowOff>
    </xdr:to>
    <xdr:sp macro="" textlink="">
      <xdr:nvSpPr>
        <xdr:cNvPr id="327" name="円/楕円 326"/>
        <xdr:cNvSpPr/>
      </xdr:nvSpPr>
      <xdr:spPr>
        <a:xfrm>
          <a:off x="164592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91094</xdr:rowOff>
    </xdr:from>
    <xdr:ext cx="762000" cy="259045"/>
    <xdr:sp macro="" textlink="">
      <xdr:nvSpPr>
        <xdr:cNvPr id="328" name="補助費等該当値テキスト"/>
        <xdr:cNvSpPr txBox="1"/>
      </xdr:nvSpPr>
      <xdr:spPr>
        <a:xfrm>
          <a:off x="16598900" y="59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100693</xdr:rowOff>
    </xdr:from>
    <xdr:to>
      <xdr:col>22</xdr:col>
      <xdr:colOff>615950</xdr:colOff>
      <xdr:row>36</xdr:row>
      <xdr:rowOff>30843</xdr:rowOff>
    </xdr:to>
    <xdr:sp macro="" textlink="">
      <xdr:nvSpPr>
        <xdr:cNvPr id="329" name="円/楕円 328"/>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41020</xdr:rowOff>
    </xdr:from>
    <xdr:ext cx="736600" cy="259045"/>
    <xdr:sp macro="" textlink="">
      <xdr:nvSpPr>
        <xdr:cNvPr id="330" name="テキスト ボックス 329"/>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48442</xdr:rowOff>
    </xdr:from>
    <xdr:to>
      <xdr:col>21</xdr:col>
      <xdr:colOff>412750</xdr:colOff>
      <xdr:row>35</xdr:row>
      <xdr:rowOff>150042</xdr:rowOff>
    </xdr:to>
    <xdr:sp macro="" textlink="">
      <xdr:nvSpPr>
        <xdr:cNvPr id="331" name="円/楕円 330"/>
        <xdr:cNvSpPr/>
      </xdr:nvSpPr>
      <xdr:spPr>
        <a:xfrm>
          <a:off x="14732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160219</xdr:rowOff>
    </xdr:from>
    <xdr:ext cx="762000" cy="259045"/>
    <xdr:sp macro="" textlink="">
      <xdr:nvSpPr>
        <xdr:cNvPr id="332" name="テキスト ボックス 331"/>
        <xdr:cNvSpPr txBox="1"/>
      </xdr:nvSpPr>
      <xdr:spPr>
        <a:xfrm>
          <a:off x="14401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113756</xdr:rowOff>
    </xdr:from>
    <xdr:to>
      <xdr:col>20</xdr:col>
      <xdr:colOff>209550</xdr:colOff>
      <xdr:row>36</xdr:row>
      <xdr:rowOff>43906</xdr:rowOff>
    </xdr:to>
    <xdr:sp macro="" textlink="">
      <xdr:nvSpPr>
        <xdr:cNvPr id="333" name="円/楕円 332"/>
        <xdr:cNvSpPr/>
      </xdr:nvSpPr>
      <xdr:spPr>
        <a:xfrm>
          <a:off x="13843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54083</xdr:rowOff>
    </xdr:from>
    <xdr:ext cx="762000" cy="259045"/>
    <xdr:sp macro="" textlink="">
      <xdr:nvSpPr>
        <xdr:cNvPr id="334" name="テキスト ボックス 333"/>
        <xdr:cNvSpPr txBox="1"/>
      </xdr:nvSpPr>
      <xdr:spPr>
        <a:xfrm>
          <a:off x="13512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61504</xdr:rowOff>
    </xdr:from>
    <xdr:to>
      <xdr:col>19</xdr:col>
      <xdr:colOff>6350</xdr:colOff>
      <xdr:row>35</xdr:row>
      <xdr:rowOff>163104</xdr:rowOff>
    </xdr:to>
    <xdr:sp macro="" textlink="">
      <xdr:nvSpPr>
        <xdr:cNvPr id="335" name="円/楕円 334"/>
        <xdr:cNvSpPr/>
      </xdr:nvSpPr>
      <xdr:spPr>
        <a:xfrm>
          <a:off x="12954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1831</xdr:rowOff>
    </xdr:from>
    <xdr:ext cx="762000" cy="259045"/>
    <xdr:sp macro="" textlink="">
      <xdr:nvSpPr>
        <xdr:cNvPr id="336" name="テキスト ボックス 335"/>
        <xdr:cNvSpPr txBox="1"/>
      </xdr:nvSpPr>
      <xdr:spPr>
        <a:xfrm>
          <a:off x="12623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類似団体平均とほぼ同じであるが、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721</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749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803</a:t>
          </a:r>
          <a:r>
            <a:rPr kumimoji="1" lang="ja-JP" altLang="ja-JP" sz="1100">
              <a:solidFill>
                <a:schemeClr val="dk1"/>
              </a:solidFill>
              <a:effectLst/>
              <a:latin typeface="+mn-lt"/>
              <a:ea typeface="+mn-ea"/>
              <a:cs typeface="+mn-cs"/>
            </a:rPr>
            <a:t>百万円と償還額が増加していくことから、町債発行の抑制を基調とし比率の更なる改善に努める。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81280</xdr:rowOff>
    </xdr:to>
    <xdr:cxnSp macro="">
      <xdr:nvCxnSpPr>
        <xdr:cNvPr id="366" name="直線コネクタ 365"/>
        <xdr:cNvCxnSpPr/>
      </xdr:nvCxnSpPr>
      <xdr:spPr>
        <a:xfrm flipV="1">
          <a:off x="3987800" y="133812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136144</xdr:rowOff>
    </xdr:to>
    <xdr:cxnSp macro="">
      <xdr:nvCxnSpPr>
        <xdr:cNvPr id="369" name="直線コネクタ 368"/>
        <xdr:cNvCxnSpPr/>
      </xdr:nvCxnSpPr>
      <xdr:spPr>
        <a:xfrm flipV="1">
          <a:off x="3098800" y="13454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136144</xdr:rowOff>
    </xdr:to>
    <xdr:cxnSp macro="">
      <xdr:nvCxnSpPr>
        <xdr:cNvPr id="372" name="直線コネクタ 371"/>
        <xdr:cNvCxnSpPr/>
      </xdr:nvCxnSpPr>
      <xdr:spPr>
        <a:xfrm>
          <a:off x="2209800" y="13504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136144</xdr:rowOff>
    </xdr:to>
    <xdr:cxnSp macro="">
      <xdr:nvCxnSpPr>
        <xdr:cNvPr id="375" name="直線コネクタ 374"/>
        <xdr:cNvCxnSpPr/>
      </xdr:nvCxnSpPr>
      <xdr:spPr>
        <a:xfrm flipV="1">
          <a:off x="1320800" y="13504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5" name="円/楕円 384"/>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145305</xdr:rowOff>
    </xdr:from>
    <xdr:ext cx="762000" cy="259045"/>
    <xdr:sp macro="" textlink="">
      <xdr:nvSpPr>
        <xdr:cNvPr id="386"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7" name="円/楕円 386"/>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88" name="テキスト ボックス 38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89" name="円/楕円 388"/>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90" name="テキスト ボックス 389"/>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1" name="円/楕円 390"/>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2" name="テキスト ボックス 391"/>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3" name="円/楕円 392"/>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94" name="テキスト ボックス 393"/>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経常収支比率に占める割合の高いのは、人件費・物件費・繰出金となっている。簡易水道事業会計・下水道事業会計における建設改良費としての特別会計への繰出金が必要となっているためである。また、国民健康保険事業会計の財政悪化に伴い、繰出金が増加していることも要因である。今後は、独立採算の原則に立ち返って加入促進・使用料・保険料等の収納率向上、適正化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92711</xdr:rowOff>
    </xdr:to>
    <xdr:cxnSp macro="">
      <xdr:nvCxnSpPr>
        <xdr:cNvPr id="427" name="直線コネクタ 426"/>
        <xdr:cNvCxnSpPr/>
      </xdr:nvCxnSpPr>
      <xdr:spPr>
        <a:xfrm flipV="1">
          <a:off x="15671800" y="132105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31750</xdr:rowOff>
    </xdr:from>
    <xdr:to>
      <xdr:col>22</xdr:col>
      <xdr:colOff>565150</xdr:colOff>
      <xdr:row>77</xdr:row>
      <xdr:rowOff>92711</xdr:rowOff>
    </xdr:to>
    <xdr:cxnSp macro="">
      <xdr:nvCxnSpPr>
        <xdr:cNvPr id="430" name="直線コネクタ 429"/>
        <xdr:cNvCxnSpPr/>
      </xdr:nvCxnSpPr>
      <xdr:spPr>
        <a:xfrm>
          <a:off x="14782800" y="132334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77</xdr:row>
      <xdr:rowOff>62230</xdr:rowOff>
    </xdr:to>
    <xdr:cxnSp macro="">
      <xdr:nvCxnSpPr>
        <xdr:cNvPr id="433" name="直線コネクタ 432"/>
        <xdr:cNvCxnSpPr/>
      </xdr:nvCxnSpPr>
      <xdr:spPr>
        <a:xfrm flipV="1">
          <a:off x="13893800" y="1323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50800</xdr:rowOff>
    </xdr:from>
    <xdr:to>
      <xdr:col>20</xdr:col>
      <xdr:colOff>158750</xdr:colOff>
      <xdr:row>77</xdr:row>
      <xdr:rowOff>62230</xdr:rowOff>
    </xdr:to>
    <xdr:cxnSp macro="">
      <xdr:nvCxnSpPr>
        <xdr:cNvPr id="436" name="直線コネクタ 435"/>
        <xdr:cNvCxnSpPr/>
      </xdr:nvCxnSpPr>
      <xdr:spPr>
        <a:xfrm>
          <a:off x="13004800" y="13252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46" name="円/楕円 445"/>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101616</xdr:rowOff>
    </xdr:from>
    <xdr:ext cx="762000" cy="259045"/>
    <xdr:sp macro="" textlink="">
      <xdr:nvSpPr>
        <xdr:cNvPr id="447" name="公債費以外該当値テキスト"/>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8" name="円/楕円 447"/>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49" name="テキスト ボックス 448"/>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50" name="円/楕円 449"/>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51" name="テキスト ボックス 45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52" name="円/楕円 451"/>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53" name="テキスト ボックス 452"/>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0</xdr:rowOff>
    </xdr:from>
    <xdr:to>
      <xdr:col>19</xdr:col>
      <xdr:colOff>6350</xdr:colOff>
      <xdr:row>77</xdr:row>
      <xdr:rowOff>101600</xdr:rowOff>
    </xdr:to>
    <xdr:sp macro="" textlink="">
      <xdr:nvSpPr>
        <xdr:cNvPr id="454" name="円/楕円 453"/>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86377</xdr:rowOff>
    </xdr:from>
    <xdr:ext cx="762000" cy="259045"/>
    <xdr:sp macro="" textlink="">
      <xdr:nvSpPr>
        <xdr:cNvPr id="455" name="テキスト ボックス 454"/>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鹿児島県喜界町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87586</xdr:rowOff>
    </xdr:from>
    <xdr:to>
      <xdr:col>4</xdr:col>
      <xdr:colOff>1117600</xdr:colOff>
      <xdr:row>16</xdr:row>
      <xdr:rowOff>87620</xdr:rowOff>
    </xdr:to>
    <xdr:cxnSp macro="">
      <xdr:nvCxnSpPr>
        <xdr:cNvPr id="46" name="直線コネクタ 45"/>
        <xdr:cNvCxnSpPr/>
      </xdr:nvCxnSpPr>
      <xdr:spPr bwMode="auto">
        <a:xfrm>
          <a:off x="5003800" y="2878411"/>
          <a:ext cx="647700" cy="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87586</xdr:rowOff>
    </xdr:from>
    <xdr:to>
      <xdr:col>4</xdr:col>
      <xdr:colOff>469900</xdr:colOff>
      <xdr:row>16</xdr:row>
      <xdr:rowOff>134580</xdr:rowOff>
    </xdr:to>
    <xdr:cxnSp macro="">
      <xdr:nvCxnSpPr>
        <xdr:cNvPr id="49" name="直線コネクタ 48"/>
        <xdr:cNvCxnSpPr/>
      </xdr:nvCxnSpPr>
      <xdr:spPr bwMode="auto">
        <a:xfrm flipV="1">
          <a:off x="4305300" y="2878411"/>
          <a:ext cx="698500" cy="46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134580</xdr:rowOff>
    </xdr:from>
    <xdr:to>
      <xdr:col>3</xdr:col>
      <xdr:colOff>904875</xdr:colOff>
      <xdr:row>16</xdr:row>
      <xdr:rowOff>147473</xdr:rowOff>
    </xdr:to>
    <xdr:cxnSp macro="">
      <xdr:nvCxnSpPr>
        <xdr:cNvPr id="52" name="直線コネクタ 51"/>
        <xdr:cNvCxnSpPr/>
      </xdr:nvCxnSpPr>
      <xdr:spPr bwMode="auto">
        <a:xfrm flipV="1">
          <a:off x="3606800" y="2925405"/>
          <a:ext cx="698500" cy="1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134591</xdr:rowOff>
    </xdr:from>
    <xdr:to>
      <xdr:col>3</xdr:col>
      <xdr:colOff>206375</xdr:colOff>
      <xdr:row>16</xdr:row>
      <xdr:rowOff>147473</xdr:rowOff>
    </xdr:to>
    <xdr:cxnSp macro="">
      <xdr:nvCxnSpPr>
        <xdr:cNvPr id="55" name="直線コネクタ 54"/>
        <xdr:cNvCxnSpPr/>
      </xdr:nvCxnSpPr>
      <xdr:spPr bwMode="auto">
        <a:xfrm>
          <a:off x="2908300" y="2925416"/>
          <a:ext cx="698500" cy="12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36820</xdr:rowOff>
    </xdr:from>
    <xdr:to>
      <xdr:col>5</xdr:col>
      <xdr:colOff>34925</xdr:colOff>
      <xdr:row>16</xdr:row>
      <xdr:rowOff>138420</xdr:rowOff>
    </xdr:to>
    <xdr:sp macro="" textlink="">
      <xdr:nvSpPr>
        <xdr:cNvPr id="65" name="円/楕円 64"/>
        <xdr:cNvSpPr/>
      </xdr:nvSpPr>
      <xdr:spPr bwMode="auto">
        <a:xfrm>
          <a:off x="5600700" y="282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53347</xdr:rowOff>
    </xdr:from>
    <xdr:ext cx="762000" cy="259045"/>
    <xdr:sp macro="" textlink="">
      <xdr:nvSpPr>
        <xdr:cNvPr id="66" name="人口1人当たり決算額の推移該当値テキスト130"/>
        <xdr:cNvSpPr txBox="1"/>
      </xdr:nvSpPr>
      <xdr:spPr>
        <a:xfrm>
          <a:off x="5740400" y="267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185,224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36786</xdr:rowOff>
    </xdr:from>
    <xdr:to>
      <xdr:col>4</xdr:col>
      <xdr:colOff>520700</xdr:colOff>
      <xdr:row>16</xdr:row>
      <xdr:rowOff>138386</xdr:rowOff>
    </xdr:to>
    <xdr:sp macro="" textlink="">
      <xdr:nvSpPr>
        <xdr:cNvPr id="67" name="円/楕円 66"/>
        <xdr:cNvSpPr/>
      </xdr:nvSpPr>
      <xdr:spPr bwMode="auto">
        <a:xfrm>
          <a:off x="4953000" y="282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148563</xdr:rowOff>
    </xdr:from>
    <xdr:ext cx="736600" cy="259045"/>
    <xdr:sp macro="" textlink="">
      <xdr:nvSpPr>
        <xdr:cNvPr id="68" name="テキスト ボックス 67"/>
        <xdr:cNvSpPr txBox="1"/>
      </xdr:nvSpPr>
      <xdr:spPr>
        <a:xfrm>
          <a:off x="4622800" y="2596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83780</xdr:rowOff>
    </xdr:from>
    <xdr:to>
      <xdr:col>3</xdr:col>
      <xdr:colOff>955675</xdr:colOff>
      <xdr:row>17</xdr:row>
      <xdr:rowOff>13930</xdr:rowOff>
    </xdr:to>
    <xdr:sp macro="" textlink="">
      <xdr:nvSpPr>
        <xdr:cNvPr id="69" name="円/楕円 68"/>
        <xdr:cNvSpPr/>
      </xdr:nvSpPr>
      <xdr:spPr bwMode="auto">
        <a:xfrm>
          <a:off x="4254500" y="287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24107</xdr:rowOff>
    </xdr:from>
    <xdr:ext cx="762000" cy="259045"/>
    <xdr:sp macro="" textlink="">
      <xdr:nvSpPr>
        <xdr:cNvPr id="70" name="テキスト ボックス 69"/>
        <xdr:cNvSpPr txBox="1"/>
      </xdr:nvSpPr>
      <xdr:spPr>
        <a:xfrm>
          <a:off x="3924300" y="264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177,007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96673</xdr:rowOff>
    </xdr:from>
    <xdr:to>
      <xdr:col>3</xdr:col>
      <xdr:colOff>257175</xdr:colOff>
      <xdr:row>17</xdr:row>
      <xdr:rowOff>26823</xdr:rowOff>
    </xdr:to>
    <xdr:sp macro="" textlink="">
      <xdr:nvSpPr>
        <xdr:cNvPr id="71" name="円/楕円 70"/>
        <xdr:cNvSpPr/>
      </xdr:nvSpPr>
      <xdr:spPr bwMode="auto">
        <a:xfrm>
          <a:off x="3556000" y="288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37000</xdr:rowOff>
    </xdr:from>
    <xdr:ext cx="762000" cy="259045"/>
    <xdr:sp macro="" textlink="">
      <xdr:nvSpPr>
        <xdr:cNvPr id="72" name="テキスト ボックス 71"/>
        <xdr:cNvSpPr txBox="1"/>
      </xdr:nvSpPr>
      <xdr:spPr>
        <a:xfrm>
          <a:off x="3225800" y="265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174,751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83791</xdr:rowOff>
    </xdr:from>
    <xdr:to>
      <xdr:col>2</xdr:col>
      <xdr:colOff>692150</xdr:colOff>
      <xdr:row>17</xdr:row>
      <xdr:rowOff>13941</xdr:rowOff>
    </xdr:to>
    <xdr:sp macro="" textlink="">
      <xdr:nvSpPr>
        <xdr:cNvPr id="73" name="円/楕円 72"/>
        <xdr:cNvSpPr/>
      </xdr:nvSpPr>
      <xdr:spPr bwMode="auto">
        <a:xfrm>
          <a:off x="2857500" y="287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24118</xdr:rowOff>
    </xdr:from>
    <xdr:ext cx="762000" cy="259045"/>
    <xdr:sp macro="" textlink="">
      <xdr:nvSpPr>
        <xdr:cNvPr id="74" name="テキスト ボックス 73"/>
        <xdr:cNvSpPr txBox="1"/>
      </xdr:nvSpPr>
      <xdr:spPr>
        <a:xfrm>
          <a:off x="2527300" y="264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202993</xdr:rowOff>
    </xdr:from>
    <xdr:to>
      <xdr:col>4</xdr:col>
      <xdr:colOff>1117600</xdr:colOff>
      <xdr:row>35</xdr:row>
      <xdr:rowOff>218190</xdr:rowOff>
    </xdr:to>
    <xdr:cxnSp macro="">
      <xdr:nvCxnSpPr>
        <xdr:cNvPr id="109" name="直線コネクタ 108"/>
        <xdr:cNvCxnSpPr/>
      </xdr:nvCxnSpPr>
      <xdr:spPr bwMode="auto">
        <a:xfrm>
          <a:off x="5003800" y="6813343"/>
          <a:ext cx="647700" cy="1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168747</xdr:rowOff>
    </xdr:from>
    <xdr:to>
      <xdr:col>4</xdr:col>
      <xdr:colOff>469900</xdr:colOff>
      <xdr:row>35</xdr:row>
      <xdr:rowOff>202993</xdr:rowOff>
    </xdr:to>
    <xdr:cxnSp macro="">
      <xdr:nvCxnSpPr>
        <xdr:cNvPr id="112" name="直線コネクタ 111"/>
        <xdr:cNvCxnSpPr/>
      </xdr:nvCxnSpPr>
      <xdr:spPr bwMode="auto">
        <a:xfrm>
          <a:off x="4305300" y="6779097"/>
          <a:ext cx="698500" cy="34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119359</xdr:rowOff>
    </xdr:from>
    <xdr:to>
      <xdr:col>3</xdr:col>
      <xdr:colOff>904875</xdr:colOff>
      <xdr:row>35</xdr:row>
      <xdr:rowOff>168747</xdr:rowOff>
    </xdr:to>
    <xdr:cxnSp macro="">
      <xdr:nvCxnSpPr>
        <xdr:cNvPr id="115" name="直線コネクタ 114"/>
        <xdr:cNvCxnSpPr/>
      </xdr:nvCxnSpPr>
      <xdr:spPr bwMode="auto">
        <a:xfrm>
          <a:off x="3606800" y="6729709"/>
          <a:ext cx="698500" cy="4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84100</xdr:rowOff>
    </xdr:from>
    <xdr:to>
      <xdr:col>3</xdr:col>
      <xdr:colOff>206375</xdr:colOff>
      <xdr:row>35</xdr:row>
      <xdr:rowOff>119359</xdr:rowOff>
    </xdr:to>
    <xdr:cxnSp macro="">
      <xdr:nvCxnSpPr>
        <xdr:cNvPr id="118" name="直線コネクタ 117"/>
        <xdr:cNvCxnSpPr/>
      </xdr:nvCxnSpPr>
      <xdr:spPr bwMode="auto">
        <a:xfrm>
          <a:off x="2908300" y="6694450"/>
          <a:ext cx="698500" cy="35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167390</xdr:rowOff>
    </xdr:from>
    <xdr:to>
      <xdr:col>5</xdr:col>
      <xdr:colOff>34925</xdr:colOff>
      <xdr:row>35</xdr:row>
      <xdr:rowOff>268990</xdr:rowOff>
    </xdr:to>
    <xdr:sp macro="" textlink="">
      <xdr:nvSpPr>
        <xdr:cNvPr id="128" name="円/楕円 127"/>
        <xdr:cNvSpPr/>
      </xdr:nvSpPr>
      <xdr:spPr bwMode="auto">
        <a:xfrm>
          <a:off x="5600700" y="6777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12467</xdr:rowOff>
    </xdr:from>
    <xdr:ext cx="762000" cy="259045"/>
    <xdr:sp macro="" textlink="">
      <xdr:nvSpPr>
        <xdr:cNvPr id="129" name="人口1人当たり決算額の推移該当値テキスト445"/>
        <xdr:cNvSpPr txBox="1"/>
      </xdr:nvSpPr>
      <xdr:spPr>
        <a:xfrm>
          <a:off x="5740400" y="662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152193</xdr:rowOff>
    </xdr:from>
    <xdr:to>
      <xdr:col>4</xdr:col>
      <xdr:colOff>520700</xdr:colOff>
      <xdr:row>35</xdr:row>
      <xdr:rowOff>253793</xdr:rowOff>
    </xdr:to>
    <xdr:sp macro="" textlink="">
      <xdr:nvSpPr>
        <xdr:cNvPr id="130" name="円/楕円 129"/>
        <xdr:cNvSpPr/>
      </xdr:nvSpPr>
      <xdr:spPr bwMode="auto">
        <a:xfrm>
          <a:off x="4953000" y="6762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263970</xdr:rowOff>
    </xdr:from>
    <xdr:ext cx="736600" cy="259045"/>
    <xdr:sp macro="" textlink="">
      <xdr:nvSpPr>
        <xdr:cNvPr id="131" name="テキスト ボックス 130"/>
        <xdr:cNvSpPr txBox="1"/>
      </xdr:nvSpPr>
      <xdr:spPr>
        <a:xfrm>
          <a:off x="4622800" y="6531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117947</xdr:rowOff>
    </xdr:from>
    <xdr:to>
      <xdr:col>3</xdr:col>
      <xdr:colOff>955675</xdr:colOff>
      <xdr:row>35</xdr:row>
      <xdr:rowOff>219547</xdr:rowOff>
    </xdr:to>
    <xdr:sp macro="" textlink="">
      <xdr:nvSpPr>
        <xdr:cNvPr id="132" name="円/楕円 131"/>
        <xdr:cNvSpPr/>
      </xdr:nvSpPr>
      <xdr:spPr bwMode="auto">
        <a:xfrm>
          <a:off x="4254500" y="672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229724</xdr:rowOff>
    </xdr:from>
    <xdr:ext cx="762000" cy="259045"/>
    <xdr:sp macro="" textlink="">
      <xdr:nvSpPr>
        <xdr:cNvPr id="133" name="テキスト ボックス 132"/>
        <xdr:cNvSpPr txBox="1"/>
      </xdr:nvSpPr>
      <xdr:spPr>
        <a:xfrm>
          <a:off x="3924300" y="649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68559</xdr:rowOff>
    </xdr:from>
    <xdr:to>
      <xdr:col>3</xdr:col>
      <xdr:colOff>257175</xdr:colOff>
      <xdr:row>35</xdr:row>
      <xdr:rowOff>170159</xdr:rowOff>
    </xdr:to>
    <xdr:sp macro="" textlink="">
      <xdr:nvSpPr>
        <xdr:cNvPr id="134" name="円/楕円 133"/>
        <xdr:cNvSpPr/>
      </xdr:nvSpPr>
      <xdr:spPr bwMode="auto">
        <a:xfrm>
          <a:off x="3556000" y="667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180336</xdr:rowOff>
    </xdr:from>
    <xdr:ext cx="762000" cy="259045"/>
    <xdr:sp macro="" textlink="">
      <xdr:nvSpPr>
        <xdr:cNvPr id="135" name="テキスト ボックス 134"/>
        <xdr:cNvSpPr txBox="1"/>
      </xdr:nvSpPr>
      <xdr:spPr>
        <a:xfrm>
          <a:off x="3225800" y="64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33300</xdr:rowOff>
    </xdr:from>
    <xdr:to>
      <xdr:col>2</xdr:col>
      <xdr:colOff>692150</xdr:colOff>
      <xdr:row>35</xdr:row>
      <xdr:rowOff>134900</xdr:rowOff>
    </xdr:to>
    <xdr:sp macro="" textlink="">
      <xdr:nvSpPr>
        <xdr:cNvPr id="136" name="円/楕円 135"/>
        <xdr:cNvSpPr/>
      </xdr:nvSpPr>
      <xdr:spPr bwMode="auto">
        <a:xfrm>
          <a:off x="2857500" y="6643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145077</xdr:rowOff>
    </xdr:from>
    <xdr:ext cx="762000" cy="259045"/>
    <xdr:sp macro="" textlink="">
      <xdr:nvSpPr>
        <xdr:cNvPr id="137" name="テキスト ボックス 136"/>
        <xdr:cNvSpPr txBox="1"/>
      </xdr:nvSpPr>
      <xdr:spPr>
        <a:xfrm>
          <a:off x="2527300" y="64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149858</xdr:rowOff>
    </xdr:from>
    <xdr:to>
      <xdr:col>6</xdr:col>
      <xdr:colOff>511175</xdr:colOff>
      <xdr:row>34</xdr:row>
      <xdr:rowOff>156075</xdr:rowOff>
    </xdr:to>
    <xdr:cxnSp macro="">
      <xdr:nvCxnSpPr>
        <xdr:cNvPr id="61" name="直線コネクタ 60"/>
        <xdr:cNvCxnSpPr/>
      </xdr:nvCxnSpPr>
      <xdr:spPr>
        <a:xfrm flipV="1">
          <a:off x="3797300" y="5979158"/>
          <a:ext cx="8382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156075</xdr:rowOff>
    </xdr:from>
    <xdr:to>
      <xdr:col>5</xdr:col>
      <xdr:colOff>358775</xdr:colOff>
      <xdr:row>35</xdr:row>
      <xdr:rowOff>22322</xdr:rowOff>
    </xdr:to>
    <xdr:cxnSp macro="">
      <xdr:nvCxnSpPr>
        <xdr:cNvPr id="64" name="直線コネクタ 63"/>
        <xdr:cNvCxnSpPr/>
      </xdr:nvCxnSpPr>
      <xdr:spPr>
        <a:xfrm flipV="1">
          <a:off x="2908300" y="5985375"/>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17018</xdr:rowOff>
    </xdr:from>
    <xdr:to>
      <xdr:col>4</xdr:col>
      <xdr:colOff>155575</xdr:colOff>
      <xdr:row>35</xdr:row>
      <xdr:rowOff>22322</xdr:rowOff>
    </xdr:to>
    <xdr:cxnSp macro="">
      <xdr:nvCxnSpPr>
        <xdr:cNvPr id="67" name="直線コネクタ 66"/>
        <xdr:cNvCxnSpPr/>
      </xdr:nvCxnSpPr>
      <xdr:spPr>
        <a:xfrm>
          <a:off x="2019300" y="601776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148943</xdr:rowOff>
    </xdr:from>
    <xdr:to>
      <xdr:col>2</xdr:col>
      <xdr:colOff>638175</xdr:colOff>
      <xdr:row>35</xdr:row>
      <xdr:rowOff>17018</xdr:rowOff>
    </xdr:to>
    <xdr:cxnSp macro="">
      <xdr:nvCxnSpPr>
        <xdr:cNvPr id="70" name="直線コネクタ 69"/>
        <xdr:cNvCxnSpPr/>
      </xdr:nvCxnSpPr>
      <xdr:spPr>
        <a:xfrm>
          <a:off x="1130300" y="5978243"/>
          <a:ext cx="8890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99058</xdr:rowOff>
    </xdr:from>
    <xdr:to>
      <xdr:col>6</xdr:col>
      <xdr:colOff>561975</xdr:colOff>
      <xdr:row>35</xdr:row>
      <xdr:rowOff>29208</xdr:rowOff>
    </xdr:to>
    <xdr:sp macro="" textlink="">
      <xdr:nvSpPr>
        <xdr:cNvPr id="80" name="円/楕円 79"/>
        <xdr:cNvSpPr/>
      </xdr:nvSpPr>
      <xdr:spPr>
        <a:xfrm>
          <a:off x="4584700" y="59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121935</xdr:rowOff>
    </xdr:from>
    <xdr:ext cx="599010" cy="259045"/>
    <xdr:sp macro="" textlink="">
      <xdr:nvSpPr>
        <xdr:cNvPr id="81" name="人件費該当値テキスト"/>
        <xdr:cNvSpPr txBox="1"/>
      </xdr:nvSpPr>
      <xdr:spPr>
        <a:xfrm>
          <a:off x="4686300" y="577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148,667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105275</xdr:rowOff>
    </xdr:from>
    <xdr:to>
      <xdr:col>5</xdr:col>
      <xdr:colOff>409575</xdr:colOff>
      <xdr:row>35</xdr:row>
      <xdr:rowOff>35425</xdr:rowOff>
    </xdr:to>
    <xdr:sp macro="" textlink="">
      <xdr:nvSpPr>
        <xdr:cNvPr id="82" name="円/楕円 81"/>
        <xdr:cNvSpPr/>
      </xdr:nvSpPr>
      <xdr:spPr>
        <a:xfrm>
          <a:off x="3746500" y="5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51952</xdr:rowOff>
    </xdr:from>
    <xdr:ext cx="599010" cy="259045"/>
    <xdr:sp macro="" textlink="">
      <xdr:nvSpPr>
        <xdr:cNvPr id="83" name="テキスト ボックス 82"/>
        <xdr:cNvSpPr txBox="1"/>
      </xdr:nvSpPr>
      <xdr:spPr>
        <a:xfrm>
          <a:off x="3497794" y="570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147,851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142972</xdr:rowOff>
    </xdr:from>
    <xdr:to>
      <xdr:col>4</xdr:col>
      <xdr:colOff>206375</xdr:colOff>
      <xdr:row>35</xdr:row>
      <xdr:rowOff>73122</xdr:rowOff>
    </xdr:to>
    <xdr:sp macro="" textlink="">
      <xdr:nvSpPr>
        <xdr:cNvPr id="84" name="円/楕円 83"/>
        <xdr:cNvSpPr/>
      </xdr:nvSpPr>
      <xdr:spPr>
        <a:xfrm>
          <a:off x="2857500" y="59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89649</xdr:rowOff>
    </xdr:from>
    <xdr:ext cx="599010" cy="259045"/>
    <xdr:sp macro="" textlink="">
      <xdr:nvSpPr>
        <xdr:cNvPr id="85" name="テキスト ボックス 84"/>
        <xdr:cNvSpPr txBox="1"/>
      </xdr:nvSpPr>
      <xdr:spPr>
        <a:xfrm>
          <a:off x="2608794" y="574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142,904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137668</xdr:rowOff>
    </xdr:from>
    <xdr:to>
      <xdr:col>3</xdr:col>
      <xdr:colOff>3175</xdr:colOff>
      <xdr:row>35</xdr:row>
      <xdr:rowOff>67818</xdr:rowOff>
    </xdr:to>
    <xdr:sp macro="" textlink="">
      <xdr:nvSpPr>
        <xdr:cNvPr id="86" name="円/楕円 85"/>
        <xdr:cNvSpPr/>
      </xdr:nvSpPr>
      <xdr:spPr>
        <a:xfrm>
          <a:off x="1968500" y="59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84345</xdr:rowOff>
    </xdr:from>
    <xdr:ext cx="599010" cy="259045"/>
    <xdr:sp macro="" textlink="">
      <xdr:nvSpPr>
        <xdr:cNvPr id="87" name="テキスト ボックス 86"/>
        <xdr:cNvSpPr txBox="1"/>
      </xdr:nvSpPr>
      <xdr:spPr>
        <a:xfrm>
          <a:off x="1719794" y="574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143,600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98143</xdr:rowOff>
    </xdr:from>
    <xdr:to>
      <xdr:col>1</xdr:col>
      <xdr:colOff>485775</xdr:colOff>
      <xdr:row>35</xdr:row>
      <xdr:rowOff>28293</xdr:rowOff>
    </xdr:to>
    <xdr:sp macro="" textlink="">
      <xdr:nvSpPr>
        <xdr:cNvPr id="88" name="円/楕円 87"/>
        <xdr:cNvSpPr/>
      </xdr:nvSpPr>
      <xdr:spPr>
        <a:xfrm>
          <a:off x="1079500" y="5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44820</xdr:rowOff>
    </xdr:from>
    <xdr:ext cx="599010" cy="259045"/>
    <xdr:sp macro="" textlink="">
      <xdr:nvSpPr>
        <xdr:cNvPr id="89" name="テキスト ボックス 88"/>
        <xdr:cNvSpPr txBox="1"/>
      </xdr:nvSpPr>
      <xdr:spPr>
        <a:xfrm>
          <a:off x="830794" y="570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14694</xdr:rowOff>
    </xdr:from>
    <xdr:to>
      <xdr:col>6</xdr:col>
      <xdr:colOff>511175</xdr:colOff>
      <xdr:row>55</xdr:row>
      <xdr:rowOff>169128</xdr:rowOff>
    </xdr:to>
    <xdr:cxnSp macro="">
      <xdr:nvCxnSpPr>
        <xdr:cNvPr id="119" name="直線コネクタ 118"/>
        <xdr:cNvCxnSpPr/>
      </xdr:nvCxnSpPr>
      <xdr:spPr>
        <a:xfrm flipV="1">
          <a:off x="3797300" y="9444444"/>
          <a:ext cx="838200" cy="15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169128</xdr:rowOff>
    </xdr:from>
    <xdr:to>
      <xdr:col>5</xdr:col>
      <xdr:colOff>358775</xdr:colOff>
      <xdr:row>56</xdr:row>
      <xdr:rowOff>63172</xdr:rowOff>
    </xdr:to>
    <xdr:cxnSp macro="">
      <xdr:nvCxnSpPr>
        <xdr:cNvPr id="122" name="直線コネクタ 121"/>
        <xdr:cNvCxnSpPr/>
      </xdr:nvCxnSpPr>
      <xdr:spPr>
        <a:xfrm flipV="1">
          <a:off x="2908300" y="9598878"/>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63172</xdr:rowOff>
    </xdr:from>
    <xdr:to>
      <xdr:col>4</xdr:col>
      <xdr:colOff>155575</xdr:colOff>
      <xdr:row>56</xdr:row>
      <xdr:rowOff>156944</xdr:rowOff>
    </xdr:to>
    <xdr:cxnSp macro="">
      <xdr:nvCxnSpPr>
        <xdr:cNvPr id="125" name="直線コネクタ 124"/>
        <xdr:cNvCxnSpPr/>
      </xdr:nvCxnSpPr>
      <xdr:spPr>
        <a:xfrm flipV="1">
          <a:off x="2019300" y="9664372"/>
          <a:ext cx="889000" cy="9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87068</xdr:rowOff>
    </xdr:from>
    <xdr:to>
      <xdr:col>2</xdr:col>
      <xdr:colOff>638175</xdr:colOff>
      <xdr:row>56</xdr:row>
      <xdr:rowOff>156944</xdr:rowOff>
    </xdr:to>
    <xdr:cxnSp macro="">
      <xdr:nvCxnSpPr>
        <xdr:cNvPr id="128" name="直線コネクタ 127"/>
        <xdr:cNvCxnSpPr/>
      </xdr:nvCxnSpPr>
      <xdr:spPr>
        <a:xfrm>
          <a:off x="1130300" y="9688268"/>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135344</xdr:rowOff>
    </xdr:from>
    <xdr:to>
      <xdr:col>6</xdr:col>
      <xdr:colOff>561975</xdr:colOff>
      <xdr:row>55</xdr:row>
      <xdr:rowOff>65494</xdr:rowOff>
    </xdr:to>
    <xdr:sp macro="" textlink="">
      <xdr:nvSpPr>
        <xdr:cNvPr id="138" name="円/楕円 137"/>
        <xdr:cNvSpPr/>
      </xdr:nvSpPr>
      <xdr:spPr>
        <a:xfrm>
          <a:off x="4584700" y="93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158221</xdr:rowOff>
    </xdr:from>
    <xdr:ext cx="599010" cy="259045"/>
    <xdr:sp macro="" textlink="">
      <xdr:nvSpPr>
        <xdr:cNvPr id="139" name="物件費該当値テキスト"/>
        <xdr:cNvSpPr txBox="1"/>
      </xdr:nvSpPr>
      <xdr:spPr>
        <a:xfrm>
          <a:off x="4686300" y="924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143,905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118328</xdr:rowOff>
    </xdr:from>
    <xdr:to>
      <xdr:col>5</xdr:col>
      <xdr:colOff>409575</xdr:colOff>
      <xdr:row>56</xdr:row>
      <xdr:rowOff>48478</xdr:rowOff>
    </xdr:to>
    <xdr:sp macro="" textlink="">
      <xdr:nvSpPr>
        <xdr:cNvPr id="140" name="円/楕円 139"/>
        <xdr:cNvSpPr/>
      </xdr:nvSpPr>
      <xdr:spPr>
        <a:xfrm>
          <a:off x="3746500" y="95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65005</xdr:rowOff>
    </xdr:from>
    <xdr:ext cx="599010" cy="259045"/>
    <xdr:sp macro="" textlink="">
      <xdr:nvSpPr>
        <xdr:cNvPr id="141" name="テキスト ボックス 140"/>
        <xdr:cNvSpPr txBox="1"/>
      </xdr:nvSpPr>
      <xdr:spPr>
        <a:xfrm>
          <a:off x="3497794" y="932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123,638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12372</xdr:rowOff>
    </xdr:from>
    <xdr:to>
      <xdr:col>4</xdr:col>
      <xdr:colOff>206375</xdr:colOff>
      <xdr:row>56</xdr:row>
      <xdr:rowOff>113972</xdr:rowOff>
    </xdr:to>
    <xdr:sp macro="" textlink="">
      <xdr:nvSpPr>
        <xdr:cNvPr id="142" name="円/楕円 141"/>
        <xdr:cNvSpPr/>
      </xdr:nvSpPr>
      <xdr:spPr>
        <a:xfrm>
          <a:off x="2857500" y="96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130499</xdr:rowOff>
    </xdr:from>
    <xdr:ext cx="599010" cy="259045"/>
    <xdr:sp macro="" textlink="">
      <xdr:nvSpPr>
        <xdr:cNvPr id="143" name="テキスト ボックス 142"/>
        <xdr:cNvSpPr txBox="1"/>
      </xdr:nvSpPr>
      <xdr:spPr>
        <a:xfrm>
          <a:off x="2608794" y="938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115,043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106144</xdr:rowOff>
    </xdr:from>
    <xdr:to>
      <xdr:col>3</xdr:col>
      <xdr:colOff>3175</xdr:colOff>
      <xdr:row>57</xdr:row>
      <xdr:rowOff>36294</xdr:rowOff>
    </xdr:to>
    <xdr:sp macro="" textlink="">
      <xdr:nvSpPr>
        <xdr:cNvPr id="144" name="円/楕円 143"/>
        <xdr:cNvSpPr/>
      </xdr:nvSpPr>
      <xdr:spPr>
        <a:xfrm>
          <a:off x="1968500" y="97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27421</xdr:rowOff>
    </xdr:from>
    <xdr:ext cx="599010" cy="259045"/>
    <xdr:sp macro="" textlink="">
      <xdr:nvSpPr>
        <xdr:cNvPr id="145" name="テキスト ボックス 144"/>
        <xdr:cNvSpPr txBox="1"/>
      </xdr:nvSpPr>
      <xdr:spPr>
        <a:xfrm>
          <a:off x="1719794" y="98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36268</xdr:rowOff>
    </xdr:from>
    <xdr:to>
      <xdr:col>1</xdr:col>
      <xdr:colOff>485775</xdr:colOff>
      <xdr:row>56</xdr:row>
      <xdr:rowOff>137868</xdr:rowOff>
    </xdr:to>
    <xdr:sp macro="" textlink="">
      <xdr:nvSpPr>
        <xdr:cNvPr id="146" name="円/楕円 145"/>
        <xdr:cNvSpPr/>
      </xdr:nvSpPr>
      <xdr:spPr>
        <a:xfrm>
          <a:off x="1079500" y="96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154395</xdr:rowOff>
    </xdr:from>
    <xdr:ext cx="599010" cy="259045"/>
    <xdr:sp macro="" textlink="">
      <xdr:nvSpPr>
        <xdr:cNvPr id="147" name="テキスト ボックス 146"/>
        <xdr:cNvSpPr txBox="1"/>
      </xdr:nvSpPr>
      <xdr:spPr>
        <a:xfrm>
          <a:off x="830794" y="94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27076</xdr:rowOff>
    </xdr:from>
    <xdr:to>
      <xdr:col>6</xdr:col>
      <xdr:colOff>511175</xdr:colOff>
      <xdr:row>79</xdr:row>
      <xdr:rowOff>32372</xdr:rowOff>
    </xdr:to>
    <xdr:cxnSp macro="">
      <xdr:nvCxnSpPr>
        <xdr:cNvPr id="176" name="直線コネクタ 175"/>
        <xdr:cNvCxnSpPr/>
      </xdr:nvCxnSpPr>
      <xdr:spPr>
        <a:xfrm>
          <a:off x="3797300" y="13571626"/>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158522</xdr:rowOff>
    </xdr:from>
    <xdr:to>
      <xdr:col>5</xdr:col>
      <xdr:colOff>358775</xdr:colOff>
      <xdr:row>79</xdr:row>
      <xdr:rowOff>27076</xdr:rowOff>
    </xdr:to>
    <xdr:cxnSp macro="">
      <xdr:nvCxnSpPr>
        <xdr:cNvPr id="179" name="直線コネクタ 178"/>
        <xdr:cNvCxnSpPr/>
      </xdr:nvCxnSpPr>
      <xdr:spPr>
        <a:xfrm>
          <a:off x="2908300" y="13531622"/>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158522</xdr:rowOff>
    </xdr:from>
    <xdr:to>
      <xdr:col>4</xdr:col>
      <xdr:colOff>155575</xdr:colOff>
      <xdr:row>79</xdr:row>
      <xdr:rowOff>10007</xdr:rowOff>
    </xdr:to>
    <xdr:cxnSp macro="">
      <xdr:nvCxnSpPr>
        <xdr:cNvPr id="182" name="直線コネクタ 181"/>
        <xdr:cNvCxnSpPr/>
      </xdr:nvCxnSpPr>
      <xdr:spPr>
        <a:xfrm flipV="1">
          <a:off x="2019300" y="13531622"/>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156541</xdr:rowOff>
    </xdr:from>
    <xdr:to>
      <xdr:col>2</xdr:col>
      <xdr:colOff>638175</xdr:colOff>
      <xdr:row>79</xdr:row>
      <xdr:rowOff>10007</xdr:rowOff>
    </xdr:to>
    <xdr:cxnSp macro="">
      <xdr:nvCxnSpPr>
        <xdr:cNvPr id="185" name="直線コネクタ 184"/>
        <xdr:cNvCxnSpPr/>
      </xdr:nvCxnSpPr>
      <xdr:spPr>
        <a:xfrm>
          <a:off x="1130300" y="13529641"/>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153022</xdr:rowOff>
    </xdr:from>
    <xdr:to>
      <xdr:col>6</xdr:col>
      <xdr:colOff>561975</xdr:colOff>
      <xdr:row>79</xdr:row>
      <xdr:rowOff>83172</xdr:rowOff>
    </xdr:to>
    <xdr:sp macro="" textlink="">
      <xdr:nvSpPr>
        <xdr:cNvPr id="195" name="円/楕円 194"/>
        <xdr:cNvSpPr/>
      </xdr:nvSpPr>
      <xdr:spPr>
        <a:xfrm>
          <a:off x="4584700" y="13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67949</xdr:rowOff>
    </xdr:from>
    <xdr:ext cx="378565" cy="259045"/>
    <xdr:sp macro="" textlink="">
      <xdr:nvSpPr>
        <xdr:cNvPr id="196" name="維持補修費該当値テキスト"/>
        <xdr:cNvSpPr txBox="1"/>
      </xdr:nvSpPr>
      <xdr:spPr>
        <a:xfrm>
          <a:off x="4686300" y="13441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147726</xdr:rowOff>
    </xdr:from>
    <xdr:to>
      <xdr:col>5</xdr:col>
      <xdr:colOff>409575</xdr:colOff>
      <xdr:row>79</xdr:row>
      <xdr:rowOff>77876</xdr:rowOff>
    </xdr:to>
    <xdr:sp macro="" textlink="">
      <xdr:nvSpPr>
        <xdr:cNvPr id="197" name="円/楕円 196"/>
        <xdr:cNvSpPr/>
      </xdr:nvSpPr>
      <xdr:spPr>
        <a:xfrm>
          <a:off x="3746500" y="135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69003</xdr:rowOff>
    </xdr:from>
    <xdr:ext cx="378565" cy="259045"/>
    <xdr:sp macro="" textlink="">
      <xdr:nvSpPr>
        <xdr:cNvPr id="198" name="テキスト ボックス 197"/>
        <xdr:cNvSpPr txBox="1"/>
      </xdr:nvSpPr>
      <xdr:spPr>
        <a:xfrm>
          <a:off x="3608017" y="13613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107722</xdr:rowOff>
    </xdr:from>
    <xdr:to>
      <xdr:col>4</xdr:col>
      <xdr:colOff>206375</xdr:colOff>
      <xdr:row>79</xdr:row>
      <xdr:rowOff>37872</xdr:rowOff>
    </xdr:to>
    <xdr:sp macro="" textlink="">
      <xdr:nvSpPr>
        <xdr:cNvPr id="199" name="円/楕円 198"/>
        <xdr:cNvSpPr/>
      </xdr:nvSpPr>
      <xdr:spPr>
        <a:xfrm>
          <a:off x="2857500" y="134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28999</xdr:rowOff>
    </xdr:from>
    <xdr:ext cx="469744" cy="259045"/>
    <xdr:sp macro="" textlink="">
      <xdr:nvSpPr>
        <xdr:cNvPr id="200" name="テキスト ボックス 199"/>
        <xdr:cNvSpPr txBox="1"/>
      </xdr:nvSpPr>
      <xdr:spPr>
        <a:xfrm>
          <a:off x="2673427" y="135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130657</xdr:rowOff>
    </xdr:from>
    <xdr:to>
      <xdr:col>3</xdr:col>
      <xdr:colOff>3175</xdr:colOff>
      <xdr:row>79</xdr:row>
      <xdr:rowOff>60807</xdr:rowOff>
    </xdr:to>
    <xdr:sp macro="" textlink="">
      <xdr:nvSpPr>
        <xdr:cNvPr id="201" name="円/楕円 200"/>
        <xdr:cNvSpPr/>
      </xdr:nvSpPr>
      <xdr:spPr>
        <a:xfrm>
          <a:off x="1968500" y="135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51934</xdr:rowOff>
    </xdr:from>
    <xdr:ext cx="378565" cy="259045"/>
    <xdr:sp macro="" textlink="">
      <xdr:nvSpPr>
        <xdr:cNvPr id="202" name="テキスト ボックス 201"/>
        <xdr:cNvSpPr txBox="1"/>
      </xdr:nvSpPr>
      <xdr:spPr>
        <a:xfrm>
          <a:off x="1830017" y="13596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105741</xdr:rowOff>
    </xdr:from>
    <xdr:to>
      <xdr:col>1</xdr:col>
      <xdr:colOff>485775</xdr:colOff>
      <xdr:row>79</xdr:row>
      <xdr:rowOff>35891</xdr:rowOff>
    </xdr:to>
    <xdr:sp macro="" textlink="">
      <xdr:nvSpPr>
        <xdr:cNvPr id="203" name="円/楕円 202"/>
        <xdr:cNvSpPr/>
      </xdr:nvSpPr>
      <xdr:spPr>
        <a:xfrm>
          <a:off x="1079500" y="134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27018</xdr:rowOff>
    </xdr:from>
    <xdr:ext cx="469744" cy="259045"/>
    <xdr:sp macro="" textlink="">
      <xdr:nvSpPr>
        <xdr:cNvPr id="204" name="テキスト ボックス 203"/>
        <xdr:cNvSpPr txBox="1"/>
      </xdr:nvSpPr>
      <xdr:spPr>
        <a:xfrm>
          <a:off x="895427" y="1357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37134</xdr:rowOff>
    </xdr:from>
    <xdr:to>
      <xdr:col>6</xdr:col>
      <xdr:colOff>511175</xdr:colOff>
      <xdr:row>95</xdr:row>
      <xdr:rowOff>143624</xdr:rowOff>
    </xdr:to>
    <xdr:cxnSp macro="">
      <xdr:nvCxnSpPr>
        <xdr:cNvPr id="234" name="直線コネクタ 233"/>
        <xdr:cNvCxnSpPr/>
      </xdr:nvCxnSpPr>
      <xdr:spPr>
        <a:xfrm flipV="1">
          <a:off x="3797300" y="16324884"/>
          <a:ext cx="838200" cy="10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143624</xdr:rowOff>
    </xdr:from>
    <xdr:to>
      <xdr:col>5</xdr:col>
      <xdr:colOff>358775</xdr:colOff>
      <xdr:row>96</xdr:row>
      <xdr:rowOff>147644</xdr:rowOff>
    </xdr:to>
    <xdr:cxnSp macro="">
      <xdr:nvCxnSpPr>
        <xdr:cNvPr id="237" name="直線コネクタ 236"/>
        <xdr:cNvCxnSpPr/>
      </xdr:nvCxnSpPr>
      <xdr:spPr>
        <a:xfrm flipV="1">
          <a:off x="2908300" y="16431374"/>
          <a:ext cx="889000" cy="17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147644</xdr:rowOff>
    </xdr:from>
    <xdr:to>
      <xdr:col>4</xdr:col>
      <xdr:colOff>155575</xdr:colOff>
      <xdr:row>96</xdr:row>
      <xdr:rowOff>163513</xdr:rowOff>
    </xdr:to>
    <xdr:cxnSp macro="">
      <xdr:nvCxnSpPr>
        <xdr:cNvPr id="240" name="直線コネクタ 239"/>
        <xdr:cNvCxnSpPr/>
      </xdr:nvCxnSpPr>
      <xdr:spPr>
        <a:xfrm flipV="1">
          <a:off x="2019300" y="16606844"/>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163513</xdr:rowOff>
    </xdr:from>
    <xdr:to>
      <xdr:col>2</xdr:col>
      <xdr:colOff>638175</xdr:colOff>
      <xdr:row>97</xdr:row>
      <xdr:rowOff>71692</xdr:rowOff>
    </xdr:to>
    <xdr:cxnSp macro="">
      <xdr:nvCxnSpPr>
        <xdr:cNvPr id="243" name="直線コネクタ 242"/>
        <xdr:cNvCxnSpPr/>
      </xdr:nvCxnSpPr>
      <xdr:spPr>
        <a:xfrm flipV="1">
          <a:off x="1130300" y="1662271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157784</xdr:rowOff>
    </xdr:from>
    <xdr:to>
      <xdr:col>6</xdr:col>
      <xdr:colOff>561975</xdr:colOff>
      <xdr:row>95</xdr:row>
      <xdr:rowOff>87934</xdr:rowOff>
    </xdr:to>
    <xdr:sp macro="" textlink="">
      <xdr:nvSpPr>
        <xdr:cNvPr id="253" name="円/楕円 252"/>
        <xdr:cNvSpPr/>
      </xdr:nvSpPr>
      <xdr:spPr>
        <a:xfrm>
          <a:off x="4584700" y="162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9211</xdr:rowOff>
    </xdr:from>
    <xdr:ext cx="534377" cy="259045"/>
    <xdr:sp macro="" textlink="">
      <xdr:nvSpPr>
        <xdr:cNvPr id="254" name="扶助費該当値テキスト"/>
        <xdr:cNvSpPr txBox="1"/>
      </xdr:nvSpPr>
      <xdr:spPr>
        <a:xfrm>
          <a:off x="4686300" y="161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92824</xdr:rowOff>
    </xdr:from>
    <xdr:to>
      <xdr:col>5</xdr:col>
      <xdr:colOff>409575</xdr:colOff>
      <xdr:row>96</xdr:row>
      <xdr:rowOff>22974</xdr:rowOff>
    </xdr:to>
    <xdr:sp macro="" textlink="">
      <xdr:nvSpPr>
        <xdr:cNvPr id="255" name="円/楕円 254"/>
        <xdr:cNvSpPr/>
      </xdr:nvSpPr>
      <xdr:spPr>
        <a:xfrm>
          <a:off x="3746500" y="163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39501</xdr:rowOff>
    </xdr:from>
    <xdr:ext cx="534377" cy="259045"/>
    <xdr:sp macro="" textlink="">
      <xdr:nvSpPr>
        <xdr:cNvPr id="256" name="テキスト ボックス 255"/>
        <xdr:cNvSpPr txBox="1"/>
      </xdr:nvSpPr>
      <xdr:spPr>
        <a:xfrm>
          <a:off x="3530111" y="1615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96844</xdr:rowOff>
    </xdr:from>
    <xdr:to>
      <xdr:col>4</xdr:col>
      <xdr:colOff>206375</xdr:colOff>
      <xdr:row>97</xdr:row>
      <xdr:rowOff>26994</xdr:rowOff>
    </xdr:to>
    <xdr:sp macro="" textlink="">
      <xdr:nvSpPr>
        <xdr:cNvPr id="257" name="円/楕円 256"/>
        <xdr:cNvSpPr/>
      </xdr:nvSpPr>
      <xdr:spPr>
        <a:xfrm>
          <a:off x="2857500" y="165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43521</xdr:rowOff>
    </xdr:from>
    <xdr:ext cx="534377" cy="259045"/>
    <xdr:sp macro="" textlink="">
      <xdr:nvSpPr>
        <xdr:cNvPr id="258" name="テキスト ボックス 257"/>
        <xdr:cNvSpPr txBox="1"/>
      </xdr:nvSpPr>
      <xdr:spPr>
        <a:xfrm>
          <a:off x="2641111" y="1633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112713</xdr:rowOff>
    </xdr:from>
    <xdr:to>
      <xdr:col>3</xdr:col>
      <xdr:colOff>3175</xdr:colOff>
      <xdr:row>97</xdr:row>
      <xdr:rowOff>42863</xdr:rowOff>
    </xdr:to>
    <xdr:sp macro="" textlink="">
      <xdr:nvSpPr>
        <xdr:cNvPr id="259" name="円/楕円 258"/>
        <xdr:cNvSpPr/>
      </xdr:nvSpPr>
      <xdr:spPr>
        <a:xfrm>
          <a:off x="1968500" y="165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59390</xdr:rowOff>
    </xdr:from>
    <xdr:ext cx="534377" cy="259045"/>
    <xdr:sp macro="" textlink="">
      <xdr:nvSpPr>
        <xdr:cNvPr id="260" name="テキスト ボックス 259"/>
        <xdr:cNvSpPr txBox="1"/>
      </xdr:nvSpPr>
      <xdr:spPr>
        <a:xfrm>
          <a:off x="1752111" y="163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20892</xdr:rowOff>
    </xdr:from>
    <xdr:to>
      <xdr:col>1</xdr:col>
      <xdr:colOff>485775</xdr:colOff>
      <xdr:row>97</xdr:row>
      <xdr:rowOff>122492</xdr:rowOff>
    </xdr:to>
    <xdr:sp macro="" textlink="">
      <xdr:nvSpPr>
        <xdr:cNvPr id="261" name="円/楕円 260"/>
        <xdr:cNvSpPr/>
      </xdr:nvSpPr>
      <xdr:spPr>
        <a:xfrm>
          <a:off x="1079500" y="166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139019</xdr:rowOff>
    </xdr:from>
    <xdr:ext cx="534377" cy="259045"/>
    <xdr:sp macro="" textlink="">
      <xdr:nvSpPr>
        <xdr:cNvPr id="262" name="テキスト ボックス 261"/>
        <xdr:cNvSpPr txBox="1"/>
      </xdr:nvSpPr>
      <xdr:spPr>
        <a:xfrm>
          <a:off x="863111" y="164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18271</xdr:rowOff>
    </xdr:from>
    <xdr:to>
      <xdr:col>15</xdr:col>
      <xdr:colOff>180975</xdr:colOff>
      <xdr:row>38</xdr:row>
      <xdr:rowOff>50271</xdr:rowOff>
    </xdr:to>
    <xdr:cxnSp macro="">
      <xdr:nvCxnSpPr>
        <xdr:cNvPr id="293" name="直線コネクタ 292"/>
        <xdr:cNvCxnSpPr/>
      </xdr:nvCxnSpPr>
      <xdr:spPr>
        <a:xfrm flipV="1">
          <a:off x="9639300" y="6533371"/>
          <a:ext cx="838200" cy="3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50271</xdr:rowOff>
    </xdr:from>
    <xdr:to>
      <xdr:col>14</xdr:col>
      <xdr:colOff>28575</xdr:colOff>
      <xdr:row>38</xdr:row>
      <xdr:rowOff>88657</xdr:rowOff>
    </xdr:to>
    <xdr:cxnSp macro="">
      <xdr:nvCxnSpPr>
        <xdr:cNvPr id="296" name="直線コネクタ 295"/>
        <xdr:cNvCxnSpPr/>
      </xdr:nvCxnSpPr>
      <xdr:spPr>
        <a:xfrm flipV="1">
          <a:off x="8750300" y="6565371"/>
          <a:ext cx="8890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88657</xdr:rowOff>
    </xdr:from>
    <xdr:to>
      <xdr:col>12</xdr:col>
      <xdr:colOff>511175</xdr:colOff>
      <xdr:row>38</xdr:row>
      <xdr:rowOff>106223</xdr:rowOff>
    </xdr:to>
    <xdr:cxnSp macro="">
      <xdr:nvCxnSpPr>
        <xdr:cNvPr id="299" name="直線コネクタ 298"/>
        <xdr:cNvCxnSpPr/>
      </xdr:nvCxnSpPr>
      <xdr:spPr>
        <a:xfrm flipV="1">
          <a:off x="7861300" y="6603757"/>
          <a:ext cx="8890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106223</xdr:rowOff>
    </xdr:from>
    <xdr:to>
      <xdr:col>11</xdr:col>
      <xdr:colOff>307975</xdr:colOff>
      <xdr:row>38</xdr:row>
      <xdr:rowOff>117754</xdr:rowOff>
    </xdr:to>
    <xdr:cxnSp macro="">
      <xdr:nvCxnSpPr>
        <xdr:cNvPr id="302" name="直線コネクタ 301"/>
        <xdr:cNvCxnSpPr/>
      </xdr:nvCxnSpPr>
      <xdr:spPr>
        <a:xfrm flipV="1">
          <a:off x="6972300" y="6621323"/>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138921</xdr:rowOff>
    </xdr:from>
    <xdr:to>
      <xdr:col>15</xdr:col>
      <xdr:colOff>231775</xdr:colOff>
      <xdr:row>38</xdr:row>
      <xdr:rowOff>69071</xdr:rowOff>
    </xdr:to>
    <xdr:sp macro="" textlink="">
      <xdr:nvSpPr>
        <xdr:cNvPr id="312" name="円/楕円 311"/>
        <xdr:cNvSpPr/>
      </xdr:nvSpPr>
      <xdr:spPr>
        <a:xfrm>
          <a:off x="10426700" y="648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53848</xdr:rowOff>
    </xdr:from>
    <xdr:ext cx="534377" cy="259045"/>
    <xdr:sp macro="" textlink="">
      <xdr:nvSpPr>
        <xdr:cNvPr id="313" name="補助費等該当値テキスト"/>
        <xdr:cNvSpPr txBox="1"/>
      </xdr:nvSpPr>
      <xdr:spPr>
        <a:xfrm>
          <a:off x="10528300" y="63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170921</xdr:rowOff>
    </xdr:from>
    <xdr:to>
      <xdr:col>14</xdr:col>
      <xdr:colOff>79375</xdr:colOff>
      <xdr:row>38</xdr:row>
      <xdr:rowOff>101071</xdr:rowOff>
    </xdr:to>
    <xdr:sp macro="" textlink="">
      <xdr:nvSpPr>
        <xdr:cNvPr id="314" name="円/楕円 313"/>
        <xdr:cNvSpPr/>
      </xdr:nvSpPr>
      <xdr:spPr>
        <a:xfrm>
          <a:off x="9588500" y="65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92198</xdr:rowOff>
    </xdr:from>
    <xdr:ext cx="534377" cy="259045"/>
    <xdr:sp macro="" textlink="">
      <xdr:nvSpPr>
        <xdr:cNvPr id="315" name="テキスト ボックス 314"/>
        <xdr:cNvSpPr txBox="1"/>
      </xdr:nvSpPr>
      <xdr:spPr>
        <a:xfrm>
          <a:off x="9372111" y="66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37857</xdr:rowOff>
    </xdr:from>
    <xdr:to>
      <xdr:col>12</xdr:col>
      <xdr:colOff>561975</xdr:colOff>
      <xdr:row>38</xdr:row>
      <xdr:rowOff>139457</xdr:rowOff>
    </xdr:to>
    <xdr:sp macro="" textlink="">
      <xdr:nvSpPr>
        <xdr:cNvPr id="316" name="円/楕円 315"/>
        <xdr:cNvSpPr/>
      </xdr:nvSpPr>
      <xdr:spPr>
        <a:xfrm>
          <a:off x="8699500" y="65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130584</xdr:rowOff>
    </xdr:from>
    <xdr:ext cx="534377" cy="259045"/>
    <xdr:sp macro="" textlink="">
      <xdr:nvSpPr>
        <xdr:cNvPr id="317" name="テキスト ボックス 316"/>
        <xdr:cNvSpPr txBox="1"/>
      </xdr:nvSpPr>
      <xdr:spPr>
        <a:xfrm>
          <a:off x="8483111" y="66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55423</xdr:rowOff>
    </xdr:from>
    <xdr:to>
      <xdr:col>11</xdr:col>
      <xdr:colOff>358775</xdr:colOff>
      <xdr:row>38</xdr:row>
      <xdr:rowOff>157023</xdr:rowOff>
    </xdr:to>
    <xdr:sp macro="" textlink="">
      <xdr:nvSpPr>
        <xdr:cNvPr id="318" name="円/楕円 317"/>
        <xdr:cNvSpPr/>
      </xdr:nvSpPr>
      <xdr:spPr>
        <a:xfrm>
          <a:off x="7810500" y="65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148150</xdr:rowOff>
    </xdr:from>
    <xdr:ext cx="534377" cy="259045"/>
    <xdr:sp macro="" textlink="">
      <xdr:nvSpPr>
        <xdr:cNvPr id="319" name="テキスト ボックス 318"/>
        <xdr:cNvSpPr txBox="1"/>
      </xdr:nvSpPr>
      <xdr:spPr>
        <a:xfrm>
          <a:off x="7594111" y="66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66954</xdr:rowOff>
    </xdr:from>
    <xdr:to>
      <xdr:col>10</xdr:col>
      <xdr:colOff>155575</xdr:colOff>
      <xdr:row>38</xdr:row>
      <xdr:rowOff>168554</xdr:rowOff>
    </xdr:to>
    <xdr:sp macro="" textlink="">
      <xdr:nvSpPr>
        <xdr:cNvPr id="320" name="円/楕円 319"/>
        <xdr:cNvSpPr/>
      </xdr:nvSpPr>
      <xdr:spPr>
        <a:xfrm>
          <a:off x="6921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159681</xdr:rowOff>
    </xdr:from>
    <xdr:ext cx="534377" cy="259045"/>
    <xdr:sp macro="" textlink="">
      <xdr:nvSpPr>
        <xdr:cNvPr id="321" name="テキスト ボックス 320"/>
        <xdr:cNvSpPr txBox="1"/>
      </xdr:nvSpPr>
      <xdr:spPr>
        <a:xfrm>
          <a:off x="6705111" y="667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27614</xdr:rowOff>
    </xdr:from>
    <xdr:to>
      <xdr:col>15</xdr:col>
      <xdr:colOff>180975</xdr:colOff>
      <xdr:row>55</xdr:row>
      <xdr:rowOff>124070</xdr:rowOff>
    </xdr:to>
    <xdr:cxnSp macro="">
      <xdr:nvCxnSpPr>
        <xdr:cNvPr id="352" name="直線コネクタ 351"/>
        <xdr:cNvCxnSpPr/>
      </xdr:nvCxnSpPr>
      <xdr:spPr>
        <a:xfrm>
          <a:off x="9639300" y="9285914"/>
          <a:ext cx="838200" cy="26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27614</xdr:rowOff>
    </xdr:from>
    <xdr:to>
      <xdr:col>14</xdr:col>
      <xdr:colOff>28575</xdr:colOff>
      <xdr:row>56</xdr:row>
      <xdr:rowOff>102085</xdr:rowOff>
    </xdr:to>
    <xdr:cxnSp macro="">
      <xdr:nvCxnSpPr>
        <xdr:cNvPr id="355" name="直線コネクタ 354"/>
        <xdr:cNvCxnSpPr/>
      </xdr:nvCxnSpPr>
      <xdr:spPr>
        <a:xfrm flipV="1">
          <a:off x="8750300" y="9285914"/>
          <a:ext cx="889000" cy="41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102085</xdr:rowOff>
    </xdr:from>
    <xdr:to>
      <xdr:col>12</xdr:col>
      <xdr:colOff>511175</xdr:colOff>
      <xdr:row>56</xdr:row>
      <xdr:rowOff>145882</xdr:rowOff>
    </xdr:to>
    <xdr:cxnSp macro="">
      <xdr:nvCxnSpPr>
        <xdr:cNvPr id="358" name="直線コネクタ 357"/>
        <xdr:cNvCxnSpPr/>
      </xdr:nvCxnSpPr>
      <xdr:spPr>
        <a:xfrm flipV="1">
          <a:off x="7861300" y="9703285"/>
          <a:ext cx="889000" cy="4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67103</xdr:rowOff>
    </xdr:from>
    <xdr:to>
      <xdr:col>11</xdr:col>
      <xdr:colOff>307975</xdr:colOff>
      <xdr:row>56</xdr:row>
      <xdr:rowOff>145882</xdr:rowOff>
    </xdr:to>
    <xdr:cxnSp macro="">
      <xdr:nvCxnSpPr>
        <xdr:cNvPr id="361" name="直線コネクタ 360"/>
        <xdr:cNvCxnSpPr/>
      </xdr:nvCxnSpPr>
      <xdr:spPr>
        <a:xfrm>
          <a:off x="6972300" y="9668303"/>
          <a:ext cx="889000" cy="7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73270</xdr:rowOff>
    </xdr:from>
    <xdr:to>
      <xdr:col>15</xdr:col>
      <xdr:colOff>231775</xdr:colOff>
      <xdr:row>56</xdr:row>
      <xdr:rowOff>3420</xdr:rowOff>
    </xdr:to>
    <xdr:sp macro="" textlink="">
      <xdr:nvSpPr>
        <xdr:cNvPr id="371" name="円/楕円 370"/>
        <xdr:cNvSpPr/>
      </xdr:nvSpPr>
      <xdr:spPr>
        <a:xfrm>
          <a:off x="10426700" y="95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96147</xdr:rowOff>
    </xdr:from>
    <xdr:ext cx="599010" cy="259045"/>
    <xdr:sp macro="" textlink="">
      <xdr:nvSpPr>
        <xdr:cNvPr id="372" name="普通建設事業費該当値テキスト"/>
        <xdr:cNvSpPr txBox="1"/>
      </xdr:nvSpPr>
      <xdr:spPr>
        <a:xfrm>
          <a:off x="10528300" y="935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202,286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148264</xdr:rowOff>
    </xdr:from>
    <xdr:to>
      <xdr:col>14</xdr:col>
      <xdr:colOff>79375</xdr:colOff>
      <xdr:row>54</xdr:row>
      <xdr:rowOff>78414</xdr:rowOff>
    </xdr:to>
    <xdr:sp macro="" textlink="">
      <xdr:nvSpPr>
        <xdr:cNvPr id="373" name="円/楕円 372"/>
        <xdr:cNvSpPr/>
      </xdr:nvSpPr>
      <xdr:spPr>
        <a:xfrm>
          <a:off x="9588500" y="923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94941</xdr:rowOff>
    </xdr:from>
    <xdr:ext cx="599010" cy="259045"/>
    <xdr:sp macro="" textlink="">
      <xdr:nvSpPr>
        <xdr:cNvPr id="374" name="テキスト ボックス 373"/>
        <xdr:cNvSpPr txBox="1"/>
      </xdr:nvSpPr>
      <xdr:spPr>
        <a:xfrm>
          <a:off x="9339794" y="901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284,322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51285</xdr:rowOff>
    </xdr:from>
    <xdr:to>
      <xdr:col>12</xdr:col>
      <xdr:colOff>561975</xdr:colOff>
      <xdr:row>56</xdr:row>
      <xdr:rowOff>152885</xdr:rowOff>
    </xdr:to>
    <xdr:sp macro="" textlink="">
      <xdr:nvSpPr>
        <xdr:cNvPr id="375" name="円/楕円 374"/>
        <xdr:cNvSpPr/>
      </xdr:nvSpPr>
      <xdr:spPr>
        <a:xfrm>
          <a:off x="8699500" y="965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144012</xdr:rowOff>
    </xdr:from>
    <xdr:ext cx="599010" cy="259045"/>
    <xdr:sp macro="" textlink="">
      <xdr:nvSpPr>
        <xdr:cNvPr id="376" name="テキスト ボックス 375"/>
        <xdr:cNvSpPr txBox="1"/>
      </xdr:nvSpPr>
      <xdr:spPr>
        <a:xfrm>
          <a:off x="8450794" y="974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156,518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95082</xdr:rowOff>
    </xdr:from>
    <xdr:to>
      <xdr:col>11</xdr:col>
      <xdr:colOff>358775</xdr:colOff>
      <xdr:row>57</xdr:row>
      <xdr:rowOff>25232</xdr:rowOff>
    </xdr:to>
    <xdr:sp macro="" textlink="">
      <xdr:nvSpPr>
        <xdr:cNvPr id="377" name="円/楕円 376"/>
        <xdr:cNvSpPr/>
      </xdr:nvSpPr>
      <xdr:spPr>
        <a:xfrm>
          <a:off x="7810500" y="969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16359</xdr:rowOff>
    </xdr:from>
    <xdr:ext cx="599010" cy="259045"/>
    <xdr:sp macro="" textlink="">
      <xdr:nvSpPr>
        <xdr:cNvPr id="378" name="テキスト ボックス 377"/>
        <xdr:cNvSpPr txBox="1"/>
      </xdr:nvSpPr>
      <xdr:spPr>
        <a:xfrm>
          <a:off x="7561794" y="978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143,107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16303</xdr:rowOff>
    </xdr:from>
    <xdr:to>
      <xdr:col>10</xdr:col>
      <xdr:colOff>155575</xdr:colOff>
      <xdr:row>56</xdr:row>
      <xdr:rowOff>117903</xdr:rowOff>
    </xdr:to>
    <xdr:sp macro="" textlink="">
      <xdr:nvSpPr>
        <xdr:cNvPr id="379" name="円/楕円 378"/>
        <xdr:cNvSpPr/>
      </xdr:nvSpPr>
      <xdr:spPr>
        <a:xfrm>
          <a:off x="6921500" y="96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134430</xdr:rowOff>
    </xdr:from>
    <xdr:ext cx="599010" cy="259045"/>
    <xdr:sp macro="" textlink="">
      <xdr:nvSpPr>
        <xdr:cNvPr id="380" name="テキスト ボックス 379"/>
        <xdr:cNvSpPr txBox="1"/>
      </xdr:nvSpPr>
      <xdr:spPr>
        <a:xfrm>
          <a:off x="6672794" y="939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90753</xdr:rowOff>
    </xdr:from>
    <xdr:to>
      <xdr:col>15</xdr:col>
      <xdr:colOff>180975</xdr:colOff>
      <xdr:row>76</xdr:row>
      <xdr:rowOff>100248</xdr:rowOff>
    </xdr:to>
    <xdr:cxnSp macro="">
      <xdr:nvCxnSpPr>
        <xdr:cNvPr id="409" name="直線コネクタ 408"/>
        <xdr:cNvCxnSpPr/>
      </xdr:nvCxnSpPr>
      <xdr:spPr>
        <a:xfrm>
          <a:off x="9639300" y="12778053"/>
          <a:ext cx="838200" cy="3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49448</xdr:rowOff>
    </xdr:from>
    <xdr:to>
      <xdr:col>15</xdr:col>
      <xdr:colOff>231775</xdr:colOff>
      <xdr:row>76</xdr:row>
      <xdr:rowOff>151048</xdr:rowOff>
    </xdr:to>
    <xdr:sp macro="" textlink="">
      <xdr:nvSpPr>
        <xdr:cNvPr id="419" name="円/楕円 418"/>
        <xdr:cNvSpPr/>
      </xdr:nvSpPr>
      <xdr:spPr>
        <a:xfrm>
          <a:off x="10426700" y="130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72324</xdr:rowOff>
    </xdr:from>
    <xdr:ext cx="599010" cy="259045"/>
    <xdr:sp macro="" textlink="">
      <xdr:nvSpPr>
        <xdr:cNvPr id="420" name="普通建設事業費 （ うち新規整備　）該当値テキスト"/>
        <xdr:cNvSpPr txBox="1"/>
      </xdr:nvSpPr>
      <xdr:spPr>
        <a:xfrm>
          <a:off x="10528300" y="129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120,355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39953</xdr:rowOff>
    </xdr:from>
    <xdr:to>
      <xdr:col>14</xdr:col>
      <xdr:colOff>79375</xdr:colOff>
      <xdr:row>74</xdr:row>
      <xdr:rowOff>141553</xdr:rowOff>
    </xdr:to>
    <xdr:sp macro="" textlink="">
      <xdr:nvSpPr>
        <xdr:cNvPr id="421" name="円/楕円 420"/>
        <xdr:cNvSpPr/>
      </xdr:nvSpPr>
      <xdr:spPr>
        <a:xfrm>
          <a:off x="9588500" y="127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158080</xdr:rowOff>
    </xdr:from>
    <xdr:ext cx="599010" cy="259045"/>
    <xdr:sp macro="" textlink="">
      <xdr:nvSpPr>
        <xdr:cNvPr id="422" name="テキスト ボックス 421"/>
        <xdr:cNvSpPr txBox="1"/>
      </xdr:nvSpPr>
      <xdr:spPr>
        <a:xfrm>
          <a:off x="9339794" y="1250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112550</xdr:rowOff>
    </xdr:from>
    <xdr:to>
      <xdr:col>15</xdr:col>
      <xdr:colOff>180975</xdr:colOff>
      <xdr:row>98</xdr:row>
      <xdr:rowOff>22603</xdr:rowOff>
    </xdr:to>
    <xdr:cxnSp macro="">
      <xdr:nvCxnSpPr>
        <xdr:cNvPr id="451" name="直線コネクタ 450"/>
        <xdr:cNvCxnSpPr/>
      </xdr:nvCxnSpPr>
      <xdr:spPr>
        <a:xfrm flipV="1">
          <a:off x="9639300" y="16743200"/>
          <a:ext cx="838200" cy="8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61750</xdr:rowOff>
    </xdr:from>
    <xdr:to>
      <xdr:col>15</xdr:col>
      <xdr:colOff>231775</xdr:colOff>
      <xdr:row>97</xdr:row>
      <xdr:rowOff>163350</xdr:rowOff>
    </xdr:to>
    <xdr:sp macro="" textlink="">
      <xdr:nvSpPr>
        <xdr:cNvPr id="461" name="円/楕円 460"/>
        <xdr:cNvSpPr/>
      </xdr:nvSpPr>
      <xdr:spPr>
        <a:xfrm>
          <a:off x="10426700" y="16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84627</xdr:rowOff>
    </xdr:from>
    <xdr:ext cx="534377" cy="259045"/>
    <xdr:sp macro="" textlink="">
      <xdr:nvSpPr>
        <xdr:cNvPr id="462" name="普通建設事業費 （ うち更新整備　）該当値テキスト"/>
        <xdr:cNvSpPr txBox="1"/>
      </xdr:nvSpPr>
      <xdr:spPr>
        <a:xfrm>
          <a:off x="10528300" y="1654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143253</xdr:rowOff>
    </xdr:from>
    <xdr:to>
      <xdr:col>14</xdr:col>
      <xdr:colOff>79375</xdr:colOff>
      <xdr:row>98</xdr:row>
      <xdr:rowOff>73403</xdr:rowOff>
    </xdr:to>
    <xdr:sp macro="" textlink="">
      <xdr:nvSpPr>
        <xdr:cNvPr id="463" name="円/楕円 462"/>
        <xdr:cNvSpPr/>
      </xdr:nvSpPr>
      <xdr:spPr>
        <a:xfrm>
          <a:off x="9588500" y="167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64530</xdr:rowOff>
    </xdr:from>
    <xdr:ext cx="534377" cy="259045"/>
    <xdr:sp macro="" textlink="">
      <xdr:nvSpPr>
        <xdr:cNvPr id="464" name="テキスト ボックス 463"/>
        <xdr:cNvSpPr txBox="1"/>
      </xdr:nvSpPr>
      <xdr:spPr>
        <a:xfrm>
          <a:off x="9372111" y="168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126432</xdr:rowOff>
    </xdr:from>
    <xdr:to>
      <xdr:col>22</xdr:col>
      <xdr:colOff>365125</xdr:colOff>
      <xdr:row>38</xdr:row>
      <xdr:rowOff>139700</xdr:rowOff>
    </xdr:to>
    <xdr:cxnSp macro="">
      <xdr:nvCxnSpPr>
        <xdr:cNvPr id="494" name="直線コネクタ 493"/>
        <xdr:cNvCxnSpPr/>
      </xdr:nvCxnSpPr>
      <xdr:spPr>
        <a:xfrm>
          <a:off x="14592300" y="6641532"/>
          <a:ext cx="8890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115029</xdr:rowOff>
    </xdr:from>
    <xdr:to>
      <xdr:col>21</xdr:col>
      <xdr:colOff>161925</xdr:colOff>
      <xdr:row>38</xdr:row>
      <xdr:rowOff>126432</xdr:rowOff>
    </xdr:to>
    <xdr:cxnSp macro="">
      <xdr:nvCxnSpPr>
        <xdr:cNvPr id="497" name="直線コネクタ 496"/>
        <xdr:cNvCxnSpPr/>
      </xdr:nvCxnSpPr>
      <xdr:spPr>
        <a:xfrm>
          <a:off x="13703300" y="6630129"/>
          <a:ext cx="8890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115029</xdr:rowOff>
    </xdr:from>
    <xdr:to>
      <xdr:col>19</xdr:col>
      <xdr:colOff>644525</xdr:colOff>
      <xdr:row>38</xdr:row>
      <xdr:rowOff>139700</xdr:rowOff>
    </xdr:to>
    <xdr:cxnSp macro="">
      <xdr:nvCxnSpPr>
        <xdr:cNvPr id="500" name="直線コネクタ 499"/>
        <xdr:cNvCxnSpPr/>
      </xdr:nvCxnSpPr>
      <xdr:spPr>
        <a:xfrm flipV="1">
          <a:off x="12814300" y="6630129"/>
          <a:ext cx="889000" cy="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75632</xdr:rowOff>
    </xdr:from>
    <xdr:to>
      <xdr:col>21</xdr:col>
      <xdr:colOff>212725</xdr:colOff>
      <xdr:row>39</xdr:row>
      <xdr:rowOff>5782</xdr:rowOff>
    </xdr:to>
    <xdr:sp macro="" textlink="">
      <xdr:nvSpPr>
        <xdr:cNvPr id="514" name="円/楕円 513"/>
        <xdr:cNvSpPr/>
      </xdr:nvSpPr>
      <xdr:spPr>
        <a:xfrm>
          <a:off x="14541500" y="65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168359</xdr:rowOff>
    </xdr:from>
    <xdr:ext cx="469744" cy="259045"/>
    <xdr:sp macro="" textlink="">
      <xdr:nvSpPr>
        <xdr:cNvPr id="515" name="テキスト ボックス 514"/>
        <xdr:cNvSpPr txBox="1"/>
      </xdr:nvSpPr>
      <xdr:spPr>
        <a:xfrm>
          <a:off x="14357427" y="668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64229</xdr:rowOff>
    </xdr:from>
    <xdr:to>
      <xdr:col>20</xdr:col>
      <xdr:colOff>9525</xdr:colOff>
      <xdr:row>38</xdr:row>
      <xdr:rowOff>165829</xdr:rowOff>
    </xdr:to>
    <xdr:sp macro="" textlink="">
      <xdr:nvSpPr>
        <xdr:cNvPr id="516" name="円/楕円 515"/>
        <xdr:cNvSpPr/>
      </xdr:nvSpPr>
      <xdr:spPr>
        <a:xfrm>
          <a:off x="13652500" y="65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156956</xdr:rowOff>
    </xdr:from>
    <xdr:ext cx="469744" cy="259045"/>
    <xdr:sp macro="" textlink="">
      <xdr:nvSpPr>
        <xdr:cNvPr id="517" name="テキスト ボックス 516"/>
        <xdr:cNvSpPr txBox="1"/>
      </xdr:nvSpPr>
      <xdr:spPr>
        <a:xfrm>
          <a:off x="13468427" y="66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71134</xdr:rowOff>
    </xdr:from>
    <xdr:to>
      <xdr:col>23</xdr:col>
      <xdr:colOff>517525</xdr:colOff>
      <xdr:row>76</xdr:row>
      <xdr:rowOff>78389</xdr:rowOff>
    </xdr:to>
    <xdr:cxnSp macro="">
      <xdr:nvCxnSpPr>
        <xdr:cNvPr id="601" name="直線コネクタ 600"/>
        <xdr:cNvCxnSpPr/>
      </xdr:nvCxnSpPr>
      <xdr:spPr>
        <a:xfrm>
          <a:off x="15481300" y="13101334"/>
          <a:ext cx="8382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46746</xdr:rowOff>
    </xdr:from>
    <xdr:to>
      <xdr:col>22</xdr:col>
      <xdr:colOff>365125</xdr:colOff>
      <xdr:row>76</xdr:row>
      <xdr:rowOff>71134</xdr:rowOff>
    </xdr:to>
    <xdr:cxnSp macro="">
      <xdr:nvCxnSpPr>
        <xdr:cNvPr id="604" name="直線コネクタ 603"/>
        <xdr:cNvCxnSpPr/>
      </xdr:nvCxnSpPr>
      <xdr:spPr>
        <a:xfrm>
          <a:off x="14592300" y="13076946"/>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45298</xdr:rowOff>
    </xdr:from>
    <xdr:to>
      <xdr:col>21</xdr:col>
      <xdr:colOff>161925</xdr:colOff>
      <xdr:row>76</xdr:row>
      <xdr:rowOff>46746</xdr:rowOff>
    </xdr:to>
    <xdr:cxnSp macro="">
      <xdr:nvCxnSpPr>
        <xdr:cNvPr id="607" name="直線コネクタ 606"/>
        <xdr:cNvCxnSpPr/>
      </xdr:nvCxnSpPr>
      <xdr:spPr>
        <a:xfrm>
          <a:off x="13703300" y="130754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145173</xdr:rowOff>
    </xdr:from>
    <xdr:to>
      <xdr:col>19</xdr:col>
      <xdr:colOff>644525</xdr:colOff>
      <xdr:row>76</xdr:row>
      <xdr:rowOff>45298</xdr:rowOff>
    </xdr:to>
    <xdr:cxnSp macro="">
      <xdr:nvCxnSpPr>
        <xdr:cNvPr id="610" name="直線コネクタ 609"/>
        <xdr:cNvCxnSpPr/>
      </xdr:nvCxnSpPr>
      <xdr:spPr>
        <a:xfrm>
          <a:off x="12814300" y="13003923"/>
          <a:ext cx="889000" cy="7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27589</xdr:rowOff>
    </xdr:from>
    <xdr:to>
      <xdr:col>23</xdr:col>
      <xdr:colOff>568325</xdr:colOff>
      <xdr:row>76</xdr:row>
      <xdr:rowOff>129189</xdr:rowOff>
    </xdr:to>
    <xdr:sp macro="" textlink="">
      <xdr:nvSpPr>
        <xdr:cNvPr id="620" name="円/楕円 619"/>
        <xdr:cNvSpPr/>
      </xdr:nvSpPr>
      <xdr:spPr>
        <a:xfrm>
          <a:off x="16268700" y="130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6016</xdr:rowOff>
    </xdr:from>
    <xdr:ext cx="534377" cy="259045"/>
    <xdr:sp macro="" textlink="">
      <xdr:nvSpPr>
        <xdr:cNvPr id="621" name="公債費該当値テキスト"/>
        <xdr:cNvSpPr txBox="1"/>
      </xdr:nvSpPr>
      <xdr:spPr>
        <a:xfrm>
          <a:off x="16370300" y="1303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88,410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20334</xdr:rowOff>
    </xdr:from>
    <xdr:to>
      <xdr:col>22</xdr:col>
      <xdr:colOff>415925</xdr:colOff>
      <xdr:row>76</xdr:row>
      <xdr:rowOff>121934</xdr:rowOff>
    </xdr:to>
    <xdr:sp macro="" textlink="">
      <xdr:nvSpPr>
        <xdr:cNvPr id="622" name="円/楕円 621"/>
        <xdr:cNvSpPr/>
      </xdr:nvSpPr>
      <xdr:spPr>
        <a:xfrm>
          <a:off x="15430500" y="130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113061</xdr:rowOff>
    </xdr:from>
    <xdr:ext cx="534377" cy="259045"/>
    <xdr:sp macro="" textlink="">
      <xdr:nvSpPr>
        <xdr:cNvPr id="623" name="テキスト ボックス 622"/>
        <xdr:cNvSpPr txBox="1"/>
      </xdr:nvSpPr>
      <xdr:spPr>
        <a:xfrm>
          <a:off x="15214111" y="131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167396</xdr:rowOff>
    </xdr:from>
    <xdr:to>
      <xdr:col>21</xdr:col>
      <xdr:colOff>212725</xdr:colOff>
      <xdr:row>76</xdr:row>
      <xdr:rowOff>97546</xdr:rowOff>
    </xdr:to>
    <xdr:sp macro="" textlink="">
      <xdr:nvSpPr>
        <xdr:cNvPr id="624" name="円/楕円 623"/>
        <xdr:cNvSpPr/>
      </xdr:nvSpPr>
      <xdr:spPr>
        <a:xfrm>
          <a:off x="14541500" y="130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88673</xdr:rowOff>
    </xdr:from>
    <xdr:ext cx="534377" cy="259045"/>
    <xdr:sp macro="" textlink="">
      <xdr:nvSpPr>
        <xdr:cNvPr id="625" name="テキスト ボックス 624"/>
        <xdr:cNvSpPr txBox="1"/>
      </xdr:nvSpPr>
      <xdr:spPr>
        <a:xfrm>
          <a:off x="14325111" y="131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95,331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165948</xdr:rowOff>
    </xdr:from>
    <xdr:to>
      <xdr:col>20</xdr:col>
      <xdr:colOff>9525</xdr:colOff>
      <xdr:row>76</xdr:row>
      <xdr:rowOff>96098</xdr:rowOff>
    </xdr:to>
    <xdr:sp macro="" textlink="">
      <xdr:nvSpPr>
        <xdr:cNvPr id="626" name="円/楕円 625"/>
        <xdr:cNvSpPr/>
      </xdr:nvSpPr>
      <xdr:spPr>
        <a:xfrm>
          <a:off x="13652500" y="130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87225</xdr:rowOff>
    </xdr:from>
    <xdr:ext cx="534377" cy="259045"/>
    <xdr:sp macro="" textlink="">
      <xdr:nvSpPr>
        <xdr:cNvPr id="627" name="テキスト ボックス 626"/>
        <xdr:cNvSpPr txBox="1"/>
      </xdr:nvSpPr>
      <xdr:spPr>
        <a:xfrm>
          <a:off x="13436111" y="1311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94373</xdr:rowOff>
    </xdr:from>
    <xdr:to>
      <xdr:col>18</xdr:col>
      <xdr:colOff>492125</xdr:colOff>
      <xdr:row>76</xdr:row>
      <xdr:rowOff>24523</xdr:rowOff>
    </xdr:to>
    <xdr:sp macro="" textlink="">
      <xdr:nvSpPr>
        <xdr:cNvPr id="628" name="円/楕円 627"/>
        <xdr:cNvSpPr/>
      </xdr:nvSpPr>
      <xdr:spPr>
        <a:xfrm>
          <a:off x="12763500" y="129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15650</xdr:rowOff>
    </xdr:from>
    <xdr:ext cx="599010" cy="259045"/>
    <xdr:sp macro="" textlink="">
      <xdr:nvSpPr>
        <xdr:cNvPr id="629" name="テキスト ボックス 628"/>
        <xdr:cNvSpPr txBox="1"/>
      </xdr:nvSpPr>
      <xdr:spPr>
        <a:xfrm>
          <a:off x="12514794" y="130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165205</xdr:rowOff>
    </xdr:from>
    <xdr:to>
      <xdr:col>23</xdr:col>
      <xdr:colOff>517525</xdr:colOff>
      <xdr:row>97</xdr:row>
      <xdr:rowOff>141123</xdr:rowOff>
    </xdr:to>
    <xdr:cxnSp macro="">
      <xdr:nvCxnSpPr>
        <xdr:cNvPr id="654" name="直線コネクタ 653"/>
        <xdr:cNvCxnSpPr/>
      </xdr:nvCxnSpPr>
      <xdr:spPr>
        <a:xfrm flipV="1">
          <a:off x="15481300" y="16624405"/>
          <a:ext cx="838200" cy="14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72989</xdr:rowOff>
    </xdr:from>
    <xdr:to>
      <xdr:col>22</xdr:col>
      <xdr:colOff>365125</xdr:colOff>
      <xdr:row>97</xdr:row>
      <xdr:rowOff>141123</xdr:rowOff>
    </xdr:to>
    <xdr:cxnSp macro="">
      <xdr:nvCxnSpPr>
        <xdr:cNvPr id="657" name="直線コネクタ 656"/>
        <xdr:cNvCxnSpPr/>
      </xdr:nvCxnSpPr>
      <xdr:spPr>
        <a:xfrm>
          <a:off x="14592300" y="16532189"/>
          <a:ext cx="889000" cy="23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72989</xdr:rowOff>
    </xdr:from>
    <xdr:to>
      <xdr:col>21</xdr:col>
      <xdr:colOff>161925</xdr:colOff>
      <xdr:row>97</xdr:row>
      <xdr:rowOff>68856</xdr:rowOff>
    </xdr:to>
    <xdr:cxnSp macro="">
      <xdr:nvCxnSpPr>
        <xdr:cNvPr id="660" name="直線コネクタ 659"/>
        <xdr:cNvCxnSpPr/>
      </xdr:nvCxnSpPr>
      <xdr:spPr>
        <a:xfrm flipV="1">
          <a:off x="13703300" y="16532189"/>
          <a:ext cx="889000" cy="16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68856</xdr:rowOff>
    </xdr:from>
    <xdr:to>
      <xdr:col>19</xdr:col>
      <xdr:colOff>644525</xdr:colOff>
      <xdr:row>97</xdr:row>
      <xdr:rowOff>86654</xdr:rowOff>
    </xdr:to>
    <xdr:cxnSp macro="">
      <xdr:nvCxnSpPr>
        <xdr:cNvPr id="663" name="直線コネクタ 662"/>
        <xdr:cNvCxnSpPr/>
      </xdr:nvCxnSpPr>
      <xdr:spPr>
        <a:xfrm flipV="1">
          <a:off x="12814300" y="16699506"/>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114405</xdr:rowOff>
    </xdr:from>
    <xdr:to>
      <xdr:col>23</xdr:col>
      <xdr:colOff>568325</xdr:colOff>
      <xdr:row>97</xdr:row>
      <xdr:rowOff>44555</xdr:rowOff>
    </xdr:to>
    <xdr:sp macro="" textlink="">
      <xdr:nvSpPr>
        <xdr:cNvPr id="673" name="円/楕円 672"/>
        <xdr:cNvSpPr/>
      </xdr:nvSpPr>
      <xdr:spPr>
        <a:xfrm>
          <a:off x="16268700" y="165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92832</xdr:rowOff>
    </xdr:from>
    <xdr:ext cx="534377" cy="259045"/>
    <xdr:sp macro="" textlink="">
      <xdr:nvSpPr>
        <xdr:cNvPr id="674" name="積立金該当値テキスト"/>
        <xdr:cNvSpPr txBox="1"/>
      </xdr:nvSpPr>
      <xdr:spPr>
        <a:xfrm>
          <a:off x="16370300" y="165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90323</xdr:rowOff>
    </xdr:from>
    <xdr:to>
      <xdr:col>22</xdr:col>
      <xdr:colOff>415925</xdr:colOff>
      <xdr:row>98</xdr:row>
      <xdr:rowOff>20473</xdr:rowOff>
    </xdr:to>
    <xdr:sp macro="" textlink="">
      <xdr:nvSpPr>
        <xdr:cNvPr id="675" name="円/楕円 674"/>
        <xdr:cNvSpPr/>
      </xdr:nvSpPr>
      <xdr:spPr>
        <a:xfrm>
          <a:off x="15430500" y="167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11600</xdr:rowOff>
    </xdr:from>
    <xdr:ext cx="469744" cy="259045"/>
    <xdr:sp macro="" textlink="">
      <xdr:nvSpPr>
        <xdr:cNvPr id="676" name="テキスト ボックス 675"/>
        <xdr:cNvSpPr txBox="1"/>
      </xdr:nvSpPr>
      <xdr:spPr>
        <a:xfrm>
          <a:off x="15246427" y="1681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22189</xdr:rowOff>
    </xdr:from>
    <xdr:to>
      <xdr:col>21</xdr:col>
      <xdr:colOff>212725</xdr:colOff>
      <xdr:row>96</xdr:row>
      <xdr:rowOff>123789</xdr:rowOff>
    </xdr:to>
    <xdr:sp macro="" textlink="">
      <xdr:nvSpPr>
        <xdr:cNvPr id="677" name="円/楕円 676"/>
        <xdr:cNvSpPr/>
      </xdr:nvSpPr>
      <xdr:spPr>
        <a:xfrm>
          <a:off x="14541500" y="164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114916</xdr:rowOff>
    </xdr:from>
    <xdr:ext cx="534377" cy="259045"/>
    <xdr:sp macro="" textlink="">
      <xdr:nvSpPr>
        <xdr:cNvPr id="678" name="テキスト ボックス 677"/>
        <xdr:cNvSpPr txBox="1"/>
      </xdr:nvSpPr>
      <xdr:spPr>
        <a:xfrm>
          <a:off x="14325111" y="165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18056</xdr:rowOff>
    </xdr:from>
    <xdr:to>
      <xdr:col>20</xdr:col>
      <xdr:colOff>9525</xdr:colOff>
      <xdr:row>97</xdr:row>
      <xdr:rowOff>119656</xdr:rowOff>
    </xdr:to>
    <xdr:sp macro="" textlink="">
      <xdr:nvSpPr>
        <xdr:cNvPr id="679" name="円/楕円 678"/>
        <xdr:cNvSpPr/>
      </xdr:nvSpPr>
      <xdr:spPr>
        <a:xfrm>
          <a:off x="13652500" y="166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110783</xdr:rowOff>
    </xdr:from>
    <xdr:ext cx="534377" cy="259045"/>
    <xdr:sp macro="" textlink="">
      <xdr:nvSpPr>
        <xdr:cNvPr id="680" name="テキスト ボックス 679"/>
        <xdr:cNvSpPr txBox="1"/>
      </xdr:nvSpPr>
      <xdr:spPr>
        <a:xfrm>
          <a:off x="13436111" y="167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35854</xdr:rowOff>
    </xdr:from>
    <xdr:to>
      <xdr:col>18</xdr:col>
      <xdr:colOff>492125</xdr:colOff>
      <xdr:row>97</xdr:row>
      <xdr:rowOff>137454</xdr:rowOff>
    </xdr:to>
    <xdr:sp macro="" textlink="">
      <xdr:nvSpPr>
        <xdr:cNvPr id="681" name="円/楕円 680"/>
        <xdr:cNvSpPr/>
      </xdr:nvSpPr>
      <xdr:spPr>
        <a:xfrm>
          <a:off x="12763500" y="166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128581</xdr:rowOff>
    </xdr:from>
    <xdr:ext cx="534377" cy="259045"/>
    <xdr:sp macro="" textlink="">
      <xdr:nvSpPr>
        <xdr:cNvPr id="682" name="テキスト ボックス 681"/>
        <xdr:cNvSpPr txBox="1"/>
      </xdr:nvSpPr>
      <xdr:spPr>
        <a:xfrm>
          <a:off x="12547111" y="167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84020</xdr:rowOff>
    </xdr:from>
    <xdr:to>
      <xdr:col>32</xdr:col>
      <xdr:colOff>187325</xdr:colOff>
      <xdr:row>39</xdr:row>
      <xdr:rowOff>85097</xdr:rowOff>
    </xdr:to>
    <xdr:cxnSp macro="">
      <xdr:nvCxnSpPr>
        <xdr:cNvPr id="713" name="直線コネクタ 712"/>
        <xdr:cNvCxnSpPr/>
      </xdr:nvCxnSpPr>
      <xdr:spPr>
        <a:xfrm>
          <a:off x="21323300" y="6770570"/>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84020</xdr:rowOff>
    </xdr:from>
    <xdr:to>
      <xdr:col>31</xdr:col>
      <xdr:colOff>34925</xdr:colOff>
      <xdr:row>39</xdr:row>
      <xdr:rowOff>86534</xdr:rowOff>
    </xdr:to>
    <xdr:cxnSp macro="">
      <xdr:nvCxnSpPr>
        <xdr:cNvPr id="716" name="直線コネクタ 715"/>
        <xdr:cNvCxnSpPr/>
      </xdr:nvCxnSpPr>
      <xdr:spPr>
        <a:xfrm flipV="1">
          <a:off x="20434300" y="677057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86534</xdr:rowOff>
    </xdr:from>
    <xdr:to>
      <xdr:col>29</xdr:col>
      <xdr:colOff>517525</xdr:colOff>
      <xdr:row>39</xdr:row>
      <xdr:rowOff>88657</xdr:rowOff>
    </xdr:to>
    <xdr:cxnSp macro="">
      <xdr:nvCxnSpPr>
        <xdr:cNvPr id="719" name="直線コネクタ 718"/>
        <xdr:cNvCxnSpPr/>
      </xdr:nvCxnSpPr>
      <xdr:spPr>
        <a:xfrm flipV="1">
          <a:off x="19545300" y="6773084"/>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88657</xdr:rowOff>
    </xdr:from>
    <xdr:to>
      <xdr:col>28</xdr:col>
      <xdr:colOff>314325</xdr:colOff>
      <xdr:row>39</xdr:row>
      <xdr:rowOff>90191</xdr:rowOff>
    </xdr:to>
    <xdr:cxnSp macro="">
      <xdr:nvCxnSpPr>
        <xdr:cNvPr id="722" name="直線コネクタ 721"/>
        <xdr:cNvCxnSpPr/>
      </xdr:nvCxnSpPr>
      <xdr:spPr>
        <a:xfrm flipV="1">
          <a:off x="18656300" y="6775207"/>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34297</xdr:rowOff>
    </xdr:from>
    <xdr:to>
      <xdr:col>32</xdr:col>
      <xdr:colOff>238125</xdr:colOff>
      <xdr:row>39</xdr:row>
      <xdr:rowOff>135897</xdr:rowOff>
    </xdr:to>
    <xdr:sp macro="" textlink="">
      <xdr:nvSpPr>
        <xdr:cNvPr id="732" name="円/楕円 731"/>
        <xdr:cNvSpPr/>
      </xdr:nvSpPr>
      <xdr:spPr>
        <a:xfrm>
          <a:off x="22110700" y="67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120674</xdr:rowOff>
    </xdr:from>
    <xdr:ext cx="378565" cy="259045"/>
    <xdr:sp macro="" textlink="">
      <xdr:nvSpPr>
        <xdr:cNvPr id="733" name="投資及び出資金該当値テキスト"/>
        <xdr:cNvSpPr txBox="1"/>
      </xdr:nvSpPr>
      <xdr:spPr>
        <a:xfrm>
          <a:off x="22212300" y="6635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33220</xdr:rowOff>
    </xdr:from>
    <xdr:to>
      <xdr:col>31</xdr:col>
      <xdr:colOff>85725</xdr:colOff>
      <xdr:row>39</xdr:row>
      <xdr:rowOff>134820</xdr:rowOff>
    </xdr:to>
    <xdr:sp macro="" textlink="">
      <xdr:nvSpPr>
        <xdr:cNvPr id="734" name="円/楕円 733"/>
        <xdr:cNvSpPr/>
      </xdr:nvSpPr>
      <xdr:spPr>
        <a:xfrm>
          <a:off x="21272500" y="67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125947</xdr:rowOff>
    </xdr:from>
    <xdr:ext cx="378565" cy="259045"/>
    <xdr:sp macro="" textlink="">
      <xdr:nvSpPr>
        <xdr:cNvPr id="735" name="テキスト ボックス 734"/>
        <xdr:cNvSpPr txBox="1"/>
      </xdr:nvSpPr>
      <xdr:spPr>
        <a:xfrm>
          <a:off x="21134017" y="681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35734</xdr:rowOff>
    </xdr:from>
    <xdr:to>
      <xdr:col>29</xdr:col>
      <xdr:colOff>568325</xdr:colOff>
      <xdr:row>39</xdr:row>
      <xdr:rowOff>137334</xdr:rowOff>
    </xdr:to>
    <xdr:sp macro="" textlink="">
      <xdr:nvSpPr>
        <xdr:cNvPr id="736" name="円/楕円 735"/>
        <xdr:cNvSpPr/>
      </xdr:nvSpPr>
      <xdr:spPr>
        <a:xfrm>
          <a:off x="20383500" y="67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128461</xdr:rowOff>
    </xdr:from>
    <xdr:ext cx="378565" cy="259045"/>
    <xdr:sp macro="" textlink="">
      <xdr:nvSpPr>
        <xdr:cNvPr id="737" name="テキスト ボックス 736"/>
        <xdr:cNvSpPr txBox="1"/>
      </xdr:nvSpPr>
      <xdr:spPr>
        <a:xfrm>
          <a:off x="20245017" y="681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37857</xdr:rowOff>
    </xdr:from>
    <xdr:to>
      <xdr:col>28</xdr:col>
      <xdr:colOff>365125</xdr:colOff>
      <xdr:row>39</xdr:row>
      <xdr:rowOff>139457</xdr:rowOff>
    </xdr:to>
    <xdr:sp macro="" textlink="">
      <xdr:nvSpPr>
        <xdr:cNvPr id="738" name="円/楕円 737"/>
        <xdr:cNvSpPr/>
      </xdr:nvSpPr>
      <xdr:spPr>
        <a:xfrm>
          <a:off x="19494500" y="67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130584</xdr:rowOff>
    </xdr:from>
    <xdr:ext cx="378565" cy="259045"/>
    <xdr:sp macro="" textlink="">
      <xdr:nvSpPr>
        <xdr:cNvPr id="739" name="テキスト ボックス 738"/>
        <xdr:cNvSpPr txBox="1"/>
      </xdr:nvSpPr>
      <xdr:spPr>
        <a:xfrm>
          <a:off x="19356017" y="681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39391</xdr:rowOff>
    </xdr:from>
    <xdr:to>
      <xdr:col>27</xdr:col>
      <xdr:colOff>161925</xdr:colOff>
      <xdr:row>39</xdr:row>
      <xdr:rowOff>140991</xdr:rowOff>
    </xdr:to>
    <xdr:sp macro="" textlink="">
      <xdr:nvSpPr>
        <xdr:cNvPr id="740" name="円/楕円 739"/>
        <xdr:cNvSpPr/>
      </xdr:nvSpPr>
      <xdr:spPr>
        <a:xfrm>
          <a:off x="18605500" y="672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132118</xdr:rowOff>
    </xdr:from>
    <xdr:ext cx="378565" cy="259045"/>
    <xdr:sp macro="" textlink="">
      <xdr:nvSpPr>
        <xdr:cNvPr id="741" name="テキスト ボックス 740"/>
        <xdr:cNvSpPr txBox="1"/>
      </xdr:nvSpPr>
      <xdr:spPr>
        <a:xfrm>
          <a:off x="18467017" y="681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138397</xdr:rowOff>
    </xdr:from>
    <xdr:to>
      <xdr:col>32</xdr:col>
      <xdr:colOff>187325</xdr:colOff>
      <xdr:row>58</xdr:row>
      <xdr:rowOff>139700</xdr:rowOff>
    </xdr:to>
    <xdr:cxnSp macro="">
      <xdr:nvCxnSpPr>
        <xdr:cNvPr id="768" name="直線コネクタ 767"/>
        <xdr:cNvCxnSpPr/>
      </xdr:nvCxnSpPr>
      <xdr:spPr>
        <a:xfrm flipV="1">
          <a:off x="21323300" y="10082497"/>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87597</xdr:rowOff>
    </xdr:from>
    <xdr:to>
      <xdr:col>32</xdr:col>
      <xdr:colOff>238125</xdr:colOff>
      <xdr:row>59</xdr:row>
      <xdr:rowOff>17747</xdr:rowOff>
    </xdr:to>
    <xdr:sp macro="" textlink="">
      <xdr:nvSpPr>
        <xdr:cNvPr id="787" name="円/楕円 786"/>
        <xdr:cNvSpPr/>
      </xdr:nvSpPr>
      <xdr:spPr>
        <a:xfrm>
          <a:off x="22110700" y="100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2524</xdr:rowOff>
    </xdr:from>
    <xdr:ext cx="313932" cy="259045"/>
    <xdr:sp macro="" textlink="">
      <xdr:nvSpPr>
        <xdr:cNvPr id="788" name="貸付金該当値テキスト"/>
        <xdr:cNvSpPr txBox="1"/>
      </xdr:nvSpPr>
      <xdr:spPr>
        <a:xfrm>
          <a:off x="22212300" y="9946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163932</xdr:rowOff>
    </xdr:from>
    <xdr:to>
      <xdr:col>32</xdr:col>
      <xdr:colOff>187325</xdr:colOff>
      <xdr:row>74</xdr:row>
      <xdr:rowOff>14170</xdr:rowOff>
    </xdr:to>
    <xdr:cxnSp macro="">
      <xdr:nvCxnSpPr>
        <xdr:cNvPr id="829" name="直線コネクタ 828"/>
        <xdr:cNvCxnSpPr/>
      </xdr:nvCxnSpPr>
      <xdr:spPr>
        <a:xfrm flipV="1">
          <a:off x="21323300" y="12679782"/>
          <a:ext cx="838200" cy="2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14170</xdr:rowOff>
    </xdr:from>
    <xdr:to>
      <xdr:col>31</xdr:col>
      <xdr:colOff>34925</xdr:colOff>
      <xdr:row>74</xdr:row>
      <xdr:rowOff>52527</xdr:rowOff>
    </xdr:to>
    <xdr:cxnSp macro="">
      <xdr:nvCxnSpPr>
        <xdr:cNvPr id="832" name="直線コネクタ 831"/>
        <xdr:cNvCxnSpPr/>
      </xdr:nvCxnSpPr>
      <xdr:spPr>
        <a:xfrm flipV="1">
          <a:off x="20434300" y="12701470"/>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52527</xdr:rowOff>
    </xdr:from>
    <xdr:to>
      <xdr:col>29</xdr:col>
      <xdr:colOff>517525</xdr:colOff>
      <xdr:row>74</xdr:row>
      <xdr:rowOff>164208</xdr:rowOff>
    </xdr:to>
    <xdr:cxnSp macro="">
      <xdr:nvCxnSpPr>
        <xdr:cNvPr id="835" name="直線コネクタ 834"/>
        <xdr:cNvCxnSpPr/>
      </xdr:nvCxnSpPr>
      <xdr:spPr>
        <a:xfrm flipV="1">
          <a:off x="19545300" y="12739827"/>
          <a:ext cx="889000" cy="1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129956</xdr:rowOff>
    </xdr:from>
    <xdr:to>
      <xdr:col>28</xdr:col>
      <xdr:colOff>314325</xdr:colOff>
      <xdr:row>74</xdr:row>
      <xdr:rowOff>164208</xdr:rowOff>
    </xdr:to>
    <xdr:cxnSp macro="">
      <xdr:nvCxnSpPr>
        <xdr:cNvPr id="838" name="直線コネクタ 837"/>
        <xdr:cNvCxnSpPr/>
      </xdr:nvCxnSpPr>
      <xdr:spPr>
        <a:xfrm>
          <a:off x="18656300" y="12817256"/>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113132</xdr:rowOff>
    </xdr:from>
    <xdr:to>
      <xdr:col>32</xdr:col>
      <xdr:colOff>238125</xdr:colOff>
      <xdr:row>74</xdr:row>
      <xdr:rowOff>43282</xdr:rowOff>
    </xdr:to>
    <xdr:sp macro="" textlink="">
      <xdr:nvSpPr>
        <xdr:cNvPr id="848" name="円/楕円 847"/>
        <xdr:cNvSpPr/>
      </xdr:nvSpPr>
      <xdr:spPr>
        <a:xfrm>
          <a:off x="22110700" y="126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136009</xdr:rowOff>
    </xdr:from>
    <xdr:ext cx="599010" cy="259045"/>
    <xdr:sp macro="" textlink="">
      <xdr:nvSpPr>
        <xdr:cNvPr id="849" name="繰出金該当値テキスト"/>
        <xdr:cNvSpPr txBox="1"/>
      </xdr:nvSpPr>
      <xdr:spPr>
        <a:xfrm>
          <a:off x="22212300" y="1248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105,456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134820</xdr:rowOff>
    </xdr:from>
    <xdr:to>
      <xdr:col>31</xdr:col>
      <xdr:colOff>85725</xdr:colOff>
      <xdr:row>74</xdr:row>
      <xdr:rowOff>64970</xdr:rowOff>
    </xdr:to>
    <xdr:sp macro="" textlink="">
      <xdr:nvSpPr>
        <xdr:cNvPr id="850" name="円/楕円 849"/>
        <xdr:cNvSpPr/>
      </xdr:nvSpPr>
      <xdr:spPr>
        <a:xfrm>
          <a:off x="21272500" y="126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81497</xdr:rowOff>
    </xdr:from>
    <xdr:ext cx="599010" cy="259045"/>
    <xdr:sp macro="" textlink="">
      <xdr:nvSpPr>
        <xdr:cNvPr id="851" name="テキスト ボックス 850"/>
        <xdr:cNvSpPr txBox="1"/>
      </xdr:nvSpPr>
      <xdr:spPr>
        <a:xfrm>
          <a:off x="21023794" y="1242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103,179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1727</xdr:rowOff>
    </xdr:from>
    <xdr:to>
      <xdr:col>29</xdr:col>
      <xdr:colOff>568325</xdr:colOff>
      <xdr:row>74</xdr:row>
      <xdr:rowOff>103327</xdr:rowOff>
    </xdr:to>
    <xdr:sp macro="" textlink="">
      <xdr:nvSpPr>
        <xdr:cNvPr id="852" name="円/楕円 851"/>
        <xdr:cNvSpPr/>
      </xdr:nvSpPr>
      <xdr:spPr>
        <a:xfrm>
          <a:off x="20383500" y="126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119854</xdr:rowOff>
    </xdr:from>
    <xdr:ext cx="534377" cy="259045"/>
    <xdr:sp macro="" textlink="">
      <xdr:nvSpPr>
        <xdr:cNvPr id="853" name="テキスト ボックス 852"/>
        <xdr:cNvSpPr txBox="1"/>
      </xdr:nvSpPr>
      <xdr:spPr>
        <a:xfrm>
          <a:off x="20167111" y="124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113408</xdr:rowOff>
    </xdr:from>
    <xdr:to>
      <xdr:col>28</xdr:col>
      <xdr:colOff>365125</xdr:colOff>
      <xdr:row>75</xdr:row>
      <xdr:rowOff>43558</xdr:rowOff>
    </xdr:to>
    <xdr:sp macro="" textlink="">
      <xdr:nvSpPr>
        <xdr:cNvPr id="854" name="円/楕円 853"/>
        <xdr:cNvSpPr/>
      </xdr:nvSpPr>
      <xdr:spPr>
        <a:xfrm>
          <a:off x="19494500" y="128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60085</xdr:rowOff>
    </xdr:from>
    <xdr:ext cx="534377" cy="259045"/>
    <xdr:sp macro="" textlink="">
      <xdr:nvSpPr>
        <xdr:cNvPr id="855" name="テキスト ボックス 854"/>
        <xdr:cNvSpPr txBox="1"/>
      </xdr:nvSpPr>
      <xdr:spPr>
        <a:xfrm>
          <a:off x="19278111" y="1257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79156</xdr:rowOff>
    </xdr:from>
    <xdr:to>
      <xdr:col>27</xdr:col>
      <xdr:colOff>161925</xdr:colOff>
      <xdr:row>75</xdr:row>
      <xdr:rowOff>9306</xdr:rowOff>
    </xdr:to>
    <xdr:sp macro="" textlink="">
      <xdr:nvSpPr>
        <xdr:cNvPr id="856" name="円/楕円 855"/>
        <xdr:cNvSpPr/>
      </xdr:nvSpPr>
      <xdr:spPr>
        <a:xfrm>
          <a:off x="18605500" y="1276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25833</xdr:rowOff>
    </xdr:from>
    <xdr:ext cx="534377" cy="259045"/>
    <xdr:sp macro="" textlink="">
      <xdr:nvSpPr>
        <xdr:cNvPr id="857" name="テキスト ボックス 856"/>
        <xdr:cNvSpPr txBox="1"/>
      </xdr:nvSpPr>
      <xdr:spPr>
        <a:xfrm>
          <a:off x="18389111" y="1254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○物件費は住民一人当たり１４３，９０５円となっており、類似団体と比較して一人当たりコストが高い状況となっている。</a:t>
          </a:r>
          <a:endParaRPr kumimoji="1" lang="en-US" altLang="ja-JP" sz="1300">
            <a:latin typeface="ＭＳ Ｐゴシック"/>
          </a:endParaRPr>
        </a:p>
        <a:p>
          <a:r>
            <a:rPr kumimoji="1" lang="ja-JP" altLang="en-US" sz="1300">
              <a:latin typeface="ＭＳ Ｐゴシック"/>
            </a:rPr>
            <a:t>    これは、近年の埋蔵文化財調査費増加に伴う賃金増、また新たに地下光ﾌｧｲﾊﾞ</a:t>
          </a:r>
          <a:r>
            <a:rPr kumimoji="1" lang="en-US" altLang="ja-JP" sz="1300">
              <a:latin typeface="ＭＳ Ｐゴシック"/>
            </a:rPr>
            <a:t>-</a:t>
          </a:r>
          <a:r>
            <a:rPr kumimoji="1" lang="ja-JP" altLang="en-US" sz="1300">
              <a:latin typeface="ＭＳ Ｐゴシック"/>
            </a:rPr>
            <a:t>ｹｰﾌﾞﾙ等保守料が発生したことに</a:t>
          </a:r>
          <a:endParaRPr kumimoji="1" lang="en-US" altLang="ja-JP" sz="1300">
            <a:latin typeface="ＭＳ Ｐゴシック"/>
          </a:endParaRPr>
        </a:p>
        <a:p>
          <a:r>
            <a:rPr kumimoji="1" lang="ja-JP" altLang="en-US" sz="1300">
              <a:latin typeface="ＭＳ Ｐゴシック"/>
            </a:rPr>
            <a:t>    よるものであり、前年度決算と比較すると１４．２％増となっている。行革ﾌﾟﾛｼﾞｪｸﾄﾁｰﾑ等において、事務作業の見直し</a:t>
          </a:r>
          <a:endParaRPr kumimoji="1" lang="en-US" altLang="ja-JP" sz="1300">
            <a:latin typeface="ＭＳ Ｐゴシック"/>
          </a:endParaRPr>
        </a:p>
        <a:p>
          <a:r>
            <a:rPr kumimoji="1" lang="ja-JP" altLang="en-US" sz="1300">
              <a:latin typeface="ＭＳ Ｐゴシック"/>
            </a:rPr>
            <a:t>　 及び歳出の徹底的な見直し等を更に進め、経常経費の削減に努める。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108077</xdr:rowOff>
    </xdr:from>
    <xdr:to>
      <xdr:col>6</xdr:col>
      <xdr:colOff>511175</xdr:colOff>
      <xdr:row>34</xdr:row>
      <xdr:rowOff>82804</xdr:rowOff>
    </xdr:to>
    <xdr:cxnSp macro="">
      <xdr:nvCxnSpPr>
        <xdr:cNvPr id="61" name="直線コネクタ 60"/>
        <xdr:cNvCxnSpPr/>
      </xdr:nvCxnSpPr>
      <xdr:spPr>
        <a:xfrm flipV="1">
          <a:off x="3797300" y="5765927"/>
          <a:ext cx="838200" cy="1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13843</xdr:rowOff>
    </xdr:from>
    <xdr:to>
      <xdr:col>5</xdr:col>
      <xdr:colOff>358775</xdr:colOff>
      <xdr:row>34</xdr:row>
      <xdr:rowOff>82804</xdr:rowOff>
    </xdr:to>
    <xdr:cxnSp macro="">
      <xdr:nvCxnSpPr>
        <xdr:cNvPr id="64" name="直線コネクタ 63"/>
        <xdr:cNvCxnSpPr/>
      </xdr:nvCxnSpPr>
      <xdr:spPr>
        <a:xfrm>
          <a:off x="2908300" y="5843143"/>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13843</xdr:rowOff>
    </xdr:from>
    <xdr:to>
      <xdr:col>4</xdr:col>
      <xdr:colOff>155575</xdr:colOff>
      <xdr:row>34</xdr:row>
      <xdr:rowOff>82423</xdr:rowOff>
    </xdr:to>
    <xdr:cxnSp macro="">
      <xdr:nvCxnSpPr>
        <xdr:cNvPr id="67" name="直線コネクタ 66"/>
        <xdr:cNvCxnSpPr/>
      </xdr:nvCxnSpPr>
      <xdr:spPr>
        <a:xfrm flipV="1">
          <a:off x="2019300" y="584314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74168</xdr:rowOff>
    </xdr:from>
    <xdr:to>
      <xdr:col>2</xdr:col>
      <xdr:colOff>638175</xdr:colOff>
      <xdr:row>34</xdr:row>
      <xdr:rowOff>82423</xdr:rowOff>
    </xdr:to>
    <xdr:cxnSp macro="">
      <xdr:nvCxnSpPr>
        <xdr:cNvPr id="70" name="直線コネクタ 69"/>
        <xdr:cNvCxnSpPr/>
      </xdr:nvCxnSpPr>
      <xdr:spPr>
        <a:xfrm>
          <a:off x="1130300" y="5732018"/>
          <a:ext cx="889000" cy="1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57277</xdr:rowOff>
    </xdr:from>
    <xdr:to>
      <xdr:col>6</xdr:col>
      <xdr:colOff>561975</xdr:colOff>
      <xdr:row>33</xdr:row>
      <xdr:rowOff>158877</xdr:rowOff>
    </xdr:to>
    <xdr:sp macro="" textlink="">
      <xdr:nvSpPr>
        <xdr:cNvPr id="80" name="円/楕円 79"/>
        <xdr:cNvSpPr/>
      </xdr:nvSpPr>
      <xdr:spPr>
        <a:xfrm>
          <a:off x="4584700" y="5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80154</xdr:rowOff>
    </xdr:from>
    <xdr:ext cx="534377" cy="259045"/>
    <xdr:sp macro="" textlink="">
      <xdr:nvSpPr>
        <xdr:cNvPr id="81" name="議会費該当値テキスト"/>
        <xdr:cNvSpPr txBox="1"/>
      </xdr:nvSpPr>
      <xdr:spPr>
        <a:xfrm>
          <a:off x="4686300" y="55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32004</xdr:rowOff>
    </xdr:from>
    <xdr:to>
      <xdr:col>5</xdr:col>
      <xdr:colOff>409575</xdr:colOff>
      <xdr:row>34</xdr:row>
      <xdr:rowOff>133604</xdr:rowOff>
    </xdr:to>
    <xdr:sp macro="" textlink="">
      <xdr:nvSpPr>
        <xdr:cNvPr id="82" name="円/楕円 81"/>
        <xdr:cNvSpPr/>
      </xdr:nvSpPr>
      <xdr:spPr>
        <a:xfrm>
          <a:off x="3746500" y="58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150131</xdr:rowOff>
    </xdr:from>
    <xdr:ext cx="534377" cy="259045"/>
    <xdr:sp macro="" textlink="">
      <xdr:nvSpPr>
        <xdr:cNvPr id="83" name="テキスト ボックス 82"/>
        <xdr:cNvSpPr txBox="1"/>
      </xdr:nvSpPr>
      <xdr:spPr>
        <a:xfrm>
          <a:off x="3530111" y="56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134493</xdr:rowOff>
    </xdr:from>
    <xdr:to>
      <xdr:col>4</xdr:col>
      <xdr:colOff>206375</xdr:colOff>
      <xdr:row>34</xdr:row>
      <xdr:rowOff>64643</xdr:rowOff>
    </xdr:to>
    <xdr:sp macro="" textlink="">
      <xdr:nvSpPr>
        <xdr:cNvPr id="84" name="円/楕円 83"/>
        <xdr:cNvSpPr/>
      </xdr:nvSpPr>
      <xdr:spPr>
        <a:xfrm>
          <a:off x="2857500" y="57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81170</xdr:rowOff>
    </xdr:from>
    <xdr:ext cx="534377" cy="259045"/>
    <xdr:sp macro="" textlink="">
      <xdr:nvSpPr>
        <xdr:cNvPr id="85" name="テキスト ボックス 84"/>
        <xdr:cNvSpPr txBox="1"/>
      </xdr:nvSpPr>
      <xdr:spPr>
        <a:xfrm>
          <a:off x="2641111" y="556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31623</xdr:rowOff>
    </xdr:from>
    <xdr:to>
      <xdr:col>3</xdr:col>
      <xdr:colOff>3175</xdr:colOff>
      <xdr:row>34</xdr:row>
      <xdr:rowOff>133223</xdr:rowOff>
    </xdr:to>
    <xdr:sp macro="" textlink="">
      <xdr:nvSpPr>
        <xdr:cNvPr id="86" name="円/楕円 85"/>
        <xdr:cNvSpPr/>
      </xdr:nvSpPr>
      <xdr:spPr>
        <a:xfrm>
          <a:off x="1968500" y="58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149750</xdr:rowOff>
    </xdr:from>
    <xdr:ext cx="534377" cy="259045"/>
    <xdr:sp macro="" textlink="">
      <xdr:nvSpPr>
        <xdr:cNvPr id="87" name="テキスト ボックス 86"/>
        <xdr:cNvSpPr txBox="1"/>
      </xdr:nvSpPr>
      <xdr:spPr>
        <a:xfrm>
          <a:off x="1752111" y="56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23368</xdr:rowOff>
    </xdr:from>
    <xdr:to>
      <xdr:col>1</xdr:col>
      <xdr:colOff>485775</xdr:colOff>
      <xdr:row>33</xdr:row>
      <xdr:rowOff>124968</xdr:rowOff>
    </xdr:to>
    <xdr:sp macro="" textlink="">
      <xdr:nvSpPr>
        <xdr:cNvPr id="88" name="円/楕円 87"/>
        <xdr:cNvSpPr/>
      </xdr:nvSpPr>
      <xdr:spPr>
        <a:xfrm>
          <a:off x="1079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141495</xdr:rowOff>
    </xdr:from>
    <xdr:ext cx="534377" cy="259045"/>
    <xdr:sp macro="" textlink="">
      <xdr:nvSpPr>
        <xdr:cNvPr id="89" name="テキスト ボックス 88"/>
        <xdr:cNvSpPr txBox="1"/>
      </xdr:nvSpPr>
      <xdr:spPr>
        <a:xfrm>
          <a:off x="863111" y="545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146624</xdr:rowOff>
    </xdr:from>
    <xdr:to>
      <xdr:col>6</xdr:col>
      <xdr:colOff>511175</xdr:colOff>
      <xdr:row>55</xdr:row>
      <xdr:rowOff>87312</xdr:rowOff>
    </xdr:to>
    <xdr:cxnSp macro="">
      <xdr:nvCxnSpPr>
        <xdr:cNvPr id="120" name="直線コネクタ 119"/>
        <xdr:cNvCxnSpPr/>
      </xdr:nvCxnSpPr>
      <xdr:spPr>
        <a:xfrm>
          <a:off x="3797300" y="9404924"/>
          <a:ext cx="838200" cy="1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146624</xdr:rowOff>
    </xdr:from>
    <xdr:to>
      <xdr:col>5</xdr:col>
      <xdr:colOff>358775</xdr:colOff>
      <xdr:row>56</xdr:row>
      <xdr:rowOff>149220</xdr:rowOff>
    </xdr:to>
    <xdr:cxnSp macro="">
      <xdr:nvCxnSpPr>
        <xdr:cNvPr id="123" name="直線コネクタ 122"/>
        <xdr:cNvCxnSpPr/>
      </xdr:nvCxnSpPr>
      <xdr:spPr>
        <a:xfrm flipV="1">
          <a:off x="2908300" y="9404924"/>
          <a:ext cx="889000" cy="34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149220</xdr:rowOff>
    </xdr:from>
    <xdr:to>
      <xdr:col>4</xdr:col>
      <xdr:colOff>155575</xdr:colOff>
      <xdr:row>57</xdr:row>
      <xdr:rowOff>122522</xdr:rowOff>
    </xdr:to>
    <xdr:cxnSp macro="">
      <xdr:nvCxnSpPr>
        <xdr:cNvPr id="126" name="直線コネクタ 125"/>
        <xdr:cNvCxnSpPr/>
      </xdr:nvCxnSpPr>
      <xdr:spPr>
        <a:xfrm flipV="1">
          <a:off x="2019300" y="9750420"/>
          <a:ext cx="889000" cy="14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104476</xdr:rowOff>
    </xdr:from>
    <xdr:to>
      <xdr:col>2</xdr:col>
      <xdr:colOff>638175</xdr:colOff>
      <xdr:row>57</xdr:row>
      <xdr:rowOff>122522</xdr:rowOff>
    </xdr:to>
    <xdr:cxnSp macro="">
      <xdr:nvCxnSpPr>
        <xdr:cNvPr id="129" name="直線コネクタ 128"/>
        <xdr:cNvCxnSpPr/>
      </xdr:nvCxnSpPr>
      <xdr:spPr>
        <a:xfrm>
          <a:off x="1130300" y="9877126"/>
          <a:ext cx="889000" cy="1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36512</xdr:rowOff>
    </xdr:from>
    <xdr:to>
      <xdr:col>6</xdr:col>
      <xdr:colOff>561975</xdr:colOff>
      <xdr:row>55</xdr:row>
      <xdr:rowOff>138112</xdr:rowOff>
    </xdr:to>
    <xdr:sp macro="" textlink="">
      <xdr:nvSpPr>
        <xdr:cNvPr id="139" name="円/楕円 138"/>
        <xdr:cNvSpPr/>
      </xdr:nvSpPr>
      <xdr:spPr>
        <a:xfrm>
          <a:off x="4584700" y="94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59389</xdr:rowOff>
    </xdr:from>
    <xdr:ext cx="599010" cy="259045"/>
    <xdr:sp macro="" textlink="">
      <xdr:nvSpPr>
        <xdr:cNvPr id="140" name="総務費該当値テキスト"/>
        <xdr:cNvSpPr txBox="1"/>
      </xdr:nvSpPr>
      <xdr:spPr>
        <a:xfrm>
          <a:off x="4686300" y="93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213,542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95824</xdr:rowOff>
    </xdr:from>
    <xdr:to>
      <xdr:col>5</xdr:col>
      <xdr:colOff>409575</xdr:colOff>
      <xdr:row>55</xdr:row>
      <xdr:rowOff>25974</xdr:rowOff>
    </xdr:to>
    <xdr:sp macro="" textlink="">
      <xdr:nvSpPr>
        <xdr:cNvPr id="141" name="円/楕円 140"/>
        <xdr:cNvSpPr/>
      </xdr:nvSpPr>
      <xdr:spPr>
        <a:xfrm>
          <a:off x="3746500" y="93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42501</xdr:rowOff>
    </xdr:from>
    <xdr:ext cx="599010" cy="259045"/>
    <xdr:sp macro="" textlink="">
      <xdr:nvSpPr>
        <xdr:cNvPr id="142" name="テキスト ボックス 141"/>
        <xdr:cNvSpPr txBox="1"/>
      </xdr:nvSpPr>
      <xdr:spPr>
        <a:xfrm>
          <a:off x="3497794" y="912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98420</xdr:rowOff>
    </xdr:from>
    <xdr:to>
      <xdr:col>4</xdr:col>
      <xdr:colOff>206375</xdr:colOff>
      <xdr:row>57</xdr:row>
      <xdr:rowOff>28570</xdr:rowOff>
    </xdr:to>
    <xdr:sp macro="" textlink="">
      <xdr:nvSpPr>
        <xdr:cNvPr id="143" name="円/楕円 142"/>
        <xdr:cNvSpPr/>
      </xdr:nvSpPr>
      <xdr:spPr>
        <a:xfrm>
          <a:off x="2857500" y="96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19697</xdr:rowOff>
    </xdr:from>
    <xdr:ext cx="599010" cy="259045"/>
    <xdr:sp macro="" textlink="">
      <xdr:nvSpPr>
        <xdr:cNvPr id="144" name="テキスト ボックス 143"/>
        <xdr:cNvSpPr txBox="1"/>
      </xdr:nvSpPr>
      <xdr:spPr>
        <a:xfrm>
          <a:off x="2608794" y="979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71722</xdr:rowOff>
    </xdr:from>
    <xdr:to>
      <xdr:col>3</xdr:col>
      <xdr:colOff>3175</xdr:colOff>
      <xdr:row>58</xdr:row>
      <xdr:rowOff>1872</xdr:rowOff>
    </xdr:to>
    <xdr:sp macro="" textlink="">
      <xdr:nvSpPr>
        <xdr:cNvPr id="145" name="円/楕円 144"/>
        <xdr:cNvSpPr/>
      </xdr:nvSpPr>
      <xdr:spPr>
        <a:xfrm>
          <a:off x="1968500" y="98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164449</xdr:rowOff>
    </xdr:from>
    <xdr:ext cx="534377" cy="259045"/>
    <xdr:sp macro="" textlink="">
      <xdr:nvSpPr>
        <xdr:cNvPr id="146" name="テキスト ボックス 145"/>
        <xdr:cNvSpPr txBox="1"/>
      </xdr:nvSpPr>
      <xdr:spPr>
        <a:xfrm>
          <a:off x="1752111" y="993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97,760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53676</xdr:rowOff>
    </xdr:from>
    <xdr:to>
      <xdr:col>1</xdr:col>
      <xdr:colOff>485775</xdr:colOff>
      <xdr:row>57</xdr:row>
      <xdr:rowOff>155276</xdr:rowOff>
    </xdr:to>
    <xdr:sp macro="" textlink="">
      <xdr:nvSpPr>
        <xdr:cNvPr id="147" name="円/楕円 146"/>
        <xdr:cNvSpPr/>
      </xdr:nvSpPr>
      <xdr:spPr>
        <a:xfrm>
          <a:off x="1079500" y="98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146403</xdr:rowOff>
    </xdr:from>
    <xdr:ext cx="599010" cy="259045"/>
    <xdr:sp macro="" textlink="">
      <xdr:nvSpPr>
        <xdr:cNvPr id="148" name="テキスト ボックス 147"/>
        <xdr:cNvSpPr txBox="1"/>
      </xdr:nvSpPr>
      <xdr:spPr>
        <a:xfrm>
          <a:off x="830794" y="991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31837</xdr:rowOff>
    </xdr:from>
    <xdr:to>
      <xdr:col>6</xdr:col>
      <xdr:colOff>511175</xdr:colOff>
      <xdr:row>77</xdr:row>
      <xdr:rowOff>82024</xdr:rowOff>
    </xdr:to>
    <xdr:cxnSp macro="">
      <xdr:nvCxnSpPr>
        <xdr:cNvPr id="176" name="直線コネクタ 175"/>
        <xdr:cNvCxnSpPr/>
      </xdr:nvCxnSpPr>
      <xdr:spPr>
        <a:xfrm flipV="1">
          <a:off x="3797300" y="13233487"/>
          <a:ext cx="838200" cy="5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82024</xdr:rowOff>
    </xdr:from>
    <xdr:to>
      <xdr:col>5</xdr:col>
      <xdr:colOff>358775</xdr:colOff>
      <xdr:row>77</xdr:row>
      <xdr:rowOff>110635</xdr:rowOff>
    </xdr:to>
    <xdr:cxnSp macro="">
      <xdr:nvCxnSpPr>
        <xdr:cNvPr id="179" name="直線コネクタ 178"/>
        <xdr:cNvCxnSpPr/>
      </xdr:nvCxnSpPr>
      <xdr:spPr>
        <a:xfrm flipV="1">
          <a:off x="2908300" y="13283674"/>
          <a:ext cx="8890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110635</xdr:rowOff>
    </xdr:from>
    <xdr:to>
      <xdr:col>4</xdr:col>
      <xdr:colOff>155575</xdr:colOff>
      <xdr:row>78</xdr:row>
      <xdr:rowOff>15126</xdr:rowOff>
    </xdr:to>
    <xdr:cxnSp macro="">
      <xdr:nvCxnSpPr>
        <xdr:cNvPr id="182" name="直線コネクタ 181"/>
        <xdr:cNvCxnSpPr/>
      </xdr:nvCxnSpPr>
      <xdr:spPr>
        <a:xfrm flipV="1">
          <a:off x="2019300" y="13312285"/>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15126</xdr:rowOff>
    </xdr:from>
    <xdr:to>
      <xdr:col>2</xdr:col>
      <xdr:colOff>638175</xdr:colOff>
      <xdr:row>78</xdr:row>
      <xdr:rowOff>20120</xdr:rowOff>
    </xdr:to>
    <xdr:cxnSp macro="">
      <xdr:nvCxnSpPr>
        <xdr:cNvPr id="185" name="直線コネクタ 184"/>
        <xdr:cNvCxnSpPr/>
      </xdr:nvCxnSpPr>
      <xdr:spPr>
        <a:xfrm flipV="1">
          <a:off x="1130300" y="13388226"/>
          <a:ext cx="889000" cy="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152487</xdr:rowOff>
    </xdr:from>
    <xdr:to>
      <xdr:col>6</xdr:col>
      <xdr:colOff>561975</xdr:colOff>
      <xdr:row>77</xdr:row>
      <xdr:rowOff>82637</xdr:rowOff>
    </xdr:to>
    <xdr:sp macro="" textlink="">
      <xdr:nvSpPr>
        <xdr:cNvPr id="195" name="円/楕円 194"/>
        <xdr:cNvSpPr/>
      </xdr:nvSpPr>
      <xdr:spPr>
        <a:xfrm>
          <a:off x="4584700" y="131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130914</xdr:rowOff>
    </xdr:from>
    <xdr:ext cx="599010" cy="259045"/>
    <xdr:sp macro="" textlink="">
      <xdr:nvSpPr>
        <xdr:cNvPr id="196" name="民生費該当値テキスト"/>
        <xdr:cNvSpPr txBox="1"/>
      </xdr:nvSpPr>
      <xdr:spPr>
        <a:xfrm>
          <a:off x="4686300" y="1316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31224</xdr:rowOff>
    </xdr:from>
    <xdr:to>
      <xdr:col>5</xdr:col>
      <xdr:colOff>409575</xdr:colOff>
      <xdr:row>77</xdr:row>
      <xdr:rowOff>132824</xdr:rowOff>
    </xdr:to>
    <xdr:sp macro="" textlink="">
      <xdr:nvSpPr>
        <xdr:cNvPr id="197" name="円/楕円 196"/>
        <xdr:cNvSpPr/>
      </xdr:nvSpPr>
      <xdr:spPr>
        <a:xfrm>
          <a:off x="3746500" y="13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123951</xdr:rowOff>
    </xdr:from>
    <xdr:ext cx="599010" cy="259045"/>
    <xdr:sp macro="" textlink="">
      <xdr:nvSpPr>
        <xdr:cNvPr id="198" name="テキスト ボックス 197"/>
        <xdr:cNvSpPr txBox="1"/>
      </xdr:nvSpPr>
      <xdr:spPr>
        <a:xfrm>
          <a:off x="3497794" y="1332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59835</xdr:rowOff>
    </xdr:from>
    <xdr:to>
      <xdr:col>4</xdr:col>
      <xdr:colOff>206375</xdr:colOff>
      <xdr:row>77</xdr:row>
      <xdr:rowOff>161435</xdr:rowOff>
    </xdr:to>
    <xdr:sp macro="" textlink="">
      <xdr:nvSpPr>
        <xdr:cNvPr id="199" name="円/楕円 198"/>
        <xdr:cNvSpPr/>
      </xdr:nvSpPr>
      <xdr:spPr>
        <a:xfrm>
          <a:off x="2857500" y="132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152562</xdr:rowOff>
    </xdr:from>
    <xdr:ext cx="599010" cy="259045"/>
    <xdr:sp macro="" textlink="">
      <xdr:nvSpPr>
        <xdr:cNvPr id="200" name="テキスト ボックス 199"/>
        <xdr:cNvSpPr txBox="1"/>
      </xdr:nvSpPr>
      <xdr:spPr>
        <a:xfrm>
          <a:off x="2608794" y="1335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135776</xdr:rowOff>
    </xdr:from>
    <xdr:to>
      <xdr:col>3</xdr:col>
      <xdr:colOff>3175</xdr:colOff>
      <xdr:row>78</xdr:row>
      <xdr:rowOff>65926</xdr:rowOff>
    </xdr:to>
    <xdr:sp macro="" textlink="">
      <xdr:nvSpPr>
        <xdr:cNvPr id="201" name="円/楕円 200"/>
        <xdr:cNvSpPr/>
      </xdr:nvSpPr>
      <xdr:spPr>
        <a:xfrm>
          <a:off x="1968500" y="133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57053</xdr:rowOff>
    </xdr:from>
    <xdr:ext cx="599010" cy="259045"/>
    <xdr:sp macro="" textlink="">
      <xdr:nvSpPr>
        <xdr:cNvPr id="202" name="テキスト ボックス 201"/>
        <xdr:cNvSpPr txBox="1"/>
      </xdr:nvSpPr>
      <xdr:spPr>
        <a:xfrm>
          <a:off x="1719794" y="1343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140770</xdr:rowOff>
    </xdr:from>
    <xdr:to>
      <xdr:col>1</xdr:col>
      <xdr:colOff>485775</xdr:colOff>
      <xdr:row>78</xdr:row>
      <xdr:rowOff>70920</xdr:rowOff>
    </xdr:to>
    <xdr:sp macro="" textlink="">
      <xdr:nvSpPr>
        <xdr:cNvPr id="203" name="円/楕円 202"/>
        <xdr:cNvSpPr/>
      </xdr:nvSpPr>
      <xdr:spPr>
        <a:xfrm>
          <a:off x="1079500" y="1334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62047</xdr:rowOff>
    </xdr:from>
    <xdr:ext cx="599010" cy="259045"/>
    <xdr:sp macro="" textlink="">
      <xdr:nvSpPr>
        <xdr:cNvPr id="204" name="テキスト ボックス 203"/>
        <xdr:cNvSpPr txBox="1"/>
      </xdr:nvSpPr>
      <xdr:spPr>
        <a:xfrm>
          <a:off x="830794" y="13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23406</xdr:rowOff>
    </xdr:from>
    <xdr:to>
      <xdr:col>6</xdr:col>
      <xdr:colOff>511175</xdr:colOff>
      <xdr:row>97</xdr:row>
      <xdr:rowOff>27005</xdr:rowOff>
    </xdr:to>
    <xdr:cxnSp macro="">
      <xdr:nvCxnSpPr>
        <xdr:cNvPr id="231" name="直線コネクタ 230"/>
        <xdr:cNvCxnSpPr/>
      </xdr:nvCxnSpPr>
      <xdr:spPr>
        <a:xfrm flipV="1">
          <a:off x="3797300" y="16654056"/>
          <a:ext cx="838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27005</xdr:rowOff>
    </xdr:from>
    <xdr:to>
      <xdr:col>5</xdr:col>
      <xdr:colOff>358775</xdr:colOff>
      <xdr:row>97</xdr:row>
      <xdr:rowOff>59644</xdr:rowOff>
    </xdr:to>
    <xdr:cxnSp macro="">
      <xdr:nvCxnSpPr>
        <xdr:cNvPr id="234" name="直線コネクタ 233"/>
        <xdr:cNvCxnSpPr/>
      </xdr:nvCxnSpPr>
      <xdr:spPr>
        <a:xfrm flipV="1">
          <a:off x="2908300" y="16657655"/>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59644</xdr:rowOff>
    </xdr:from>
    <xdr:to>
      <xdr:col>4</xdr:col>
      <xdr:colOff>155575</xdr:colOff>
      <xdr:row>97</xdr:row>
      <xdr:rowOff>120086</xdr:rowOff>
    </xdr:to>
    <xdr:cxnSp macro="">
      <xdr:nvCxnSpPr>
        <xdr:cNvPr id="237" name="直線コネクタ 236"/>
        <xdr:cNvCxnSpPr/>
      </xdr:nvCxnSpPr>
      <xdr:spPr>
        <a:xfrm flipV="1">
          <a:off x="2019300" y="16690294"/>
          <a:ext cx="8890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113516</xdr:rowOff>
    </xdr:from>
    <xdr:to>
      <xdr:col>2</xdr:col>
      <xdr:colOff>638175</xdr:colOff>
      <xdr:row>97</xdr:row>
      <xdr:rowOff>120086</xdr:rowOff>
    </xdr:to>
    <xdr:cxnSp macro="">
      <xdr:nvCxnSpPr>
        <xdr:cNvPr id="240" name="直線コネクタ 239"/>
        <xdr:cNvCxnSpPr/>
      </xdr:nvCxnSpPr>
      <xdr:spPr>
        <a:xfrm>
          <a:off x="1130300" y="16744166"/>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144056</xdr:rowOff>
    </xdr:from>
    <xdr:to>
      <xdr:col>6</xdr:col>
      <xdr:colOff>561975</xdr:colOff>
      <xdr:row>97</xdr:row>
      <xdr:rowOff>74206</xdr:rowOff>
    </xdr:to>
    <xdr:sp macro="" textlink="">
      <xdr:nvSpPr>
        <xdr:cNvPr id="250" name="円/楕円 249"/>
        <xdr:cNvSpPr/>
      </xdr:nvSpPr>
      <xdr:spPr>
        <a:xfrm>
          <a:off x="4584700" y="166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122483</xdr:rowOff>
    </xdr:from>
    <xdr:ext cx="534377" cy="259045"/>
    <xdr:sp macro="" textlink="">
      <xdr:nvSpPr>
        <xdr:cNvPr id="251" name="衛生費該当値テキスト"/>
        <xdr:cNvSpPr txBox="1"/>
      </xdr:nvSpPr>
      <xdr:spPr>
        <a:xfrm>
          <a:off x="4686300"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147655</xdr:rowOff>
    </xdr:from>
    <xdr:to>
      <xdr:col>5</xdr:col>
      <xdr:colOff>409575</xdr:colOff>
      <xdr:row>97</xdr:row>
      <xdr:rowOff>77805</xdr:rowOff>
    </xdr:to>
    <xdr:sp macro="" textlink="">
      <xdr:nvSpPr>
        <xdr:cNvPr id="252" name="円/楕円 251"/>
        <xdr:cNvSpPr/>
      </xdr:nvSpPr>
      <xdr:spPr>
        <a:xfrm>
          <a:off x="3746500" y="166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68932</xdr:rowOff>
    </xdr:from>
    <xdr:ext cx="534377" cy="259045"/>
    <xdr:sp macro="" textlink="">
      <xdr:nvSpPr>
        <xdr:cNvPr id="253" name="テキスト ボックス 252"/>
        <xdr:cNvSpPr txBox="1"/>
      </xdr:nvSpPr>
      <xdr:spPr>
        <a:xfrm>
          <a:off x="3530111" y="166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8844</xdr:rowOff>
    </xdr:from>
    <xdr:to>
      <xdr:col>4</xdr:col>
      <xdr:colOff>206375</xdr:colOff>
      <xdr:row>97</xdr:row>
      <xdr:rowOff>110444</xdr:rowOff>
    </xdr:to>
    <xdr:sp macro="" textlink="">
      <xdr:nvSpPr>
        <xdr:cNvPr id="254" name="円/楕円 253"/>
        <xdr:cNvSpPr/>
      </xdr:nvSpPr>
      <xdr:spPr>
        <a:xfrm>
          <a:off x="2857500" y="166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101571</xdr:rowOff>
    </xdr:from>
    <xdr:ext cx="534377" cy="259045"/>
    <xdr:sp macro="" textlink="">
      <xdr:nvSpPr>
        <xdr:cNvPr id="255" name="テキスト ボックス 254"/>
        <xdr:cNvSpPr txBox="1"/>
      </xdr:nvSpPr>
      <xdr:spPr>
        <a:xfrm>
          <a:off x="2641111" y="1673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69286</xdr:rowOff>
    </xdr:from>
    <xdr:to>
      <xdr:col>3</xdr:col>
      <xdr:colOff>3175</xdr:colOff>
      <xdr:row>97</xdr:row>
      <xdr:rowOff>170886</xdr:rowOff>
    </xdr:to>
    <xdr:sp macro="" textlink="">
      <xdr:nvSpPr>
        <xdr:cNvPr id="256" name="円/楕円 255"/>
        <xdr:cNvSpPr/>
      </xdr:nvSpPr>
      <xdr:spPr>
        <a:xfrm>
          <a:off x="1968500" y="1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162013</xdr:rowOff>
    </xdr:from>
    <xdr:ext cx="534377" cy="259045"/>
    <xdr:sp macro="" textlink="">
      <xdr:nvSpPr>
        <xdr:cNvPr id="257" name="テキスト ボックス 256"/>
        <xdr:cNvSpPr txBox="1"/>
      </xdr:nvSpPr>
      <xdr:spPr>
        <a:xfrm>
          <a:off x="1752111" y="167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62716</xdr:rowOff>
    </xdr:from>
    <xdr:to>
      <xdr:col>1</xdr:col>
      <xdr:colOff>485775</xdr:colOff>
      <xdr:row>97</xdr:row>
      <xdr:rowOff>164316</xdr:rowOff>
    </xdr:to>
    <xdr:sp macro="" textlink="">
      <xdr:nvSpPr>
        <xdr:cNvPr id="258" name="円/楕円 257"/>
        <xdr:cNvSpPr/>
      </xdr:nvSpPr>
      <xdr:spPr>
        <a:xfrm>
          <a:off x="1079500" y="166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155443</xdr:rowOff>
    </xdr:from>
    <xdr:ext cx="534377" cy="259045"/>
    <xdr:sp macro="" textlink="">
      <xdr:nvSpPr>
        <xdr:cNvPr id="259" name="テキスト ボックス 258"/>
        <xdr:cNvSpPr txBox="1"/>
      </xdr:nvSpPr>
      <xdr:spPr>
        <a:xfrm>
          <a:off x="863111" y="1678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63576</xdr:rowOff>
    </xdr:from>
    <xdr:to>
      <xdr:col>11</xdr:col>
      <xdr:colOff>307975</xdr:colOff>
      <xdr:row>38</xdr:row>
      <xdr:rowOff>139700</xdr:rowOff>
    </xdr:to>
    <xdr:cxnSp macro="">
      <xdr:nvCxnSpPr>
        <xdr:cNvPr id="295" name="直線コネクタ 294"/>
        <xdr:cNvCxnSpPr/>
      </xdr:nvCxnSpPr>
      <xdr:spPr>
        <a:xfrm>
          <a:off x="6972300" y="6578676"/>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12776</xdr:rowOff>
    </xdr:from>
    <xdr:to>
      <xdr:col>10</xdr:col>
      <xdr:colOff>155575</xdr:colOff>
      <xdr:row>38</xdr:row>
      <xdr:rowOff>114376</xdr:rowOff>
    </xdr:to>
    <xdr:sp macro="" textlink="">
      <xdr:nvSpPr>
        <xdr:cNvPr id="313" name="円/楕円 312"/>
        <xdr:cNvSpPr/>
      </xdr:nvSpPr>
      <xdr:spPr>
        <a:xfrm>
          <a:off x="6921500" y="65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105503</xdr:rowOff>
    </xdr:from>
    <xdr:ext cx="469744" cy="259045"/>
    <xdr:sp macro="" textlink="">
      <xdr:nvSpPr>
        <xdr:cNvPr id="314" name="テキスト ボックス 313"/>
        <xdr:cNvSpPr txBox="1"/>
      </xdr:nvSpPr>
      <xdr:spPr>
        <a:xfrm>
          <a:off x="6737427" y="662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27724</xdr:rowOff>
    </xdr:from>
    <xdr:to>
      <xdr:col>15</xdr:col>
      <xdr:colOff>180975</xdr:colOff>
      <xdr:row>57</xdr:row>
      <xdr:rowOff>57438</xdr:rowOff>
    </xdr:to>
    <xdr:cxnSp macro="">
      <xdr:nvCxnSpPr>
        <xdr:cNvPr id="343" name="直線コネクタ 342"/>
        <xdr:cNvCxnSpPr/>
      </xdr:nvCxnSpPr>
      <xdr:spPr>
        <a:xfrm>
          <a:off x="9639300" y="9800374"/>
          <a:ext cx="838200" cy="2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27724</xdr:rowOff>
    </xdr:from>
    <xdr:to>
      <xdr:col>14</xdr:col>
      <xdr:colOff>28575</xdr:colOff>
      <xdr:row>57</xdr:row>
      <xdr:rowOff>55644</xdr:rowOff>
    </xdr:to>
    <xdr:cxnSp macro="">
      <xdr:nvCxnSpPr>
        <xdr:cNvPr id="346" name="直線コネクタ 345"/>
        <xdr:cNvCxnSpPr/>
      </xdr:nvCxnSpPr>
      <xdr:spPr>
        <a:xfrm flipV="1">
          <a:off x="8750300" y="9800374"/>
          <a:ext cx="889000" cy="2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18276</xdr:rowOff>
    </xdr:from>
    <xdr:to>
      <xdr:col>12</xdr:col>
      <xdr:colOff>511175</xdr:colOff>
      <xdr:row>57</xdr:row>
      <xdr:rowOff>55644</xdr:rowOff>
    </xdr:to>
    <xdr:cxnSp macro="">
      <xdr:nvCxnSpPr>
        <xdr:cNvPr id="349" name="直線コネクタ 348"/>
        <xdr:cNvCxnSpPr/>
      </xdr:nvCxnSpPr>
      <xdr:spPr>
        <a:xfrm>
          <a:off x="7861300" y="9790926"/>
          <a:ext cx="889000" cy="3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18276</xdr:rowOff>
    </xdr:from>
    <xdr:to>
      <xdr:col>11</xdr:col>
      <xdr:colOff>307975</xdr:colOff>
      <xdr:row>57</xdr:row>
      <xdr:rowOff>26094</xdr:rowOff>
    </xdr:to>
    <xdr:cxnSp macro="">
      <xdr:nvCxnSpPr>
        <xdr:cNvPr id="352" name="直線コネクタ 351"/>
        <xdr:cNvCxnSpPr/>
      </xdr:nvCxnSpPr>
      <xdr:spPr>
        <a:xfrm flipV="1">
          <a:off x="6972300" y="979092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6638</xdr:rowOff>
    </xdr:from>
    <xdr:to>
      <xdr:col>15</xdr:col>
      <xdr:colOff>231775</xdr:colOff>
      <xdr:row>57</xdr:row>
      <xdr:rowOff>108238</xdr:rowOff>
    </xdr:to>
    <xdr:sp macro="" textlink="">
      <xdr:nvSpPr>
        <xdr:cNvPr id="362" name="円/楕円 361"/>
        <xdr:cNvSpPr/>
      </xdr:nvSpPr>
      <xdr:spPr>
        <a:xfrm>
          <a:off x="10426700" y="97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156515</xdr:rowOff>
    </xdr:from>
    <xdr:ext cx="534377" cy="259045"/>
    <xdr:sp macro="" textlink="">
      <xdr:nvSpPr>
        <xdr:cNvPr id="363" name="農林水産業費該当値テキスト"/>
        <xdr:cNvSpPr txBox="1"/>
      </xdr:nvSpPr>
      <xdr:spPr>
        <a:xfrm>
          <a:off x="10528300" y="975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86,591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148374</xdr:rowOff>
    </xdr:from>
    <xdr:to>
      <xdr:col>14</xdr:col>
      <xdr:colOff>79375</xdr:colOff>
      <xdr:row>57</xdr:row>
      <xdr:rowOff>78524</xdr:rowOff>
    </xdr:to>
    <xdr:sp macro="" textlink="">
      <xdr:nvSpPr>
        <xdr:cNvPr id="364" name="円/楕円 363"/>
        <xdr:cNvSpPr/>
      </xdr:nvSpPr>
      <xdr:spPr>
        <a:xfrm>
          <a:off x="9588500" y="97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95051</xdr:rowOff>
    </xdr:from>
    <xdr:ext cx="534377" cy="259045"/>
    <xdr:sp macro="" textlink="">
      <xdr:nvSpPr>
        <xdr:cNvPr id="365" name="テキスト ボックス 364"/>
        <xdr:cNvSpPr txBox="1"/>
      </xdr:nvSpPr>
      <xdr:spPr>
        <a:xfrm>
          <a:off x="9372111" y="95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4844</xdr:rowOff>
    </xdr:from>
    <xdr:to>
      <xdr:col>12</xdr:col>
      <xdr:colOff>561975</xdr:colOff>
      <xdr:row>57</xdr:row>
      <xdr:rowOff>106444</xdr:rowOff>
    </xdr:to>
    <xdr:sp macro="" textlink="">
      <xdr:nvSpPr>
        <xdr:cNvPr id="366" name="円/楕円 365"/>
        <xdr:cNvSpPr/>
      </xdr:nvSpPr>
      <xdr:spPr>
        <a:xfrm>
          <a:off x="8699500" y="97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122971</xdr:rowOff>
    </xdr:from>
    <xdr:ext cx="534377" cy="259045"/>
    <xdr:sp macro="" textlink="">
      <xdr:nvSpPr>
        <xdr:cNvPr id="367" name="テキスト ボックス 366"/>
        <xdr:cNvSpPr txBox="1"/>
      </xdr:nvSpPr>
      <xdr:spPr>
        <a:xfrm>
          <a:off x="8483111" y="955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138926</xdr:rowOff>
    </xdr:from>
    <xdr:to>
      <xdr:col>11</xdr:col>
      <xdr:colOff>358775</xdr:colOff>
      <xdr:row>57</xdr:row>
      <xdr:rowOff>69076</xdr:rowOff>
    </xdr:to>
    <xdr:sp macro="" textlink="">
      <xdr:nvSpPr>
        <xdr:cNvPr id="368" name="円/楕円 367"/>
        <xdr:cNvSpPr/>
      </xdr:nvSpPr>
      <xdr:spPr>
        <a:xfrm>
          <a:off x="7810500" y="97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85603</xdr:rowOff>
    </xdr:from>
    <xdr:ext cx="534377" cy="259045"/>
    <xdr:sp macro="" textlink="">
      <xdr:nvSpPr>
        <xdr:cNvPr id="369" name="テキスト ボックス 368"/>
        <xdr:cNvSpPr txBox="1"/>
      </xdr:nvSpPr>
      <xdr:spPr>
        <a:xfrm>
          <a:off x="7594111" y="951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146744</xdr:rowOff>
    </xdr:from>
    <xdr:to>
      <xdr:col>10</xdr:col>
      <xdr:colOff>155575</xdr:colOff>
      <xdr:row>57</xdr:row>
      <xdr:rowOff>76894</xdr:rowOff>
    </xdr:to>
    <xdr:sp macro="" textlink="">
      <xdr:nvSpPr>
        <xdr:cNvPr id="370" name="円/楕円 369"/>
        <xdr:cNvSpPr/>
      </xdr:nvSpPr>
      <xdr:spPr>
        <a:xfrm>
          <a:off x="6921500" y="97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93421</xdr:rowOff>
    </xdr:from>
    <xdr:ext cx="534377" cy="259045"/>
    <xdr:sp macro="" textlink="">
      <xdr:nvSpPr>
        <xdr:cNvPr id="371" name="テキスト ボックス 370"/>
        <xdr:cNvSpPr txBox="1"/>
      </xdr:nvSpPr>
      <xdr:spPr>
        <a:xfrm>
          <a:off x="6705111" y="952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1067</xdr:rowOff>
    </xdr:from>
    <xdr:to>
      <xdr:col>15</xdr:col>
      <xdr:colOff>180975</xdr:colOff>
      <xdr:row>79</xdr:row>
      <xdr:rowOff>1815</xdr:rowOff>
    </xdr:to>
    <xdr:cxnSp macro="">
      <xdr:nvCxnSpPr>
        <xdr:cNvPr id="400" name="直線コネクタ 399"/>
        <xdr:cNvCxnSpPr/>
      </xdr:nvCxnSpPr>
      <xdr:spPr>
        <a:xfrm flipV="1">
          <a:off x="9639300" y="13545617"/>
          <a:ext cx="8382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169647</xdr:rowOff>
    </xdr:from>
    <xdr:to>
      <xdr:col>14</xdr:col>
      <xdr:colOff>28575</xdr:colOff>
      <xdr:row>79</xdr:row>
      <xdr:rowOff>1815</xdr:rowOff>
    </xdr:to>
    <xdr:cxnSp macro="">
      <xdr:nvCxnSpPr>
        <xdr:cNvPr id="403" name="直線コネクタ 402"/>
        <xdr:cNvCxnSpPr/>
      </xdr:nvCxnSpPr>
      <xdr:spPr>
        <a:xfrm>
          <a:off x="8750300" y="13542747"/>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168770</xdr:rowOff>
    </xdr:from>
    <xdr:to>
      <xdr:col>12</xdr:col>
      <xdr:colOff>511175</xdr:colOff>
      <xdr:row>78</xdr:row>
      <xdr:rowOff>169647</xdr:rowOff>
    </xdr:to>
    <xdr:cxnSp macro="">
      <xdr:nvCxnSpPr>
        <xdr:cNvPr id="406" name="直線コネクタ 405"/>
        <xdr:cNvCxnSpPr/>
      </xdr:nvCxnSpPr>
      <xdr:spPr>
        <a:xfrm>
          <a:off x="7861300" y="13541870"/>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167906</xdr:rowOff>
    </xdr:from>
    <xdr:to>
      <xdr:col>11</xdr:col>
      <xdr:colOff>307975</xdr:colOff>
      <xdr:row>78</xdr:row>
      <xdr:rowOff>168770</xdr:rowOff>
    </xdr:to>
    <xdr:cxnSp macro="">
      <xdr:nvCxnSpPr>
        <xdr:cNvPr id="409" name="直線コネクタ 408"/>
        <xdr:cNvCxnSpPr/>
      </xdr:nvCxnSpPr>
      <xdr:spPr>
        <a:xfrm>
          <a:off x="6972300" y="13541006"/>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121717</xdr:rowOff>
    </xdr:from>
    <xdr:to>
      <xdr:col>15</xdr:col>
      <xdr:colOff>231775</xdr:colOff>
      <xdr:row>79</xdr:row>
      <xdr:rowOff>51867</xdr:rowOff>
    </xdr:to>
    <xdr:sp macro="" textlink="">
      <xdr:nvSpPr>
        <xdr:cNvPr id="419" name="円/楕円 418"/>
        <xdr:cNvSpPr/>
      </xdr:nvSpPr>
      <xdr:spPr>
        <a:xfrm>
          <a:off x="10426700" y="134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36644</xdr:rowOff>
    </xdr:from>
    <xdr:ext cx="469744" cy="259045"/>
    <xdr:sp macro="" textlink="">
      <xdr:nvSpPr>
        <xdr:cNvPr id="420" name="商工費該当値テキスト"/>
        <xdr:cNvSpPr txBox="1"/>
      </xdr:nvSpPr>
      <xdr:spPr>
        <a:xfrm>
          <a:off x="10528300" y="1340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122465</xdr:rowOff>
    </xdr:from>
    <xdr:to>
      <xdr:col>14</xdr:col>
      <xdr:colOff>79375</xdr:colOff>
      <xdr:row>79</xdr:row>
      <xdr:rowOff>52615</xdr:rowOff>
    </xdr:to>
    <xdr:sp macro="" textlink="">
      <xdr:nvSpPr>
        <xdr:cNvPr id="421" name="円/楕円 420"/>
        <xdr:cNvSpPr/>
      </xdr:nvSpPr>
      <xdr:spPr>
        <a:xfrm>
          <a:off x="9588500" y="134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43742</xdr:rowOff>
    </xdr:from>
    <xdr:ext cx="469744" cy="259045"/>
    <xdr:sp macro="" textlink="">
      <xdr:nvSpPr>
        <xdr:cNvPr id="422" name="テキスト ボックス 421"/>
        <xdr:cNvSpPr txBox="1"/>
      </xdr:nvSpPr>
      <xdr:spPr>
        <a:xfrm>
          <a:off x="9404427" y="1358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118847</xdr:rowOff>
    </xdr:from>
    <xdr:to>
      <xdr:col>12</xdr:col>
      <xdr:colOff>561975</xdr:colOff>
      <xdr:row>79</xdr:row>
      <xdr:rowOff>48997</xdr:rowOff>
    </xdr:to>
    <xdr:sp macro="" textlink="">
      <xdr:nvSpPr>
        <xdr:cNvPr id="423" name="円/楕円 422"/>
        <xdr:cNvSpPr/>
      </xdr:nvSpPr>
      <xdr:spPr>
        <a:xfrm>
          <a:off x="86995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40124</xdr:rowOff>
    </xdr:from>
    <xdr:ext cx="469744" cy="259045"/>
    <xdr:sp macro="" textlink="">
      <xdr:nvSpPr>
        <xdr:cNvPr id="424" name="テキスト ボックス 423"/>
        <xdr:cNvSpPr txBox="1"/>
      </xdr:nvSpPr>
      <xdr:spPr>
        <a:xfrm>
          <a:off x="8515427" y="135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117970</xdr:rowOff>
    </xdr:from>
    <xdr:to>
      <xdr:col>11</xdr:col>
      <xdr:colOff>358775</xdr:colOff>
      <xdr:row>79</xdr:row>
      <xdr:rowOff>48120</xdr:rowOff>
    </xdr:to>
    <xdr:sp macro="" textlink="">
      <xdr:nvSpPr>
        <xdr:cNvPr id="425" name="円/楕円 424"/>
        <xdr:cNvSpPr/>
      </xdr:nvSpPr>
      <xdr:spPr>
        <a:xfrm>
          <a:off x="7810500" y="134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39247</xdr:rowOff>
    </xdr:from>
    <xdr:ext cx="469744" cy="259045"/>
    <xdr:sp macro="" textlink="">
      <xdr:nvSpPr>
        <xdr:cNvPr id="426" name="テキスト ボックス 425"/>
        <xdr:cNvSpPr txBox="1"/>
      </xdr:nvSpPr>
      <xdr:spPr>
        <a:xfrm>
          <a:off x="7626427" y="1358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117106</xdr:rowOff>
    </xdr:from>
    <xdr:to>
      <xdr:col>10</xdr:col>
      <xdr:colOff>155575</xdr:colOff>
      <xdr:row>79</xdr:row>
      <xdr:rowOff>47256</xdr:rowOff>
    </xdr:to>
    <xdr:sp macro="" textlink="">
      <xdr:nvSpPr>
        <xdr:cNvPr id="427" name="円/楕円 426"/>
        <xdr:cNvSpPr/>
      </xdr:nvSpPr>
      <xdr:spPr>
        <a:xfrm>
          <a:off x="6921500" y="134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38383</xdr:rowOff>
    </xdr:from>
    <xdr:ext cx="469744" cy="259045"/>
    <xdr:sp macro="" textlink="">
      <xdr:nvSpPr>
        <xdr:cNvPr id="428" name="テキスト ボックス 427"/>
        <xdr:cNvSpPr txBox="1"/>
      </xdr:nvSpPr>
      <xdr:spPr>
        <a:xfrm>
          <a:off x="6737427" y="1358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231</xdr:rowOff>
    </xdr:from>
    <xdr:to>
      <xdr:col>15</xdr:col>
      <xdr:colOff>180975</xdr:colOff>
      <xdr:row>94</xdr:row>
      <xdr:rowOff>128774</xdr:rowOff>
    </xdr:to>
    <xdr:cxnSp macro="">
      <xdr:nvCxnSpPr>
        <xdr:cNvPr id="457" name="直線コネクタ 456"/>
        <xdr:cNvCxnSpPr/>
      </xdr:nvCxnSpPr>
      <xdr:spPr>
        <a:xfrm flipV="1">
          <a:off x="9639300" y="16116531"/>
          <a:ext cx="838200" cy="1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68552</xdr:rowOff>
    </xdr:from>
    <xdr:to>
      <xdr:col>14</xdr:col>
      <xdr:colOff>28575</xdr:colOff>
      <xdr:row>94</xdr:row>
      <xdr:rowOff>128774</xdr:rowOff>
    </xdr:to>
    <xdr:cxnSp macro="">
      <xdr:nvCxnSpPr>
        <xdr:cNvPr id="460" name="直線コネクタ 459"/>
        <xdr:cNvCxnSpPr/>
      </xdr:nvCxnSpPr>
      <xdr:spPr>
        <a:xfrm>
          <a:off x="8750300" y="16184852"/>
          <a:ext cx="889000" cy="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63988</xdr:rowOff>
    </xdr:from>
    <xdr:to>
      <xdr:col>12</xdr:col>
      <xdr:colOff>511175</xdr:colOff>
      <xdr:row>94</xdr:row>
      <xdr:rowOff>68552</xdr:rowOff>
    </xdr:to>
    <xdr:cxnSp macro="">
      <xdr:nvCxnSpPr>
        <xdr:cNvPr id="463" name="直線コネクタ 462"/>
        <xdr:cNvCxnSpPr/>
      </xdr:nvCxnSpPr>
      <xdr:spPr>
        <a:xfrm>
          <a:off x="7861300" y="16180288"/>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30521</xdr:rowOff>
    </xdr:from>
    <xdr:to>
      <xdr:col>11</xdr:col>
      <xdr:colOff>307975</xdr:colOff>
      <xdr:row>94</xdr:row>
      <xdr:rowOff>63988</xdr:rowOff>
    </xdr:to>
    <xdr:cxnSp macro="">
      <xdr:nvCxnSpPr>
        <xdr:cNvPr id="466" name="直線コネクタ 465"/>
        <xdr:cNvCxnSpPr/>
      </xdr:nvCxnSpPr>
      <xdr:spPr>
        <a:xfrm>
          <a:off x="6972300" y="15975371"/>
          <a:ext cx="889000" cy="20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120881</xdr:rowOff>
    </xdr:from>
    <xdr:to>
      <xdr:col>15</xdr:col>
      <xdr:colOff>231775</xdr:colOff>
      <xdr:row>94</xdr:row>
      <xdr:rowOff>51031</xdr:rowOff>
    </xdr:to>
    <xdr:sp macro="" textlink="">
      <xdr:nvSpPr>
        <xdr:cNvPr id="476" name="円/楕円 475"/>
        <xdr:cNvSpPr/>
      </xdr:nvSpPr>
      <xdr:spPr>
        <a:xfrm>
          <a:off x="10426700" y="160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143758</xdr:rowOff>
    </xdr:from>
    <xdr:ext cx="599010" cy="259045"/>
    <xdr:sp macro="" textlink="">
      <xdr:nvSpPr>
        <xdr:cNvPr id="477" name="土木費該当値テキスト"/>
        <xdr:cNvSpPr txBox="1"/>
      </xdr:nvSpPr>
      <xdr:spPr>
        <a:xfrm>
          <a:off x="10528300" y="159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118,303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77974</xdr:rowOff>
    </xdr:from>
    <xdr:to>
      <xdr:col>14</xdr:col>
      <xdr:colOff>79375</xdr:colOff>
      <xdr:row>95</xdr:row>
      <xdr:rowOff>8124</xdr:rowOff>
    </xdr:to>
    <xdr:sp macro="" textlink="">
      <xdr:nvSpPr>
        <xdr:cNvPr id="478" name="円/楕円 477"/>
        <xdr:cNvSpPr/>
      </xdr:nvSpPr>
      <xdr:spPr>
        <a:xfrm>
          <a:off x="9588500" y="161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24651</xdr:rowOff>
    </xdr:from>
    <xdr:ext cx="599010" cy="259045"/>
    <xdr:sp macro="" textlink="">
      <xdr:nvSpPr>
        <xdr:cNvPr id="479" name="テキスト ボックス 478"/>
        <xdr:cNvSpPr txBox="1"/>
      </xdr:nvSpPr>
      <xdr:spPr>
        <a:xfrm>
          <a:off x="9339794" y="159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101,434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17752</xdr:rowOff>
    </xdr:from>
    <xdr:to>
      <xdr:col>12</xdr:col>
      <xdr:colOff>561975</xdr:colOff>
      <xdr:row>94</xdr:row>
      <xdr:rowOff>119352</xdr:rowOff>
    </xdr:to>
    <xdr:sp macro="" textlink="">
      <xdr:nvSpPr>
        <xdr:cNvPr id="480" name="円/楕円 479"/>
        <xdr:cNvSpPr/>
      </xdr:nvSpPr>
      <xdr:spPr>
        <a:xfrm>
          <a:off x="8699500" y="1613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135879</xdr:rowOff>
    </xdr:from>
    <xdr:ext cx="599010" cy="259045"/>
    <xdr:sp macro="" textlink="">
      <xdr:nvSpPr>
        <xdr:cNvPr id="481" name="テキスト ボックス 480"/>
        <xdr:cNvSpPr txBox="1"/>
      </xdr:nvSpPr>
      <xdr:spPr>
        <a:xfrm>
          <a:off x="8450794" y="15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109,337</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13188</xdr:rowOff>
    </xdr:from>
    <xdr:to>
      <xdr:col>11</xdr:col>
      <xdr:colOff>358775</xdr:colOff>
      <xdr:row>94</xdr:row>
      <xdr:rowOff>114788</xdr:rowOff>
    </xdr:to>
    <xdr:sp macro="" textlink="">
      <xdr:nvSpPr>
        <xdr:cNvPr id="482" name="円/楕円 481"/>
        <xdr:cNvSpPr/>
      </xdr:nvSpPr>
      <xdr:spPr>
        <a:xfrm>
          <a:off x="7810500" y="161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131315</xdr:rowOff>
    </xdr:from>
    <xdr:ext cx="599010" cy="259045"/>
    <xdr:sp macro="" textlink="">
      <xdr:nvSpPr>
        <xdr:cNvPr id="483" name="テキスト ボックス 482"/>
        <xdr:cNvSpPr txBox="1"/>
      </xdr:nvSpPr>
      <xdr:spPr>
        <a:xfrm>
          <a:off x="7561794" y="1590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109,936</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151171</xdr:rowOff>
    </xdr:from>
    <xdr:to>
      <xdr:col>10</xdr:col>
      <xdr:colOff>155575</xdr:colOff>
      <xdr:row>93</xdr:row>
      <xdr:rowOff>81321</xdr:rowOff>
    </xdr:to>
    <xdr:sp macro="" textlink="">
      <xdr:nvSpPr>
        <xdr:cNvPr id="484" name="円/楕円 483"/>
        <xdr:cNvSpPr/>
      </xdr:nvSpPr>
      <xdr:spPr>
        <a:xfrm>
          <a:off x="6921500" y="159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91</xdr:row>
      <xdr:rowOff>97848</xdr:rowOff>
    </xdr:from>
    <xdr:ext cx="599010" cy="259045"/>
    <xdr:sp macro="" textlink="">
      <xdr:nvSpPr>
        <xdr:cNvPr id="485" name="テキスト ボックス 484"/>
        <xdr:cNvSpPr txBox="1"/>
      </xdr:nvSpPr>
      <xdr:spPr>
        <a:xfrm>
          <a:off x="6672794" y="1569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158011</xdr:rowOff>
    </xdr:from>
    <xdr:to>
      <xdr:col>23</xdr:col>
      <xdr:colOff>517525</xdr:colOff>
      <xdr:row>38</xdr:row>
      <xdr:rowOff>1725</xdr:rowOff>
    </xdr:to>
    <xdr:cxnSp macro="">
      <xdr:nvCxnSpPr>
        <xdr:cNvPr id="514" name="直線コネクタ 513"/>
        <xdr:cNvCxnSpPr/>
      </xdr:nvCxnSpPr>
      <xdr:spPr>
        <a:xfrm>
          <a:off x="15481300" y="6501661"/>
          <a:ext cx="8382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158011</xdr:rowOff>
    </xdr:from>
    <xdr:to>
      <xdr:col>22</xdr:col>
      <xdr:colOff>365125</xdr:colOff>
      <xdr:row>37</xdr:row>
      <xdr:rowOff>164419</xdr:rowOff>
    </xdr:to>
    <xdr:cxnSp macro="">
      <xdr:nvCxnSpPr>
        <xdr:cNvPr id="517" name="直線コネクタ 516"/>
        <xdr:cNvCxnSpPr/>
      </xdr:nvCxnSpPr>
      <xdr:spPr>
        <a:xfrm flipV="1">
          <a:off x="14592300" y="6501661"/>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164419</xdr:rowOff>
    </xdr:from>
    <xdr:to>
      <xdr:col>21</xdr:col>
      <xdr:colOff>161925</xdr:colOff>
      <xdr:row>37</xdr:row>
      <xdr:rowOff>168877</xdr:rowOff>
    </xdr:to>
    <xdr:cxnSp macro="">
      <xdr:nvCxnSpPr>
        <xdr:cNvPr id="520" name="直線コネクタ 519"/>
        <xdr:cNvCxnSpPr/>
      </xdr:nvCxnSpPr>
      <xdr:spPr>
        <a:xfrm flipV="1">
          <a:off x="13703300" y="6508069"/>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168877</xdr:rowOff>
    </xdr:from>
    <xdr:to>
      <xdr:col>19</xdr:col>
      <xdr:colOff>644525</xdr:colOff>
      <xdr:row>38</xdr:row>
      <xdr:rowOff>31534</xdr:rowOff>
    </xdr:to>
    <xdr:cxnSp macro="">
      <xdr:nvCxnSpPr>
        <xdr:cNvPr id="523" name="直線コネクタ 522"/>
        <xdr:cNvCxnSpPr/>
      </xdr:nvCxnSpPr>
      <xdr:spPr>
        <a:xfrm flipV="1">
          <a:off x="12814300" y="6512527"/>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122375</xdr:rowOff>
    </xdr:from>
    <xdr:to>
      <xdr:col>23</xdr:col>
      <xdr:colOff>568325</xdr:colOff>
      <xdr:row>38</xdr:row>
      <xdr:rowOff>52525</xdr:rowOff>
    </xdr:to>
    <xdr:sp macro="" textlink="">
      <xdr:nvSpPr>
        <xdr:cNvPr id="533" name="円/楕円 532"/>
        <xdr:cNvSpPr/>
      </xdr:nvSpPr>
      <xdr:spPr>
        <a:xfrm>
          <a:off x="16268700" y="64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37302</xdr:rowOff>
    </xdr:from>
    <xdr:ext cx="534377" cy="259045"/>
    <xdr:sp macro="" textlink="">
      <xdr:nvSpPr>
        <xdr:cNvPr id="534" name="消防費該当値テキスト"/>
        <xdr:cNvSpPr txBox="1"/>
      </xdr:nvSpPr>
      <xdr:spPr>
        <a:xfrm>
          <a:off x="16370300" y="638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107211</xdr:rowOff>
    </xdr:from>
    <xdr:to>
      <xdr:col>22</xdr:col>
      <xdr:colOff>415925</xdr:colOff>
      <xdr:row>38</xdr:row>
      <xdr:rowOff>37361</xdr:rowOff>
    </xdr:to>
    <xdr:sp macro="" textlink="">
      <xdr:nvSpPr>
        <xdr:cNvPr id="535" name="円/楕円 534"/>
        <xdr:cNvSpPr/>
      </xdr:nvSpPr>
      <xdr:spPr>
        <a:xfrm>
          <a:off x="15430500" y="64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28488</xdr:rowOff>
    </xdr:from>
    <xdr:ext cx="534377" cy="259045"/>
    <xdr:sp macro="" textlink="">
      <xdr:nvSpPr>
        <xdr:cNvPr id="536" name="テキスト ボックス 535"/>
        <xdr:cNvSpPr txBox="1"/>
      </xdr:nvSpPr>
      <xdr:spPr>
        <a:xfrm>
          <a:off x="15214111" y="654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113619</xdr:rowOff>
    </xdr:from>
    <xdr:to>
      <xdr:col>21</xdr:col>
      <xdr:colOff>212725</xdr:colOff>
      <xdr:row>38</xdr:row>
      <xdr:rowOff>43769</xdr:rowOff>
    </xdr:to>
    <xdr:sp macro="" textlink="">
      <xdr:nvSpPr>
        <xdr:cNvPr id="537" name="円/楕円 536"/>
        <xdr:cNvSpPr/>
      </xdr:nvSpPr>
      <xdr:spPr>
        <a:xfrm>
          <a:off x="14541500" y="64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34896</xdr:rowOff>
    </xdr:from>
    <xdr:ext cx="534377" cy="259045"/>
    <xdr:sp macro="" textlink="">
      <xdr:nvSpPr>
        <xdr:cNvPr id="538" name="テキスト ボックス 537"/>
        <xdr:cNvSpPr txBox="1"/>
      </xdr:nvSpPr>
      <xdr:spPr>
        <a:xfrm>
          <a:off x="14325111" y="65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118077</xdr:rowOff>
    </xdr:from>
    <xdr:to>
      <xdr:col>20</xdr:col>
      <xdr:colOff>9525</xdr:colOff>
      <xdr:row>38</xdr:row>
      <xdr:rowOff>48227</xdr:rowOff>
    </xdr:to>
    <xdr:sp macro="" textlink="">
      <xdr:nvSpPr>
        <xdr:cNvPr id="539" name="円/楕円 538"/>
        <xdr:cNvSpPr/>
      </xdr:nvSpPr>
      <xdr:spPr>
        <a:xfrm>
          <a:off x="13652500" y="64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39354</xdr:rowOff>
    </xdr:from>
    <xdr:ext cx="534377" cy="259045"/>
    <xdr:sp macro="" textlink="">
      <xdr:nvSpPr>
        <xdr:cNvPr id="540" name="テキスト ボックス 539"/>
        <xdr:cNvSpPr txBox="1"/>
      </xdr:nvSpPr>
      <xdr:spPr>
        <a:xfrm>
          <a:off x="13436111" y="655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152184</xdr:rowOff>
    </xdr:from>
    <xdr:to>
      <xdr:col>18</xdr:col>
      <xdr:colOff>492125</xdr:colOff>
      <xdr:row>38</xdr:row>
      <xdr:rowOff>82335</xdr:rowOff>
    </xdr:to>
    <xdr:sp macro="" textlink="">
      <xdr:nvSpPr>
        <xdr:cNvPr id="541" name="円/楕円 540"/>
        <xdr:cNvSpPr/>
      </xdr:nvSpPr>
      <xdr:spPr>
        <a:xfrm>
          <a:off x="12763500" y="6495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73461</xdr:rowOff>
    </xdr:from>
    <xdr:ext cx="534377" cy="259045"/>
    <xdr:sp macro="" textlink="">
      <xdr:nvSpPr>
        <xdr:cNvPr id="542" name="テキスト ボックス 541"/>
        <xdr:cNvSpPr txBox="1"/>
      </xdr:nvSpPr>
      <xdr:spPr>
        <a:xfrm>
          <a:off x="12547111" y="658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169597</xdr:rowOff>
    </xdr:from>
    <xdr:to>
      <xdr:col>23</xdr:col>
      <xdr:colOff>517525</xdr:colOff>
      <xdr:row>56</xdr:row>
      <xdr:rowOff>13381</xdr:rowOff>
    </xdr:to>
    <xdr:cxnSp macro="">
      <xdr:nvCxnSpPr>
        <xdr:cNvPr id="569" name="直線コネクタ 568"/>
        <xdr:cNvCxnSpPr/>
      </xdr:nvCxnSpPr>
      <xdr:spPr>
        <a:xfrm>
          <a:off x="15481300" y="9599347"/>
          <a:ext cx="8382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169597</xdr:rowOff>
    </xdr:from>
    <xdr:to>
      <xdr:col>22</xdr:col>
      <xdr:colOff>365125</xdr:colOff>
      <xdr:row>56</xdr:row>
      <xdr:rowOff>20147</xdr:rowOff>
    </xdr:to>
    <xdr:cxnSp macro="">
      <xdr:nvCxnSpPr>
        <xdr:cNvPr id="572" name="直線コネクタ 571"/>
        <xdr:cNvCxnSpPr/>
      </xdr:nvCxnSpPr>
      <xdr:spPr>
        <a:xfrm flipV="1">
          <a:off x="14592300" y="9599347"/>
          <a:ext cx="889000" cy="2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20147</xdr:rowOff>
    </xdr:from>
    <xdr:to>
      <xdr:col>21</xdr:col>
      <xdr:colOff>161925</xdr:colOff>
      <xdr:row>56</xdr:row>
      <xdr:rowOff>57189</xdr:rowOff>
    </xdr:to>
    <xdr:cxnSp macro="">
      <xdr:nvCxnSpPr>
        <xdr:cNvPr id="575" name="直線コネクタ 574"/>
        <xdr:cNvCxnSpPr/>
      </xdr:nvCxnSpPr>
      <xdr:spPr>
        <a:xfrm flipV="1">
          <a:off x="13703300" y="9621347"/>
          <a:ext cx="889000" cy="3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45860</xdr:rowOff>
    </xdr:from>
    <xdr:to>
      <xdr:col>19</xdr:col>
      <xdr:colOff>644525</xdr:colOff>
      <xdr:row>56</xdr:row>
      <xdr:rowOff>57189</xdr:rowOff>
    </xdr:to>
    <xdr:cxnSp macro="">
      <xdr:nvCxnSpPr>
        <xdr:cNvPr id="578" name="直線コネクタ 577"/>
        <xdr:cNvCxnSpPr/>
      </xdr:nvCxnSpPr>
      <xdr:spPr>
        <a:xfrm>
          <a:off x="12814300" y="9647060"/>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134031</xdr:rowOff>
    </xdr:from>
    <xdr:to>
      <xdr:col>23</xdr:col>
      <xdr:colOff>568325</xdr:colOff>
      <xdr:row>56</xdr:row>
      <xdr:rowOff>64181</xdr:rowOff>
    </xdr:to>
    <xdr:sp macro="" textlink="">
      <xdr:nvSpPr>
        <xdr:cNvPr id="588" name="円/楕円 587"/>
        <xdr:cNvSpPr/>
      </xdr:nvSpPr>
      <xdr:spPr>
        <a:xfrm>
          <a:off x="16268700" y="95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156908</xdr:rowOff>
    </xdr:from>
    <xdr:ext cx="599010" cy="259045"/>
    <xdr:sp macro="" textlink="">
      <xdr:nvSpPr>
        <xdr:cNvPr id="589" name="教育費該当値テキスト"/>
        <xdr:cNvSpPr txBox="1"/>
      </xdr:nvSpPr>
      <xdr:spPr>
        <a:xfrm>
          <a:off x="16370300" y="941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102,629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118797</xdr:rowOff>
    </xdr:from>
    <xdr:to>
      <xdr:col>22</xdr:col>
      <xdr:colOff>415925</xdr:colOff>
      <xdr:row>56</xdr:row>
      <xdr:rowOff>48947</xdr:rowOff>
    </xdr:to>
    <xdr:sp macro="" textlink="">
      <xdr:nvSpPr>
        <xdr:cNvPr id="590" name="円/楕円 589"/>
        <xdr:cNvSpPr/>
      </xdr:nvSpPr>
      <xdr:spPr>
        <a:xfrm>
          <a:off x="15430500" y="954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65474</xdr:rowOff>
    </xdr:from>
    <xdr:ext cx="599010" cy="259045"/>
    <xdr:sp macro="" textlink="">
      <xdr:nvSpPr>
        <xdr:cNvPr id="591" name="テキスト ボックス 590"/>
        <xdr:cNvSpPr txBox="1"/>
      </xdr:nvSpPr>
      <xdr:spPr>
        <a:xfrm>
          <a:off x="15181794" y="932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105,961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140797</xdr:rowOff>
    </xdr:from>
    <xdr:to>
      <xdr:col>21</xdr:col>
      <xdr:colOff>212725</xdr:colOff>
      <xdr:row>56</xdr:row>
      <xdr:rowOff>70947</xdr:rowOff>
    </xdr:to>
    <xdr:sp macro="" textlink="">
      <xdr:nvSpPr>
        <xdr:cNvPr id="592" name="円/楕円 591"/>
        <xdr:cNvSpPr/>
      </xdr:nvSpPr>
      <xdr:spPr>
        <a:xfrm>
          <a:off x="14541500" y="95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87474</xdr:rowOff>
    </xdr:from>
    <xdr:ext cx="599010" cy="259045"/>
    <xdr:sp macro="" textlink="">
      <xdr:nvSpPr>
        <xdr:cNvPr id="593" name="テキスト ボックス 592"/>
        <xdr:cNvSpPr txBox="1"/>
      </xdr:nvSpPr>
      <xdr:spPr>
        <a:xfrm>
          <a:off x="14292794" y="9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6389</xdr:rowOff>
    </xdr:from>
    <xdr:to>
      <xdr:col>20</xdr:col>
      <xdr:colOff>9525</xdr:colOff>
      <xdr:row>56</xdr:row>
      <xdr:rowOff>107989</xdr:rowOff>
    </xdr:to>
    <xdr:sp macro="" textlink="">
      <xdr:nvSpPr>
        <xdr:cNvPr id="594" name="円/楕円 593"/>
        <xdr:cNvSpPr/>
      </xdr:nvSpPr>
      <xdr:spPr>
        <a:xfrm>
          <a:off x="13652500" y="96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124516</xdr:rowOff>
    </xdr:from>
    <xdr:ext cx="534377" cy="259045"/>
    <xdr:sp macro="" textlink="">
      <xdr:nvSpPr>
        <xdr:cNvPr id="595" name="テキスト ボックス 594"/>
        <xdr:cNvSpPr txBox="1"/>
      </xdr:nvSpPr>
      <xdr:spPr>
        <a:xfrm>
          <a:off x="13436111" y="93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93,047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166510</xdr:rowOff>
    </xdr:from>
    <xdr:to>
      <xdr:col>18</xdr:col>
      <xdr:colOff>492125</xdr:colOff>
      <xdr:row>56</xdr:row>
      <xdr:rowOff>96660</xdr:rowOff>
    </xdr:to>
    <xdr:sp macro="" textlink="">
      <xdr:nvSpPr>
        <xdr:cNvPr id="596" name="円/楕円 595"/>
        <xdr:cNvSpPr/>
      </xdr:nvSpPr>
      <xdr:spPr>
        <a:xfrm>
          <a:off x="12763500" y="95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113187</xdr:rowOff>
    </xdr:from>
    <xdr:ext cx="534377" cy="259045"/>
    <xdr:sp macro="" textlink="">
      <xdr:nvSpPr>
        <xdr:cNvPr id="597" name="テキスト ボックス 596"/>
        <xdr:cNvSpPr txBox="1"/>
      </xdr:nvSpPr>
      <xdr:spPr>
        <a:xfrm>
          <a:off x="12547111" y="93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126433</xdr:rowOff>
    </xdr:from>
    <xdr:to>
      <xdr:col>22</xdr:col>
      <xdr:colOff>365125</xdr:colOff>
      <xdr:row>78</xdr:row>
      <xdr:rowOff>139700</xdr:rowOff>
    </xdr:to>
    <xdr:cxnSp macro="">
      <xdr:nvCxnSpPr>
        <xdr:cNvPr id="627" name="直線コネクタ 626"/>
        <xdr:cNvCxnSpPr/>
      </xdr:nvCxnSpPr>
      <xdr:spPr>
        <a:xfrm>
          <a:off x="14592300" y="13499533"/>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115030</xdr:rowOff>
    </xdr:from>
    <xdr:to>
      <xdr:col>21</xdr:col>
      <xdr:colOff>161925</xdr:colOff>
      <xdr:row>78</xdr:row>
      <xdr:rowOff>126433</xdr:rowOff>
    </xdr:to>
    <xdr:cxnSp macro="">
      <xdr:nvCxnSpPr>
        <xdr:cNvPr id="630" name="直線コネクタ 629"/>
        <xdr:cNvCxnSpPr/>
      </xdr:nvCxnSpPr>
      <xdr:spPr>
        <a:xfrm>
          <a:off x="13703300" y="13488130"/>
          <a:ext cx="8890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115030</xdr:rowOff>
    </xdr:from>
    <xdr:to>
      <xdr:col>19</xdr:col>
      <xdr:colOff>644525</xdr:colOff>
      <xdr:row>78</xdr:row>
      <xdr:rowOff>139700</xdr:rowOff>
    </xdr:to>
    <xdr:cxnSp macro="">
      <xdr:nvCxnSpPr>
        <xdr:cNvPr id="633" name="直線コネクタ 632"/>
        <xdr:cNvCxnSpPr/>
      </xdr:nvCxnSpPr>
      <xdr:spPr>
        <a:xfrm flipV="1">
          <a:off x="12814300" y="13488130"/>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75633</xdr:rowOff>
    </xdr:from>
    <xdr:to>
      <xdr:col>21</xdr:col>
      <xdr:colOff>212725</xdr:colOff>
      <xdr:row>79</xdr:row>
      <xdr:rowOff>5783</xdr:rowOff>
    </xdr:to>
    <xdr:sp macro="" textlink="">
      <xdr:nvSpPr>
        <xdr:cNvPr id="647" name="円/楕円 646"/>
        <xdr:cNvSpPr/>
      </xdr:nvSpPr>
      <xdr:spPr>
        <a:xfrm>
          <a:off x="14541500" y="1344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168360</xdr:rowOff>
    </xdr:from>
    <xdr:ext cx="469744" cy="259045"/>
    <xdr:sp macro="" textlink="">
      <xdr:nvSpPr>
        <xdr:cNvPr id="648" name="テキスト ボックス 647"/>
        <xdr:cNvSpPr txBox="1"/>
      </xdr:nvSpPr>
      <xdr:spPr>
        <a:xfrm>
          <a:off x="14357427" y="1354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64230</xdr:rowOff>
    </xdr:from>
    <xdr:to>
      <xdr:col>20</xdr:col>
      <xdr:colOff>9525</xdr:colOff>
      <xdr:row>78</xdr:row>
      <xdr:rowOff>165830</xdr:rowOff>
    </xdr:to>
    <xdr:sp macro="" textlink="">
      <xdr:nvSpPr>
        <xdr:cNvPr id="649" name="円/楕円 648"/>
        <xdr:cNvSpPr/>
      </xdr:nvSpPr>
      <xdr:spPr>
        <a:xfrm>
          <a:off x="13652500" y="134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156957</xdr:rowOff>
    </xdr:from>
    <xdr:ext cx="469744" cy="259045"/>
    <xdr:sp macro="" textlink="">
      <xdr:nvSpPr>
        <xdr:cNvPr id="650" name="テキスト ボックス 649"/>
        <xdr:cNvSpPr txBox="1"/>
      </xdr:nvSpPr>
      <xdr:spPr>
        <a:xfrm>
          <a:off x="13468427" y="1353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71134</xdr:rowOff>
    </xdr:from>
    <xdr:to>
      <xdr:col>23</xdr:col>
      <xdr:colOff>517525</xdr:colOff>
      <xdr:row>96</xdr:row>
      <xdr:rowOff>78389</xdr:rowOff>
    </xdr:to>
    <xdr:cxnSp macro="">
      <xdr:nvCxnSpPr>
        <xdr:cNvPr id="679" name="直線コネクタ 678"/>
        <xdr:cNvCxnSpPr/>
      </xdr:nvCxnSpPr>
      <xdr:spPr>
        <a:xfrm>
          <a:off x="15481300" y="16530334"/>
          <a:ext cx="8382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46746</xdr:rowOff>
    </xdr:from>
    <xdr:to>
      <xdr:col>22</xdr:col>
      <xdr:colOff>365125</xdr:colOff>
      <xdr:row>96</xdr:row>
      <xdr:rowOff>71134</xdr:rowOff>
    </xdr:to>
    <xdr:cxnSp macro="">
      <xdr:nvCxnSpPr>
        <xdr:cNvPr id="682" name="直線コネクタ 681"/>
        <xdr:cNvCxnSpPr/>
      </xdr:nvCxnSpPr>
      <xdr:spPr>
        <a:xfrm>
          <a:off x="14592300" y="16505946"/>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45298</xdr:rowOff>
    </xdr:from>
    <xdr:to>
      <xdr:col>21</xdr:col>
      <xdr:colOff>161925</xdr:colOff>
      <xdr:row>96</xdr:row>
      <xdr:rowOff>46746</xdr:rowOff>
    </xdr:to>
    <xdr:cxnSp macro="">
      <xdr:nvCxnSpPr>
        <xdr:cNvPr id="685" name="直線コネクタ 684"/>
        <xdr:cNvCxnSpPr/>
      </xdr:nvCxnSpPr>
      <xdr:spPr>
        <a:xfrm>
          <a:off x="13703300" y="165044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145173</xdr:rowOff>
    </xdr:from>
    <xdr:to>
      <xdr:col>19</xdr:col>
      <xdr:colOff>644525</xdr:colOff>
      <xdr:row>96</xdr:row>
      <xdr:rowOff>45298</xdr:rowOff>
    </xdr:to>
    <xdr:cxnSp macro="">
      <xdr:nvCxnSpPr>
        <xdr:cNvPr id="688" name="直線コネクタ 687"/>
        <xdr:cNvCxnSpPr/>
      </xdr:nvCxnSpPr>
      <xdr:spPr>
        <a:xfrm>
          <a:off x="12814300" y="16432923"/>
          <a:ext cx="889000" cy="7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27589</xdr:rowOff>
    </xdr:from>
    <xdr:to>
      <xdr:col>23</xdr:col>
      <xdr:colOff>568325</xdr:colOff>
      <xdr:row>96</xdr:row>
      <xdr:rowOff>129189</xdr:rowOff>
    </xdr:to>
    <xdr:sp macro="" textlink="">
      <xdr:nvSpPr>
        <xdr:cNvPr id="698" name="円/楕円 697"/>
        <xdr:cNvSpPr/>
      </xdr:nvSpPr>
      <xdr:spPr>
        <a:xfrm>
          <a:off x="16268700" y="164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6016</xdr:rowOff>
    </xdr:from>
    <xdr:ext cx="534377" cy="259045"/>
    <xdr:sp macro="" textlink="">
      <xdr:nvSpPr>
        <xdr:cNvPr id="699" name="公債費該当値テキスト"/>
        <xdr:cNvSpPr txBox="1"/>
      </xdr:nvSpPr>
      <xdr:spPr>
        <a:xfrm>
          <a:off x="16370300" y="1646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20334</xdr:rowOff>
    </xdr:from>
    <xdr:to>
      <xdr:col>22</xdr:col>
      <xdr:colOff>415925</xdr:colOff>
      <xdr:row>96</xdr:row>
      <xdr:rowOff>121934</xdr:rowOff>
    </xdr:to>
    <xdr:sp macro="" textlink="">
      <xdr:nvSpPr>
        <xdr:cNvPr id="700" name="円/楕円 699"/>
        <xdr:cNvSpPr/>
      </xdr:nvSpPr>
      <xdr:spPr>
        <a:xfrm>
          <a:off x="15430500" y="164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113061</xdr:rowOff>
    </xdr:from>
    <xdr:ext cx="534377" cy="259045"/>
    <xdr:sp macro="" textlink="">
      <xdr:nvSpPr>
        <xdr:cNvPr id="701" name="テキスト ボックス 700"/>
        <xdr:cNvSpPr txBox="1"/>
      </xdr:nvSpPr>
      <xdr:spPr>
        <a:xfrm>
          <a:off x="15214111" y="165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167396</xdr:rowOff>
    </xdr:from>
    <xdr:to>
      <xdr:col>21</xdr:col>
      <xdr:colOff>212725</xdr:colOff>
      <xdr:row>96</xdr:row>
      <xdr:rowOff>97546</xdr:rowOff>
    </xdr:to>
    <xdr:sp macro="" textlink="">
      <xdr:nvSpPr>
        <xdr:cNvPr id="702" name="円/楕円 701"/>
        <xdr:cNvSpPr/>
      </xdr:nvSpPr>
      <xdr:spPr>
        <a:xfrm>
          <a:off x="14541500" y="164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88673</xdr:rowOff>
    </xdr:from>
    <xdr:ext cx="534377" cy="259045"/>
    <xdr:sp macro="" textlink="">
      <xdr:nvSpPr>
        <xdr:cNvPr id="703" name="テキスト ボックス 702"/>
        <xdr:cNvSpPr txBox="1"/>
      </xdr:nvSpPr>
      <xdr:spPr>
        <a:xfrm>
          <a:off x="14325111" y="1654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95,331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165948</xdr:rowOff>
    </xdr:from>
    <xdr:to>
      <xdr:col>20</xdr:col>
      <xdr:colOff>9525</xdr:colOff>
      <xdr:row>96</xdr:row>
      <xdr:rowOff>96098</xdr:rowOff>
    </xdr:to>
    <xdr:sp macro="" textlink="">
      <xdr:nvSpPr>
        <xdr:cNvPr id="704" name="円/楕円 703"/>
        <xdr:cNvSpPr/>
      </xdr:nvSpPr>
      <xdr:spPr>
        <a:xfrm>
          <a:off x="13652500" y="164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87225</xdr:rowOff>
    </xdr:from>
    <xdr:ext cx="534377" cy="259045"/>
    <xdr:sp macro="" textlink="">
      <xdr:nvSpPr>
        <xdr:cNvPr id="705" name="テキスト ボックス 704"/>
        <xdr:cNvSpPr txBox="1"/>
      </xdr:nvSpPr>
      <xdr:spPr>
        <a:xfrm>
          <a:off x="13436111" y="1654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94373</xdr:rowOff>
    </xdr:from>
    <xdr:to>
      <xdr:col>18</xdr:col>
      <xdr:colOff>492125</xdr:colOff>
      <xdr:row>96</xdr:row>
      <xdr:rowOff>24523</xdr:rowOff>
    </xdr:to>
    <xdr:sp macro="" textlink="">
      <xdr:nvSpPr>
        <xdr:cNvPr id="706" name="円/楕円 705"/>
        <xdr:cNvSpPr/>
      </xdr:nvSpPr>
      <xdr:spPr>
        <a:xfrm>
          <a:off x="12763500" y="163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15650</xdr:rowOff>
    </xdr:from>
    <xdr:ext cx="599010" cy="259045"/>
    <xdr:sp macro="" textlink="">
      <xdr:nvSpPr>
        <xdr:cNvPr id="707" name="テキスト ボックス 706"/>
        <xdr:cNvSpPr txBox="1"/>
      </xdr:nvSpPr>
      <xdr:spPr>
        <a:xfrm>
          <a:off x="12514794" y="1647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土木費</a:t>
          </a:r>
          <a:r>
            <a:rPr kumimoji="1" lang="ja-JP" altLang="ja-JP" sz="1200">
              <a:solidFill>
                <a:schemeClr val="dk1"/>
              </a:solidFill>
              <a:effectLst/>
              <a:latin typeface="+mn-lt"/>
              <a:ea typeface="+mn-ea"/>
              <a:cs typeface="+mn-cs"/>
            </a:rPr>
            <a:t>は住民一人当たり１</a:t>
          </a:r>
          <a:r>
            <a:rPr kumimoji="1" lang="ja-JP" altLang="en-US" sz="1200">
              <a:solidFill>
                <a:schemeClr val="dk1"/>
              </a:solidFill>
              <a:effectLst/>
              <a:latin typeface="+mn-lt"/>
              <a:ea typeface="+mn-ea"/>
              <a:cs typeface="+mn-cs"/>
            </a:rPr>
            <a:t>１８</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３０３</a:t>
          </a:r>
          <a:r>
            <a:rPr kumimoji="1" lang="ja-JP" altLang="ja-JP" sz="1200">
              <a:solidFill>
                <a:schemeClr val="dk1"/>
              </a:solidFill>
              <a:effectLst/>
              <a:latin typeface="+mn-lt"/>
              <a:ea typeface="+mn-ea"/>
              <a:cs typeface="+mn-cs"/>
            </a:rPr>
            <a:t>円となっており、類似団体と比較して一人当たりコストが高い状況となっている。</a:t>
          </a:r>
          <a:endParaRPr lang="ja-JP" altLang="ja-JP" sz="1200">
            <a:effectLst/>
          </a:endParaRPr>
        </a:p>
        <a:p>
          <a:r>
            <a:rPr kumimoji="1" lang="ja-JP" altLang="ja-JP" sz="1200">
              <a:solidFill>
                <a:schemeClr val="dk1"/>
              </a:solidFill>
              <a:effectLst/>
              <a:latin typeface="+mn-lt"/>
              <a:ea typeface="+mn-ea"/>
              <a:cs typeface="+mn-cs"/>
            </a:rPr>
            <a:t>    これは、</a:t>
          </a:r>
          <a:r>
            <a:rPr kumimoji="1" lang="ja-JP" altLang="en-US" sz="1200">
              <a:solidFill>
                <a:schemeClr val="dk1"/>
              </a:solidFill>
              <a:effectLst/>
              <a:latin typeface="+mn-lt"/>
              <a:ea typeface="+mn-ea"/>
              <a:cs typeface="+mn-cs"/>
            </a:rPr>
            <a:t>喜界島港湾改修工事の</a:t>
          </a:r>
          <a:r>
            <a:rPr kumimoji="1" lang="ja-JP" altLang="ja-JP" sz="1200">
              <a:solidFill>
                <a:schemeClr val="dk1"/>
              </a:solidFill>
              <a:effectLst/>
              <a:latin typeface="+mn-lt"/>
              <a:ea typeface="+mn-ea"/>
              <a:cs typeface="+mn-cs"/>
            </a:rPr>
            <a:t>増</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によるものであり、前年度決算と比較すると１４．</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％増となっている。</a:t>
          </a:r>
          <a:endParaRPr kumimoji="1" lang="en-US" altLang="ja-JP" sz="1200">
            <a:solidFill>
              <a:schemeClr val="dk1"/>
            </a:solidFill>
            <a:effectLst/>
            <a:latin typeface="+mn-lt"/>
            <a:ea typeface="+mn-ea"/>
            <a:cs typeface="+mn-cs"/>
          </a:endParaRPr>
        </a:p>
        <a:p>
          <a:r>
            <a:rPr kumimoji="1" lang="en-US"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このため、公共施設等総合整備計画に基づき、各事業の適正化を徹底していくことで、事業費の減少を目指すこととしている。</a:t>
          </a:r>
          <a:endParaRPr lang="ja-JP" altLang="ja-JP" sz="1200">
            <a:effectLst/>
          </a:endParaRPr>
        </a:p>
        <a:p>
          <a:r>
            <a:rPr kumimoji="1" lang="ja-JP" altLang="ja-JP" sz="1200">
              <a:solidFill>
                <a:schemeClr val="dk1"/>
              </a:solidFill>
              <a:effectLst/>
              <a:latin typeface="+mn-lt"/>
              <a:ea typeface="+mn-ea"/>
              <a:cs typeface="+mn-cs"/>
            </a:rPr>
            <a:t>　 </a:t>
          </a:r>
          <a:endParaRPr lang="ja-JP" altLang="ja-JP" sz="1200">
            <a:effectLst/>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〇財政調整基金残高</a:t>
          </a:r>
          <a:endParaRPr lang="ja-JP" altLang="ja-JP" sz="900">
            <a:effectLst/>
          </a:endParaRPr>
        </a:p>
        <a:p>
          <a:r>
            <a:rPr kumimoji="1" lang="ja-JP" altLang="ja-JP" sz="900">
              <a:solidFill>
                <a:schemeClr val="dk1"/>
              </a:solidFill>
              <a:effectLst/>
              <a:latin typeface="+mn-lt"/>
              <a:ea typeface="+mn-ea"/>
              <a:cs typeface="+mn-cs"/>
            </a:rPr>
            <a:t>年次的に積み立てることにより将来負担の軽減を図るとともに、安定的な財政運営に努める。</a:t>
          </a:r>
          <a:r>
            <a:rPr kumimoji="1" lang="en-US" altLang="ja-JP" sz="900">
              <a:solidFill>
                <a:schemeClr val="dk1"/>
              </a:solidFill>
              <a:effectLst/>
              <a:latin typeface="+mn-lt"/>
              <a:ea typeface="+mn-ea"/>
              <a:cs typeface="+mn-cs"/>
            </a:rPr>
            <a:t>(H18-624,197</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H27-1,466,227</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〇実質収支額</a:t>
          </a:r>
          <a:endParaRPr lang="ja-JP" altLang="ja-JP" sz="900">
            <a:effectLst/>
          </a:endParaRPr>
        </a:p>
        <a:p>
          <a:r>
            <a:rPr kumimoji="1" lang="ja-JP" altLang="en-US" sz="900">
              <a:solidFill>
                <a:schemeClr val="dk1"/>
              </a:solidFill>
              <a:effectLst/>
              <a:latin typeface="+mn-lt"/>
              <a:ea typeface="+mn-ea"/>
              <a:cs typeface="+mn-cs"/>
            </a:rPr>
            <a:t>歳出額が前年度より</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減少したため標準財政規模比</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の範囲内の結果となった。</a:t>
          </a:r>
          <a:endParaRPr lang="ja-JP" altLang="ja-JP" sz="900">
            <a:effectLst/>
          </a:endParaRPr>
        </a:p>
        <a:p>
          <a:r>
            <a:rPr kumimoji="1" lang="ja-JP" altLang="ja-JP" sz="900">
              <a:solidFill>
                <a:schemeClr val="dk1"/>
              </a:solidFill>
              <a:effectLst/>
              <a:latin typeface="+mn-lt"/>
              <a:ea typeface="+mn-ea"/>
              <a:cs typeface="+mn-cs"/>
            </a:rPr>
            <a:t>〇実質単年度収支</a:t>
          </a:r>
          <a:endParaRPr lang="ja-JP" altLang="ja-JP" sz="900">
            <a:effectLst/>
          </a:endParaRPr>
        </a:p>
        <a:p>
          <a:r>
            <a:rPr kumimoji="1" lang="ja-JP" altLang="ja-JP" sz="900">
              <a:solidFill>
                <a:schemeClr val="dk1"/>
              </a:solidFill>
              <a:effectLst/>
              <a:latin typeface="+mn-lt"/>
              <a:ea typeface="+mn-ea"/>
              <a:cs typeface="+mn-cs"/>
            </a:rPr>
            <a:t>ここ数年、財政調整基金を取り崩すことなく財政運営できている。</a:t>
          </a:r>
          <a:r>
            <a:rPr kumimoji="1" lang="ja-JP" altLang="en-US" sz="900">
              <a:solidFill>
                <a:schemeClr val="dk1"/>
              </a:solidFill>
              <a:effectLst/>
              <a:latin typeface="+mn-lt"/>
              <a:ea typeface="+mn-ea"/>
              <a:cs typeface="+mn-cs"/>
            </a:rPr>
            <a:t>前年度より減少している主な理由として、基金積立金を財政調整基金ではなく、公共施設整備基金や減債基金に積立を行ったことが挙げられる。</a:t>
          </a:r>
          <a:r>
            <a:rPr kumimoji="1" lang="ja-JP" altLang="ja-JP" sz="900">
              <a:solidFill>
                <a:schemeClr val="dk1"/>
              </a:solidFill>
              <a:effectLst/>
              <a:latin typeface="+mn-lt"/>
              <a:ea typeface="+mn-ea"/>
              <a:cs typeface="+mn-cs"/>
            </a:rPr>
            <a:t>今後も税収等の伸びが期待できないことから、より一層慎重な財政運営が必要と考える。</a:t>
          </a:r>
          <a:endParaRPr lang="ja-JP" altLang="ja-JP" sz="900">
            <a:effectLst/>
          </a:endParaRPr>
        </a:p>
        <a:p>
          <a:r>
            <a:rPr kumimoji="1" lang="ja-JP" altLang="ja-JP" sz="900">
              <a:solidFill>
                <a:schemeClr val="dk1"/>
              </a:solidFill>
              <a:effectLst/>
              <a:latin typeface="+mn-lt"/>
              <a:ea typeface="+mn-ea"/>
              <a:cs typeface="+mn-cs"/>
            </a:rPr>
            <a:t>〇今後の対応</a:t>
          </a:r>
          <a:endParaRPr lang="ja-JP" altLang="ja-JP" sz="900">
            <a:effectLst/>
          </a:endParaRPr>
        </a:p>
        <a:p>
          <a:r>
            <a:rPr kumimoji="1" lang="ja-JP" altLang="ja-JP" sz="900">
              <a:solidFill>
                <a:schemeClr val="dk1"/>
              </a:solidFill>
              <a:effectLst/>
              <a:latin typeface="+mn-lt"/>
              <a:ea typeface="+mn-ea"/>
              <a:cs typeface="+mn-cs"/>
            </a:rPr>
            <a:t>税収等の伸びが期待できないことから繰出金等を抑制し、適正化を図る。</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〇現状</a:t>
          </a:r>
          <a:endParaRPr lang="ja-JP" altLang="ja-JP" sz="1400">
            <a:effectLst/>
          </a:endParaRPr>
        </a:p>
        <a:p>
          <a:r>
            <a:rPr kumimoji="1" lang="ja-JP" altLang="ja-JP" sz="1100">
              <a:solidFill>
                <a:schemeClr val="dk1"/>
              </a:solidFill>
              <a:effectLst/>
              <a:latin typeface="+mn-lt"/>
              <a:ea typeface="+mn-ea"/>
              <a:cs typeface="+mn-cs"/>
            </a:rPr>
            <a:t>一般会計は</a:t>
          </a:r>
          <a:r>
            <a:rPr kumimoji="1" lang="ja-JP" altLang="en-US" sz="1100">
              <a:solidFill>
                <a:schemeClr val="dk1"/>
              </a:solidFill>
              <a:effectLst/>
              <a:latin typeface="+mn-lt"/>
              <a:ea typeface="+mn-ea"/>
              <a:cs typeface="+mn-cs"/>
            </a:rPr>
            <a:t>前年度より</a:t>
          </a:r>
          <a:r>
            <a:rPr kumimoji="1" lang="ja-JP" altLang="ja-JP" sz="1100">
              <a:solidFill>
                <a:schemeClr val="dk1"/>
              </a:solidFill>
              <a:effectLst/>
              <a:latin typeface="+mn-lt"/>
              <a:ea typeface="+mn-ea"/>
              <a:cs typeface="+mn-cs"/>
            </a:rPr>
            <a:t>歳入</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とも</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となった。主な要因として、歳入は国庫支出金（情報通信利用環境整備交付金</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751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）、歳出は総務費（離島海底光ﾌｧｲﾊﾞ</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等整備事業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1,136</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）があげられる。</a:t>
          </a:r>
          <a:r>
            <a:rPr kumimoji="1" lang="ja-JP" altLang="en-US" sz="1100">
              <a:solidFill>
                <a:schemeClr val="dk1"/>
              </a:solidFill>
              <a:effectLst/>
              <a:latin typeface="+mn-lt"/>
              <a:ea typeface="+mn-ea"/>
              <a:cs typeface="+mn-cs"/>
            </a:rPr>
            <a:t>よって</a:t>
          </a:r>
          <a:r>
            <a:rPr kumimoji="1" lang="ja-JP" altLang="ja-JP" sz="1100">
              <a:solidFill>
                <a:schemeClr val="dk1"/>
              </a:solidFill>
              <a:effectLst/>
              <a:latin typeface="+mn-lt"/>
              <a:ea typeface="+mn-ea"/>
              <a:cs typeface="+mn-cs"/>
            </a:rPr>
            <a:t>昨年より実質収支があがっている。</a:t>
          </a:r>
          <a:endParaRPr lang="ja-JP" altLang="ja-JP" sz="1400">
            <a:effectLst/>
          </a:endParaRPr>
        </a:p>
        <a:p>
          <a:r>
            <a:rPr kumimoji="1" lang="ja-JP" altLang="en-US" sz="1100">
              <a:solidFill>
                <a:schemeClr val="dk1"/>
              </a:solidFill>
              <a:effectLst/>
              <a:latin typeface="+mn-lt"/>
              <a:ea typeface="+mn-ea"/>
              <a:cs typeface="+mn-cs"/>
            </a:rPr>
            <a:t>介護保険</a:t>
          </a:r>
          <a:r>
            <a:rPr kumimoji="1" lang="ja-JP" altLang="ja-JP" sz="1100">
              <a:solidFill>
                <a:schemeClr val="dk1"/>
              </a:solidFill>
              <a:effectLst/>
              <a:latin typeface="+mn-lt"/>
              <a:ea typeface="+mn-ea"/>
              <a:cs typeface="+mn-cs"/>
            </a:rPr>
            <a:t>特別会計は、保険給付費の増加により実質収支が下がっている。</a:t>
          </a:r>
          <a:endParaRPr lang="ja-JP" altLang="ja-JP" sz="1400">
            <a:effectLst/>
          </a:endParaRPr>
        </a:p>
        <a:p>
          <a:r>
            <a:rPr kumimoji="1" lang="ja-JP" altLang="ja-JP" sz="1100">
              <a:solidFill>
                <a:schemeClr val="dk1"/>
              </a:solidFill>
              <a:effectLst/>
              <a:latin typeface="+mn-lt"/>
              <a:ea typeface="+mn-ea"/>
              <a:cs typeface="+mn-cs"/>
            </a:rPr>
            <a:t>〇今後の対応</a:t>
          </a:r>
          <a:endParaRPr lang="ja-JP" altLang="ja-JP" sz="1400">
            <a:effectLst/>
          </a:endParaRPr>
        </a:p>
        <a:p>
          <a:r>
            <a:rPr kumimoji="1" lang="ja-JP" altLang="ja-JP" sz="1100">
              <a:solidFill>
                <a:schemeClr val="dk1"/>
              </a:solidFill>
              <a:effectLst/>
              <a:latin typeface="+mn-lt"/>
              <a:ea typeface="+mn-ea"/>
              <a:cs typeface="+mn-cs"/>
            </a:rPr>
            <a:t>各会計で適正な財政運営を行うためにも、経常収支の均衡が確保され行政内容が実質的に住民の福祉向上のために適切な行政水準を保つことが、財政運営の基本であると考える。</a:t>
          </a:r>
          <a:endParaRPr lang="ja-JP" altLang="ja-JP" sz="1400">
            <a:effectLst/>
          </a:endParaRPr>
        </a:p>
        <a:p>
          <a:r>
            <a:rPr kumimoji="1" lang="ja-JP" altLang="ja-JP" sz="1100">
              <a:solidFill>
                <a:schemeClr val="dk1"/>
              </a:solidFill>
              <a:effectLst/>
              <a:latin typeface="+mn-lt"/>
              <a:ea typeface="+mn-ea"/>
              <a:cs typeface="+mn-cs"/>
            </a:rPr>
            <a:t>税収等の伸びが期待できないことから、繰出金を抑制し今後とも計画的にしかも効率的な財政運営に努める。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6739970</v>
      </c>
      <c r="BO4" s="409"/>
      <c r="BP4" s="409"/>
      <c r="BQ4" s="409"/>
      <c r="BR4" s="409"/>
      <c r="BS4" s="409"/>
      <c r="BT4" s="409"/>
      <c r="BU4" s="410"/>
      <c r="BV4" s="408">
        <v>6955121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2.6</v>
      </c>
      <c r="CU4" s="586"/>
      <c r="CV4" s="586"/>
      <c r="CW4" s="586"/>
      <c r="CX4" s="586"/>
      <c r="CY4" s="586"/>
      <c r="CZ4" s="586"/>
      <c r="DA4" s="587"/>
      <c r="DB4" s="585">
        <v>2.5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6572990</v>
      </c>
      <c r="BO5" s="414"/>
      <c r="BP5" s="414"/>
      <c r="BQ5" s="414"/>
      <c r="BR5" s="414"/>
      <c r="BS5" s="414"/>
      <c r="BT5" s="414"/>
      <c r="BU5" s="415"/>
      <c r="BV5" s="413">
        <v>6849529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85.8</v>
      </c>
      <c r="CU5" s="384"/>
      <c r="CV5" s="384"/>
      <c r="CW5" s="384"/>
      <c r="CX5" s="384"/>
      <c r="CY5" s="384"/>
      <c r="CZ5" s="384"/>
      <c r="DA5" s="385"/>
      <c r="DB5" s="383">
        <v>89.6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166980</v>
      </c>
      <c r="BO6" s="414"/>
      <c r="BP6" s="414"/>
      <c r="BQ6" s="414"/>
      <c r="BR6" s="414"/>
      <c r="BS6" s="414"/>
      <c r="BT6" s="414"/>
      <c r="BU6" s="415"/>
      <c r="BV6" s="413">
        <v>105592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90.2</v>
      </c>
      <c r="CU6" s="560"/>
      <c r="CV6" s="560"/>
      <c r="CW6" s="560"/>
      <c r="CX6" s="560"/>
      <c r="CY6" s="560"/>
      <c r="CZ6" s="560"/>
      <c r="DA6" s="561"/>
      <c r="DB6" s="559">
        <v>93.5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71137</v>
      </c>
      <c r="BO7" s="414"/>
      <c r="BP7" s="414"/>
      <c r="BQ7" s="414"/>
      <c r="BR7" s="414"/>
      <c r="BS7" s="414"/>
      <c r="BT7" s="414"/>
      <c r="BU7" s="415"/>
      <c r="BV7" s="413">
        <v>16729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3676212</v>
      </c>
      <c r="CU7" s="414"/>
      <c r="CV7" s="414"/>
      <c r="CW7" s="414"/>
      <c r="CX7" s="414"/>
      <c r="CY7" s="414"/>
      <c r="CZ7" s="414"/>
      <c r="DA7" s="415"/>
      <c r="DB7" s="413">
        <v>3548838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95843</v>
      </c>
      <c r="BO8" s="414"/>
      <c r="BP8" s="414"/>
      <c r="BQ8" s="414"/>
      <c r="BR8" s="414"/>
      <c r="BS8" s="414"/>
      <c r="BT8" s="414"/>
      <c r="BU8" s="415"/>
      <c r="BV8" s="413">
        <v>88863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0.16</v>
      </c>
      <c r="CU8" s="523"/>
      <c r="CV8" s="523"/>
      <c r="CW8" s="523"/>
      <c r="CX8" s="523"/>
      <c r="CY8" s="523"/>
      <c r="CZ8" s="523"/>
      <c r="DA8" s="524"/>
      <c r="DB8" s="522">
        <v>0.16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7212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6980</v>
      </c>
      <c r="BO9" s="414"/>
      <c r="BP9" s="414"/>
      <c r="BQ9" s="414"/>
      <c r="BR9" s="414"/>
      <c r="BS9" s="414"/>
      <c r="BT9" s="414"/>
      <c r="BU9" s="415"/>
      <c r="BV9" s="413">
        <v>3639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15.6</v>
      </c>
      <c r="CU9" s="384"/>
      <c r="CV9" s="384"/>
      <c r="CW9" s="384"/>
      <c r="CX9" s="384"/>
      <c r="CY9" s="384"/>
      <c r="CZ9" s="384"/>
      <c r="DA9" s="385"/>
      <c r="DB9" s="383">
        <v>16.899999999999999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8169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1263</v>
      </c>
      <c r="BO10" s="414"/>
      <c r="BP10" s="414"/>
      <c r="BQ10" s="414"/>
      <c r="BR10" s="414"/>
      <c r="BS10" s="414"/>
      <c r="BT10" s="414"/>
      <c r="BU10" s="415"/>
      <c r="BV10" s="413">
        <v>65046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7481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7442</v>
      </c>
      <c r="S13" s="515"/>
      <c r="T13" s="515"/>
      <c r="U13" s="515"/>
      <c r="V13" s="516"/>
      <c r="W13" s="502" t="s">
        <v>120</v>
      </c>
      <c r="X13" s="426"/>
      <c r="Y13" s="426"/>
      <c r="Z13" s="426"/>
      <c r="AA13" s="426"/>
      <c r="AB13" s="427"/>
      <c r="AC13" s="389">
        <v>891</v>
      </c>
      <c r="AD13" s="390"/>
      <c r="AE13" s="390"/>
      <c r="AF13" s="390"/>
      <c r="AG13" s="391"/>
      <c r="AH13" s="389">
        <v>894</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8243</v>
      </c>
      <c r="BO13" s="414"/>
      <c r="BP13" s="414"/>
      <c r="BQ13" s="414"/>
      <c r="BR13" s="414"/>
      <c r="BS13" s="414"/>
      <c r="BT13" s="414"/>
      <c r="BU13" s="415"/>
      <c r="BV13" s="413">
        <v>68685</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11.1</v>
      </c>
      <c r="CU13" s="384"/>
      <c r="CV13" s="384"/>
      <c r="CW13" s="384"/>
      <c r="CX13" s="384"/>
      <c r="CY13" s="384"/>
      <c r="CZ13" s="384"/>
      <c r="DA13" s="385"/>
      <c r="DB13" s="383">
        <v>12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7629</v>
      </c>
      <c r="S14" s="515"/>
      <c r="T14" s="515"/>
      <c r="U14" s="515"/>
      <c r="V14" s="516"/>
      <c r="W14" s="517"/>
      <c r="X14" s="429"/>
      <c r="Y14" s="429"/>
      <c r="Z14" s="429"/>
      <c r="AA14" s="429"/>
      <c r="AB14" s="430"/>
      <c r="AC14" s="507">
        <v>24.1</v>
      </c>
      <c r="AD14" s="508"/>
      <c r="AE14" s="508"/>
      <c r="AF14" s="508"/>
      <c r="AG14" s="509"/>
      <c r="AH14" s="507">
        <v>23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6.9</v>
      </c>
      <c r="CU14" s="486"/>
      <c r="CV14" s="486"/>
      <c r="CW14" s="486"/>
      <c r="CX14" s="486"/>
      <c r="CY14" s="486"/>
      <c r="CZ14" s="486"/>
      <c r="DA14" s="487"/>
      <c r="DB14" s="518">
        <v>15.8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7588</v>
      </c>
      <c r="S15" s="515"/>
      <c r="T15" s="515"/>
      <c r="U15" s="515"/>
      <c r="V15" s="516"/>
      <c r="W15" s="502" t="s">
        <v>126</v>
      </c>
      <c r="X15" s="426"/>
      <c r="Y15" s="426"/>
      <c r="Z15" s="426"/>
      <c r="AA15" s="426"/>
      <c r="AB15" s="427"/>
      <c r="AC15" s="389">
        <v>607</v>
      </c>
      <c r="AD15" s="390"/>
      <c r="AE15" s="390"/>
      <c r="AF15" s="390"/>
      <c r="AG15" s="391"/>
      <c r="AH15" s="389">
        <v>852</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542058</v>
      </c>
      <c r="BO15" s="409"/>
      <c r="BP15" s="409"/>
      <c r="BQ15" s="409"/>
      <c r="BR15" s="409"/>
      <c r="BS15" s="409"/>
      <c r="BT15" s="409"/>
      <c r="BU15" s="410"/>
      <c r="BV15" s="408">
        <v>524515</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16.399999999999999</v>
      </c>
      <c r="AD16" s="508"/>
      <c r="AE16" s="508"/>
      <c r="AF16" s="508"/>
      <c r="AG16" s="509"/>
      <c r="AH16" s="507">
        <v>21.9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3368673</v>
      </c>
      <c r="BO16" s="414"/>
      <c r="BP16" s="414"/>
      <c r="BQ16" s="414"/>
      <c r="BR16" s="414"/>
      <c r="BS16" s="414"/>
      <c r="BT16" s="414"/>
      <c r="BU16" s="415"/>
      <c r="BV16" s="413">
        <v>3226406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2204</v>
      </c>
      <c r="AD17" s="390"/>
      <c r="AE17" s="390"/>
      <c r="AF17" s="390"/>
      <c r="AG17" s="391"/>
      <c r="AH17" s="389">
        <v>2136</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668338</v>
      </c>
      <c r="BO17" s="414"/>
      <c r="BP17" s="414"/>
      <c r="BQ17" s="414"/>
      <c r="BR17" s="414"/>
      <c r="BS17" s="414"/>
      <c r="BT17" s="414"/>
      <c r="BU17" s="415"/>
      <c r="BV17" s="413">
        <v>655752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56.82</v>
      </c>
      <c r="M18" s="478"/>
      <c r="N18" s="478"/>
      <c r="O18" s="478"/>
      <c r="P18" s="478"/>
      <c r="Q18" s="478"/>
      <c r="R18" s="479"/>
      <c r="S18" s="479"/>
      <c r="T18" s="479"/>
      <c r="U18" s="479"/>
      <c r="V18" s="480"/>
      <c r="W18" s="494"/>
      <c r="X18" s="495"/>
      <c r="Y18" s="495"/>
      <c r="Z18" s="495"/>
      <c r="AA18" s="495"/>
      <c r="AB18" s="503"/>
      <c r="AC18" s="377">
        <v>59.5</v>
      </c>
      <c r="AD18" s="378"/>
      <c r="AE18" s="378"/>
      <c r="AF18" s="378"/>
      <c r="AG18" s="481"/>
      <c r="AH18" s="377">
        <v>55</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3215224</v>
      </c>
      <c r="BO18" s="414"/>
      <c r="BP18" s="414"/>
      <c r="BQ18" s="414"/>
      <c r="BR18" s="414"/>
      <c r="BS18" s="414"/>
      <c r="BT18" s="414"/>
      <c r="BU18" s="415"/>
      <c r="BV18" s="413">
        <v>3163980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127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4163923</v>
      </c>
      <c r="BO19" s="414"/>
      <c r="BP19" s="414"/>
      <c r="BQ19" s="414"/>
      <c r="BR19" s="414"/>
      <c r="BS19" s="414"/>
      <c r="BT19" s="414"/>
      <c r="BU19" s="415"/>
      <c r="BV19" s="413">
        <v>3963808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3363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6380204</v>
      </c>
      <c r="BO23" s="414"/>
      <c r="BP23" s="414"/>
      <c r="BQ23" s="414"/>
      <c r="BR23" s="414"/>
      <c r="BS23" s="414"/>
      <c r="BT23" s="414"/>
      <c r="BU23" s="415"/>
      <c r="BV23" s="413">
        <v>6150697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6849</v>
      </c>
      <c r="R24" s="390"/>
      <c r="S24" s="390"/>
      <c r="T24" s="390"/>
      <c r="U24" s="390"/>
      <c r="V24" s="391"/>
      <c r="W24" s="455"/>
      <c r="X24" s="446"/>
      <c r="Y24" s="447"/>
      <c r="Z24" s="386" t="s">
        <v>149</v>
      </c>
      <c r="AA24" s="387"/>
      <c r="AB24" s="387"/>
      <c r="AC24" s="387"/>
      <c r="AD24" s="387"/>
      <c r="AE24" s="387"/>
      <c r="AF24" s="387"/>
      <c r="AG24" s="388"/>
      <c r="AH24" s="389">
        <v>121</v>
      </c>
      <c r="AI24" s="390"/>
      <c r="AJ24" s="390"/>
      <c r="AK24" s="390"/>
      <c r="AL24" s="391"/>
      <c r="AM24" s="389">
        <v>355135</v>
      </c>
      <c r="AN24" s="390"/>
      <c r="AO24" s="390"/>
      <c r="AP24" s="390"/>
      <c r="AQ24" s="390"/>
      <c r="AR24" s="391"/>
      <c r="AS24" s="389">
        <v>2935</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5969235</v>
      </c>
      <c r="BO24" s="414"/>
      <c r="BP24" s="414"/>
      <c r="BQ24" s="414"/>
      <c r="BR24" s="414"/>
      <c r="BS24" s="414"/>
      <c r="BT24" s="414"/>
      <c r="BU24" s="415"/>
      <c r="BV24" s="413">
        <v>5820370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5400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28340</v>
      </c>
      <c r="BO25" s="409"/>
      <c r="BP25" s="409"/>
      <c r="BQ25" s="409"/>
      <c r="BR25" s="409"/>
      <c r="BS25" s="409"/>
      <c r="BT25" s="409"/>
      <c r="BU25" s="410"/>
      <c r="BV25" s="408">
        <v>35250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5103</v>
      </c>
      <c r="R26" s="390"/>
      <c r="S26" s="390"/>
      <c r="T26" s="390"/>
      <c r="U26" s="390"/>
      <c r="V26" s="391"/>
      <c r="W26" s="455"/>
      <c r="X26" s="446"/>
      <c r="Y26" s="447"/>
      <c r="Z26" s="386" t="s">
        <v>155</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3040</v>
      </c>
      <c r="R27" s="390"/>
      <c r="S27" s="390"/>
      <c r="T27" s="390"/>
      <c r="U27" s="390"/>
      <c r="V27" s="391"/>
      <c r="W27" s="455"/>
      <c r="X27" s="446"/>
      <c r="Y27" s="447"/>
      <c r="Z27" s="386" t="s">
        <v>158</v>
      </c>
      <c r="AA27" s="387"/>
      <c r="AB27" s="387"/>
      <c r="AC27" s="387"/>
      <c r="AD27" s="387"/>
      <c r="AE27" s="387"/>
      <c r="AF27" s="387"/>
      <c r="AG27" s="388"/>
      <c r="AH27" s="389">
        <v>10</v>
      </c>
      <c r="AI27" s="390"/>
      <c r="AJ27" s="390"/>
      <c r="AK27" s="390"/>
      <c r="AL27" s="391"/>
      <c r="AM27" s="389">
        <v>30811</v>
      </c>
      <c r="AN27" s="390"/>
      <c r="AO27" s="390"/>
      <c r="AP27" s="390"/>
      <c r="AQ27" s="390"/>
      <c r="AR27" s="391"/>
      <c r="AS27" s="389">
        <v>3081</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37</v>
      </c>
      <c r="BO27" s="417"/>
      <c r="BP27" s="417"/>
      <c r="BQ27" s="417"/>
      <c r="BR27" s="417"/>
      <c r="BS27" s="417"/>
      <c r="BT27" s="417"/>
      <c r="BU27" s="418"/>
      <c r="BV27" s="416">
        <v>37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2510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1466227</v>
      </c>
      <c r="BO28" s="409"/>
      <c r="BP28" s="409"/>
      <c r="BQ28" s="409"/>
      <c r="BR28" s="409"/>
      <c r="BS28" s="409"/>
      <c r="BT28" s="409"/>
      <c r="BU28" s="410"/>
      <c r="BV28" s="408">
        <v>1420464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12</v>
      </c>
      <c r="M29" s="390"/>
      <c r="N29" s="390"/>
      <c r="O29" s="390"/>
      <c r="P29" s="391"/>
      <c r="Q29" s="389">
        <v>2280</v>
      </c>
      <c r="R29" s="390"/>
      <c r="S29" s="390"/>
      <c r="T29" s="390"/>
      <c r="U29" s="390"/>
      <c r="V29" s="391"/>
      <c r="W29" s="456"/>
      <c r="X29" s="457"/>
      <c r="Y29" s="458"/>
      <c r="Z29" s="386" t="s">
        <v>165</v>
      </c>
      <c r="AA29" s="387"/>
      <c r="AB29" s="387"/>
      <c r="AC29" s="387"/>
      <c r="AD29" s="387"/>
      <c r="AE29" s="387"/>
      <c r="AF29" s="387"/>
      <c r="AG29" s="388"/>
      <c r="AH29" s="389">
        <v>131</v>
      </c>
      <c r="AI29" s="390"/>
      <c r="AJ29" s="390"/>
      <c r="AK29" s="390"/>
      <c r="AL29" s="391"/>
      <c r="AM29" s="389">
        <v>385946</v>
      </c>
      <c r="AN29" s="390"/>
      <c r="AO29" s="390"/>
      <c r="AP29" s="390"/>
      <c r="AQ29" s="390"/>
      <c r="AR29" s="391"/>
      <c r="AS29" s="389">
        <v>2946</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631697</v>
      </c>
      <c r="BO29" s="414"/>
      <c r="BP29" s="414"/>
      <c r="BQ29" s="414"/>
      <c r="BR29" s="414"/>
      <c r="BS29" s="414"/>
      <c r="BT29" s="414"/>
      <c r="BU29" s="415"/>
      <c r="BV29" s="413">
        <v>584014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796881</v>
      </c>
      <c r="BO30" s="417"/>
      <c r="BP30" s="417"/>
      <c r="BQ30" s="417"/>
      <c r="BR30" s="417"/>
      <c r="BS30" s="417"/>
      <c r="BT30" s="417"/>
      <c r="BU30" s="418"/>
      <c r="BV30" s="416">
        <v>582235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国民健康保険特別会計（国民保険事業）</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奄美海運</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国民健康保険特別会計（国民健康保険診療所事業）</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大島地区消防組合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公共下水道事業特別会計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大島農業共済事務組合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IF('各会計、関係団体の財政状況及び健全化判断比率'!B36="","",'各会計、関係団体の財政状況及び健全化判断比率'!B36)</f>
        <v>屠畜場事業特別会計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奄美群島広域事務組合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老人福祉施設事業特別会計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鹿児島県後期高齢者医療広域連合（一般会計）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鹿児島県後期高齢者医療広域連合（特別会計）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奄美大島地区介護保険一部事務組合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524</v>
      </c>
      <c r="D34" s="1181"/>
      <c r="E34" s="1182"/>
      <c r="F34" s="32">
        <v>2.16</v>
      </c>
      <c r="G34" s="33">
        <v>1.39</v>
      </c>
      <c r="H34" s="33">
        <v>2.34</v>
      </c>
      <c r="I34" s="33">
        <v>2.5</v>
      </c>
      <c r="J34" s="34">
        <v>2.6</v>
      </c>
      <c r="K34" s="22"/>
      <c r="L34" s="22"/>
      <c r="M34" s="22"/>
      <c r="N34" s="22"/>
      <c r="O34" s="22"/>
      <c r="P34" s="22"/>
    </row>
    <row r="35" spans="1:16" ht="39" customHeight="1">
      <c r="A35" s="22"/>
      <c r="B35" s="35"/>
      <c r="C35" s="1175" t="s">
        <v>525</v>
      </c>
      <c r="D35" s="1176"/>
      <c r="E35" s="1177"/>
      <c r="F35" s="36">
        <v>0.12</v>
      </c>
      <c r="G35" s="37">
        <v>7.0000000000000007E-2</v>
      </c>
      <c r="H35" s="37">
        <v>0.44</v>
      </c>
      <c r="I35" s="37">
        <v>0.41</v>
      </c>
      <c r="J35" s="38">
        <v>0.38</v>
      </c>
      <c r="K35" s="22"/>
      <c r="L35" s="22"/>
      <c r="M35" s="22"/>
      <c r="N35" s="22"/>
      <c r="O35" s="22"/>
      <c r="P35" s="22"/>
    </row>
    <row r="36" spans="1:16" ht="39" customHeight="1">
      <c r="A36" s="22"/>
      <c r="B36" s="35"/>
      <c r="C36" s="1175" t="s">
        <v>526</v>
      </c>
      <c r="D36" s="1176"/>
      <c r="E36" s="1177"/>
      <c r="F36" s="36">
        <v>0.32</v>
      </c>
      <c r="G36" s="37">
        <v>0.34</v>
      </c>
      <c r="H36" s="37">
        <v>0.27</v>
      </c>
      <c r="I36" s="37">
        <v>7.0000000000000007E-2</v>
      </c>
      <c r="J36" s="38">
        <v>0.05</v>
      </c>
      <c r="K36" s="22"/>
      <c r="L36" s="22"/>
      <c r="M36" s="22"/>
      <c r="N36" s="22"/>
      <c r="O36" s="22"/>
      <c r="P36" s="22"/>
    </row>
    <row r="37" spans="1:16" ht="39" customHeight="1">
      <c r="A37" s="22"/>
      <c r="B37" s="35"/>
      <c r="C37" s="1175" t="s">
        <v>527</v>
      </c>
      <c r="D37" s="1176"/>
      <c r="E37" s="1177"/>
      <c r="F37" s="36">
        <v>0.03</v>
      </c>
      <c r="G37" s="37">
        <v>0.02</v>
      </c>
      <c r="H37" s="37">
        <v>0.01</v>
      </c>
      <c r="I37" s="37">
        <v>0.04</v>
      </c>
      <c r="J37" s="38">
        <v>0.02</v>
      </c>
      <c r="K37" s="22"/>
      <c r="L37" s="22"/>
      <c r="M37" s="22"/>
      <c r="N37" s="22"/>
      <c r="O37" s="22"/>
      <c r="P37" s="22"/>
    </row>
    <row r="38" spans="1:16" ht="39" customHeight="1">
      <c r="A38" s="22"/>
      <c r="B38" s="35"/>
      <c r="C38" s="1175" t="s">
        <v>528</v>
      </c>
      <c r="D38" s="1176"/>
      <c r="E38" s="1177"/>
      <c r="F38" s="36">
        <v>0</v>
      </c>
      <c r="G38" s="37">
        <v>0</v>
      </c>
      <c r="H38" s="37">
        <v>0</v>
      </c>
      <c r="I38" s="37">
        <v>0</v>
      </c>
      <c r="J38" s="38">
        <v>0.02</v>
      </c>
      <c r="K38" s="22"/>
      <c r="L38" s="22"/>
      <c r="M38" s="22"/>
      <c r="N38" s="22"/>
      <c r="O38" s="22"/>
      <c r="P38" s="22"/>
    </row>
    <row r="39" spans="1:16" ht="39" customHeight="1">
      <c r="A39" s="22"/>
      <c r="B39" s="35"/>
      <c r="C39" s="1175" t="s">
        <v>529</v>
      </c>
      <c r="D39" s="1176"/>
      <c r="E39" s="1177"/>
      <c r="F39" s="36">
        <v>2.52</v>
      </c>
      <c r="G39" s="37">
        <v>0.27</v>
      </c>
      <c r="H39" s="37">
        <v>0.01</v>
      </c>
      <c r="I39" s="37">
        <v>0.03</v>
      </c>
      <c r="J39" s="38">
        <v>0.02</v>
      </c>
      <c r="K39" s="22"/>
      <c r="L39" s="22"/>
      <c r="M39" s="22"/>
      <c r="N39" s="22"/>
      <c r="O39" s="22"/>
      <c r="P39" s="22"/>
    </row>
    <row r="40" spans="1:16" ht="39" customHeight="1">
      <c r="A40" s="22"/>
      <c r="B40" s="35"/>
      <c r="C40" s="1175" t="s">
        <v>530</v>
      </c>
      <c r="D40" s="1176"/>
      <c r="E40" s="1177"/>
      <c r="F40" s="36">
        <v>0</v>
      </c>
      <c r="G40" s="37">
        <v>0</v>
      </c>
      <c r="H40" s="37">
        <v>0</v>
      </c>
      <c r="I40" s="37">
        <v>0</v>
      </c>
      <c r="J40" s="38">
        <v>0</v>
      </c>
      <c r="K40" s="22"/>
      <c r="L40" s="22"/>
      <c r="M40" s="22"/>
      <c r="N40" s="22"/>
      <c r="O40" s="22"/>
      <c r="P40" s="22"/>
    </row>
    <row r="41" spans="1:16" ht="39" customHeight="1">
      <c r="A41" s="22"/>
      <c r="B41" s="35"/>
      <c r="C41" s="1175" t="s">
        <v>531</v>
      </c>
      <c r="D41" s="1176"/>
      <c r="E41" s="1177"/>
      <c r="F41" s="36">
        <v>0</v>
      </c>
      <c r="G41" s="37">
        <v>0</v>
      </c>
      <c r="H41" s="37">
        <v>0</v>
      </c>
      <c r="I41" s="37">
        <v>0</v>
      </c>
      <c r="J41" s="38">
        <v>0</v>
      </c>
      <c r="K41" s="22"/>
      <c r="L41" s="22"/>
      <c r="M41" s="22"/>
      <c r="N41" s="22"/>
      <c r="O41" s="22"/>
      <c r="P41" s="22"/>
    </row>
    <row r="42" spans="1:16" ht="39" customHeight="1">
      <c r="A42" s="22"/>
      <c r="B42" s="39"/>
      <c r="C42" s="1175" t="s">
        <v>532</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533</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766</v>
      </c>
      <c r="L45" s="60">
        <v>746</v>
      </c>
      <c r="M45" s="60">
        <v>742</v>
      </c>
      <c r="N45" s="60">
        <v>686</v>
      </c>
      <c r="O45" s="61">
        <v>661</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258</v>
      </c>
      <c r="L48" s="64">
        <v>247</v>
      </c>
      <c r="M48" s="64">
        <v>260</v>
      </c>
      <c r="N48" s="64">
        <v>271</v>
      </c>
      <c r="O48" s="65">
        <v>275</v>
      </c>
      <c r="P48" s="48"/>
      <c r="Q48" s="48"/>
      <c r="R48" s="48"/>
      <c r="S48" s="48"/>
      <c r="T48" s="48"/>
      <c r="U48" s="48"/>
    </row>
    <row r="49" spans="1:21" ht="30.75" customHeight="1">
      <c r="A49" s="48"/>
      <c r="B49" s="1193"/>
      <c r="C49" s="1194"/>
      <c r="D49" s="62"/>
      <c r="E49" s="1185" t="s">
        <v>15</v>
      </c>
      <c r="F49" s="1185"/>
      <c r="G49" s="1185"/>
      <c r="H49" s="1185"/>
      <c r="I49" s="1185"/>
      <c r="J49" s="1186"/>
      <c r="K49" s="63">
        <v>7</v>
      </c>
      <c r="L49" s="64">
        <v>7</v>
      </c>
      <c r="M49" s="64">
        <v>7</v>
      </c>
      <c r="N49" s="64">
        <v>7</v>
      </c>
      <c r="O49" s="65">
        <v>0</v>
      </c>
      <c r="P49" s="48"/>
      <c r="Q49" s="48"/>
      <c r="R49" s="48"/>
      <c r="S49" s="48"/>
      <c r="T49" s="48"/>
      <c r="U49" s="48"/>
    </row>
    <row r="50" spans="1:21" ht="30.75" customHeight="1">
      <c r="A50" s="48"/>
      <c r="B50" s="1193"/>
      <c r="C50" s="1194"/>
      <c r="D50" s="62"/>
      <c r="E50" s="1185" t="s">
        <v>16</v>
      </c>
      <c r="F50" s="1185"/>
      <c r="G50" s="1185"/>
      <c r="H50" s="1185"/>
      <c r="I50" s="1185"/>
      <c r="J50" s="1186"/>
      <c r="K50" s="63">
        <v>18</v>
      </c>
      <c r="L50" s="64">
        <v>10</v>
      </c>
      <c r="M50" s="64" t="s">
        <v>478</v>
      </c>
      <c r="N50" s="64" t="s">
        <v>478</v>
      </c>
      <c r="O50" s="65" t="s">
        <v>478</v>
      </c>
      <c r="P50" s="48"/>
      <c r="Q50" s="48"/>
      <c r="R50" s="48"/>
      <c r="S50" s="48"/>
      <c r="T50" s="48"/>
      <c r="U50" s="48"/>
    </row>
    <row r="51" spans="1:21" ht="30.75" customHeight="1">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18</v>
      </c>
      <c r="C52" s="1184"/>
      <c r="D52" s="66"/>
      <c r="E52" s="1185" t="s">
        <v>19</v>
      </c>
      <c r="F52" s="1185"/>
      <c r="G52" s="1185"/>
      <c r="H52" s="1185"/>
      <c r="I52" s="1185"/>
      <c r="J52" s="1186"/>
      <c r="K52" s="63">
        <v>614</v>
      </c>
      <c r="L52" s="64">
        <v>613</v>
      </c>
      <c r="M52" s="64">
        <v>646</v>
      </c>
      <c r="N52" s="64">
        <v>634</v>
      </c>
      <c r="O52" s="65">
        <v>622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435</v>
      </c>
      <c r="L53" s="69">
        <v>397</v>
      </c>
      <c r="M53" s="69">
        <v>363</v>
      </c>
      <c r="N53" s="69">
        <v>330</v>
      </c>
      <c r="O53" s="70">
        <v>314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1" t="s">
        <v>23</v>
      </c>
      <c r="C41" s="1212"/>
      <c r="D41" s="81"/>
      <c r="E41" s="1213" t="s">
        <v>24</v>
      </c>
      <c r="F41" s="1213"/>
      <c r="G41" s="1213"/>
      <c r="H41" s="1214"/>
      <c r="I41" s="82">
        <v>6436</v>
      </c>
      <c r="J41" s="83">
        <v>6195</v>
      </c>
      <c r="K41" s="83">
        <v>5965</v>
      </c>
      <c r="L41" s="83">
        <v>6151</v>
      </c>
      <c r="M41" s="84">
        <v>6380</v>
      </c>
    </row>
    <row r="42" spans="2:13" ht="27.75" customHeight="1">
      <c r="B42" s="1201"/>
      <c r="C42" s="1202"/>
      <c r="D42" s="85"/>
      <c r="E42" s="1205" t="s">
        <v>25</v>
      </c>
      <c r="F42" s="1205"/>
      <c r="G42" s="1205"/>
      <c r="H42" s="1206"/>
      <c r="I42" s="86">
        <v>53</v>
      </c>
      <c r="J42" s="87" t="s">
        <v>478</v>
      </c>
      <c r="K42" s="87" t="s">
        <v>478</v>
      </c>
      <c r="L42" s="87" t="s">
        <v>478</v>
      </c>
      <c r="M42" s="88" t="s">
        <v>478</v>
      </c>
    </row>
    <row r="43" spans="2:13" ht="27.75" customHeight="1">
      <c r="B43" s="1201"/>
      <c r="C43" s="1202"/>
      <c r="D43" s="85"/>
      <c r="E43" s="1205" t="s">
        <v>26</v>
      </c>
      <c r="F43" s="1205"/>
      <c r="G43" s="1205"/>
      <c r="H43" s="1206"/>
      <c r="I43" s="86">
        <v>2865</v>
      </c>
      <c r="J43" s="87">
        <v>2865</v>
      </c>
      <c r="K43" s="87">
        <v>2699</v>
      </c>
      <c r="L43" s="87">
        <v>2601</v>
      </c>
      <c r="M43" s="88">
        <v>3212</v>
      </c>
    </row>
    <row r="44" spans="2:13" ht="27.75" customHeight="1">
      <c r="B44" s="1201"/>
      <c r="C44" s="1202"/>
      <c r="D44" s="85"/>
      <c r="E44" s="1205" t="s">
        <v>27</v>
      </c>
      <c r="F44" s="1205"/>
      <c r="G44" s="1205"/>
      <c r="H44" s="1206"/>
      <c r="I44" s="86">
        <v>19</v>
      </c>
      <c r="J44" s="87">
        <v>14</v>
      </c>
      <c r="K44" s="87">
        <v>7</v>
      </c>
      <c r="L44" s="87">
        <v>1</v>
      </c>
      <c r="M44" s="88" t="s">
        <v>478</v>
      </c>
    </row>
    <row r="45" spans="2:13" ht="27.75" customHeight="1">
      <c r="B45" s="1201"/>
      <c r="C45" s="1202"/>
      <c r="D45" s="85"/>
      <c r="E45" s="1205" t="s">
        <v>28</v>
      </c>
      <c r="F45" s="1205"/>
      <c r="G45" s="1205"/>
      <c r="H45" s="1206"/>
      <c r="I45" s="86">
        <v>950</v>
      </c>
      <c r="J45" s="87">
        <v>867</v>
      </c>
      <c r="K45" s="87">
        <v>830</v>
      </c>
      <c r="L45" s="87">
        <v>701</v>
      </c>
      <c r="M45" s="88">
        <v>559</v>
      </c>
    </row>
    <row r="46" spans="2:13" ht="27.75" customHeight="1">
      <c r="B46" s="1201"/>
      <c r="C46" s="1202"/>
      <c r="D46" s="85"/>
      <c r="E46" s="1205" t="s">
        <v>29</v>
      </c>
      <c r="F46" s="1205"/>
      <c r="G46" s="1205"/>
      <c r="H46" s="1206"/>
      <c r="I46" s="86">
        <v>248</v>
      </c>
      <c r="J46" s="87">
        <v>248</v>
      </c>
      <c r="K46" s="87">
        <v>308</v>
      </c>
      <c r="L46" s="87">
        <v>303</v>
      </c>
      <c r="M46" s="88">
        <v>221</v>
      </c>
    </row>
    <row r="47" spans="2:13" ht="27.75" customHeight="1">
      <c r="B47" s="1201"/>
      <c r="C47" s="1202"/>
      <c r="D47" s="85"/>
      <c r="E47" s="1205" t="s">
        <v>30</v>
      </c>
      <c r="F47" s="1205"/>
      <c r="G47" s="1205"/>
      <c r="H47" s="1206"/>
      <c r="I47" s="86" t="s">
        <v>478</v>
      </c>
      <c r="J47" s="87" t="s">
        <v>478</v>
      </c>
      <c r="K47" s="87" t="s">
        <v>478</v>
      </c>
      <c r="L47" s="87" t="s">
        <v>478</v>
      </c>
      <c r="M47" s="88" t="s">
        <v>478</v>
      </c>
    </row>
    <row r="48" spans="2:13" ht="27.75" customHeight="1">
      <c r="B48" s="1203"/>
      <c r="C48" s="1204"/>
      <c r="D48" s="85"/>
      <c r="E48" s="1205" t="s">
        <v>31</v>
      </c>
      <c r="F48" s="1205"/>
      <c r="G48" s="1205"/>
      <c r="H48" s="1206"/>
      <c r="I48" s="86" t="s">
        <v>478</v>
      </c>
      <c r="J48" s="87" t="s">
        <v>478</v>
      </c>
      <c r="K48" s="87" t="s">
        <v>478</v>
      </c>
      <c r="L48" s="87" t="s">
        <v>478</v>
      </c>
      <c r="M48" s="88" t="s">
        <v>478</v>
      </c>
    </row>
    <row r="49" spans="2:13" ht="27.75" customHeight="1">
      <c r="B49" s="1199" t="s">
        <v>32</v>
      </c>
      <c r="C49" s="1200"/>
      <c r="D49" s="89"/>
      <c r="E49" s="1205" t="s">
        <v>33</v>
      </c>
      <c r="F49" s="1205"/>
      <c r="G49" s="1205"/>
      <c r="H49" s="1206"/>
      <c r="I49" s="86">
        <v>2380</v>
      </c>
      <c r="J49" s="87">
        <v>2576</v>
      </c>
      <c r="K49" s="87">
        <v>2529</v>
      </c>
      <c r="L49" s="87">
        <v>2633</v>
      </c>
      <c r="M49" s="88">
        <v>2937</v>
      </c>
    </row>
    <row r="50" spans="2:13" ht="27.75" customHeight="1">
      <c r="B50" s="1201"/>
      <c r="C50" s="1202"/>
      <c r="D50" s="85"/>
      <c r="E50" s="1205" t="s">
        <v>34</v>
      </c>
      <c r="F50" s="1205"/>
      <c r="G50" s="1205"/>
      <c r="H50" s="1206"/>
      <c r="I50" s="86">
        <v>301</v>
      </c>
      <c r="J50" s="87">
        <v>210</v>
      </c>
      <c r="K50" s="87">
        <v>201</v>
      </c>
      <c r="L50" s="87">
        <v>218</v>
      </c>
      <c r="M50" s="88">
        <v>274</v>
      </c>
    </row>
    <row r="51" spans="2:13" ht="27.75" customHeight="1">
      <c r="B51" s="1203"/>
      <c r="C51" s="1204"/>
      <c r="D51" s="85"/>
      <c r="E51" s="1205" t="s">
        <v>35</v>
      </c>
      <c r="F51" s="1205"/>
      <c r="G51" s="1205"/>
      <c r="H51" s="1206"/>
      <c r="I51" s="86">
        <v>6066</v>
      </c>
      <c r="J51" s="87">
        <v>6061</v>
      </c>
      <c r="K51" s="87">
        <v>6390</v>
      </c>
      <c r="L51" s="87">
        <v>6442</v>
      </c>
      <c r="M51" s="88">
        <v>6950</v>
      </c>
    </row>
    <row r="52" spans="2:13" ht="27.75" customHeight="1" thickBot="1">
      <c r="B52" s="1207" t="s">
        <v>36</v>
      </c>
      <c r="C52" s="1208"/>
      <c r="D52" s="90"/>
      <c r="E52" s="1209" t="s">
        <v>37</v>
      </c>
      <c r="F52" s="1209"/>
      <c r="G52" s="1209"/>
      <c r="H52" s="1210"/>
      <c r="I52" s="91">
        <v>1824</v>
      </c>
      <c r="J52" s="92">
        <v>1341</v>
      </c>
      <c r="K52" s="92">
        <v>689</v>
      </c>
      <c r="L52" s="92">
        <v>465</v>
      </c>
      <c r="M52" s="93">
        <v>212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27" t="s">
        <v>559</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36"/>
      <c r="H50" s="1237"/>
      <c r="I50" s="1237"/>
      <c r="J50" s="1238"/>
      <c r="K50" s="354" t="s">
        <v>518</v>
      </c>
      <c r="L50" s="354" t="s">
        <v>519</v>
      </c>
      <c r="M50" s="354" t="s">
        <v>520</v>
      </c>
      <c r="N50" s="354" t="s">
        <v>521</v>
      </c>
      <c r="O50" s="354" t="s">
        <v>522</v>
      </c>
    </row>
    <row r="51" spans="1:17">
      <c r="B51" s="248"/>
      <c r="C51" s="244"/>
      <c r="D51" s="244"/>
      <c r="E51" s="244"/>
      <c r="F51" s="244"/>
      <c r="G51" s="1239" t="s">
        <v>550</v>
      </c>
      <c r="H51" s="1240"/>
      <c r="I51" s="1245" t="s">
        <v>551</v>
      </c>
      <c r="J51" s="1245"/>
      <c r="K51" s="1249"/>
      <c r="L51" s="1249"/>
      <c r="M51" s="1249"/>
      <c r="N51" s="1249"/>
      <c r="O51" s="1215">
        <v>6.9</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552</v>
      </c>
      <c r="J53" s="1225"/>
      <c r="K53" s="1250"/>
      <c r="L53" s="1250"/>
      <c r="M53" s="1250"/>
      <c r="N53" s="1250"/>
      <c r="O53" s="1247">
        <v>77.599999999999994</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553</v>
      </c>
      <c r="H55" s="1220"/>
      <c r="I55" s="1225" t="s">
        <v>551</v>
      </c>
      <c r="J55" s="1225"/>
      <c r="K55" s="1249"/>
      <c r="L55" s="1249"/>
      <c r="M55" s="1249"/>
      <c r="N55" s="1249"/>
      <c r="O55" s="1215">
        <v>0</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554</v>
      </c>
      <c r="J57" s="1217"/>
      <c r="K57" s="1250"/>
      <c r="L57" s="1250"/>
      <c r="M57" s="1250"/>
      <c r="N57" s="1250"/>
      <c r="O57" s="1247">
        <v>57.6</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27" t="s">
        <v>558</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6"/>
      <c r="H72" s="1237"/>
      <c r="I72" s="1237"/>
      <c r="J72" s="1238"/>
      <c r="K72" s="354" t="s">
        <v>518</v>
      </c>
      <c r="L72" s="354" t="s">
        <v>519</v>
      </c>
      <c r="M72" s="354" t="s">
        <v>520</v>
      </c>
      <c r="N72" s="354" t="s">
        <v>521</v>
      </c>
      <c r="O72" s="354" t="s">
        <v>522</v>
      </c>
    </row>
    <row r="73" spans="2:30">
      <c r="B73" s="248"/>
      <c r="C73" s="244"/>
      <c r="D73" s="244"/>
      <c r="E73" s="244"/>
      <c r="F73" s="244"/>
      <c r="G73" s="1239" t="s">
        <v>550</v>
      </c>
      <c r="H73" s="1240"/>
      <c r="I73" s="1245" t="s">
        <v>551</v>
      </c>
      <c r="J73" s="1245"/>
      <c r="K73" s="1226">
        <v>58.3</v>
      </c>
      <c r="L73" s="1226">
        <v>43.8</v>
      </c>
      <c r="M73" s="1215">
        <v>22.8</v>
      </c>
      <c r="N73" s="1215">
        <v>15.8</v>
      </c>
      <c r="O73" s="1215">
        <v>6.9</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557</v>
      </c>
      <c r="J75" s="1225"/>
      <c r="K75" s="1247">
        <v>13.3</v>
      </c>
      <c r="L75" s="1247">
        <v>13.3</v>
      </c>
      <c r="M75" s="1247">
        <v>12.9</v>
      </c>
      <c r="N75" s="1247">
        <v>12</v>
      </c>
      <c r="O75" s="1247">
        <v>11.1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553</v>
      </c>
      <c r="H77" s="1220"/>
      <c r="I77" s="1225" t="s">
        <v>551</v>
      </c>
      <c r="J77" s="1225"/>
      <c r="K77" s="1226">
        <v>20.3</v>
      </c>
      <c r="L77" s="1226">
        <v>5.7</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557</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167230</v>
      </c>
      <c r="E3" s="116"/>
      <c r="F3" s="117">
        <v>146140</v>
      </c>
      <c r="G3" s="118"/>
      <c r="H3" s="119"/>
    </row>
    <row r="4" spans="1:8">
      <c r="A4" s="120"/>
      <c r="B4" s="121"/>
      <c r="C4" s="122"/>
      <c r="D4" s="123">
        <v>18054</v>
      </c>
      <c r="E4" s="124"/>
      <c r="F4" s="125">
        <v>75451</v>
      </c>
      <c r="G4" s="126"/>
      <c r="H4" s="127"/>
    </row>
    <row r="5" spans="1:8">
      <c r="A5" s="108" t="s">
        <v>512</v>
      </c>
      <c r="B5" s="113"/>
      <c r="C5" s="114"/>
      <c r="D5" s="115">
        <v>143107</v>
      </c>
      <c r="E5" s="116"/>
      <c r="F5" s="117">
        <v>146641</v>
      </c>
      <c r="G5" s="118"/>
      <c r="H5" s="119"/>
    </row>
    <row r="6" spans="1:8">
      <c r="A6" s="120"/>
      <c r="B6" s="121"/>
      <c r="C6" s="122"/>
      <c r="D6" s="123">
        <v>21442</v>
      </c>
      <c r="E6" s="124"/>
      <c r="F6" s="125">
        <v>68142</v>
      </c>
      <c r="G6" s="126"/>
      <c r="H6" s="127"/>
    </row>
    <row r="7" spans="1:8">
      <c r="A7" s="108" t="s">
        <v>513</v>
      </c>
      <c r="B7" s="113"/>
      <c r="C7" s="114"/>
      <c r="D7" s="115">
        <v>156518</v>
      </c>
      <c r="E7" s="116"/>
      <c r="F7" s="117">
        <v>174587</v>
      </c>
      <c r="G7" s="118"/>
      <c r="H7" s="119"/>
    </row>
    <row r="8" spans="1:8">
      <c r="A8" s="120"/>
      <c r="B8" s="121"/>
      <c r="C8" s="122"/>
      <c r="D8" s="123">
        <v>42729</v>
      </c>
      <c r="E8" s="124"/>
      <c r="F8" s="125">
        <v>79695</v>
      </c>
      <c r="G8" s="126"/>
      <c r="H8" s="127"/>
    </row>
    <row r="9" spans="1:8">
      <c r="A9" s="108" t="s">
        <v>514</v>
      </c>
      <c r="B9" s="113"/>
      <c r="C9" s="114"/>
      <c r="D9" s="115">
        <v>284322</v>
      </c>
      <c r="E9" s="116"/>
      <c r="F9" s="117">
        <v>175675</v>
      </c>
      <c r="G9" s="118"/>
      <c r="H9" s="119"/>
    </row>
    <row r="10" spans="1:8">
      <c r="A10" s="120"/>
      <c r="B10" s="121"/>
      <c r="C10" s="122"/>
      <c r="D10" s="123">
        <v>34962</v>
      </c>
      <c r="E10" s="124"/>
      <c r="F10" s="125">
        <v>87698</v>
      </c>
      <c r="G10" s="126"/>
      <c r="H10" s="127"/>
    </row>
    <row r="11" spans="1:8">
      <c r="A11" s="108" t="s">
        <v>515</v>
      </c>
      <c r="B11" s="113"/>
      <c r="C11" s="114"/>
      <c r="D11" s="115">
        <v>202286</v>
      </c>
      <c r="E11" s="116"/>
      <c r="F11" s="117">
        <v>162193</v>
      </c>
      <c r="G11" s="118"/>
      <c r="H11" s="119"/>
    </row>
    <row r="12" spans="1:8">
      <c r="A12" s="120"/>
      <c r="B12" s="121"/>
      <c r="C12" s="128"/>
      <c r="D12" s="123">
        <v>42281</v>
      </c>
      <c r="E12" s="124"/>
      <c r="F12" s="125">
        <v>79985</v>
      </c>
      <c r="G12" s="126"/>
      <c r="H12" s="127"/>
    </row>
    <row r="13" spans="1:8">
      <c r="A13" s="108"/>
      <c r="B13" s="113"/>
      <c r="C13" s="129"/>
      <c r="D13" s="130">
        <v>190693</v>
      </c>
      <c r="E13" s="131"/>
      <c r="F13" s="132">
        <v>161047</v>
      </c>
      <c r="G13" s="133"/>
      <c r="H13" s="119"/>
    </row>
    <row r="14" spans="1:8">
      <c r="A14" s="120"/>
      <c r="B14" s="121"/>
      <c r="C14" s="122"/>
      <c r="D14" s="123">
        <v>31894</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2.16</v>
      </c>
      <c r="C19" s="134">
        <f>ROUND(VALUE(SUBSTITUTE(実質収支比率等に係る経年分析!G$48,"▲","-")),2)</f>
        <v>1.39</v>
      </c>
      <c r="D19" s="134">
        <f>ROUND(VALUE(SUBSTITUTE(実質収支比率等に係る経年分析!H$48,"▲","-")),2)</f>
        <v>2.34</v>
      </c>
      <c r="E19" s="134">
        <f>ROUND(VALUE(SUBSTITUTE(実質収支比率等に係る経年分析!I$48,"▲","-")),2)</f>
        <v>2.5</v>
      </c>
      <c r="F19" s="134">
        <f>ROUND(VALUE(SUBSTITUTE(実質収支比率等に係る経年分析!J$48,"▲","-")),2)</f>
        <v>2.61</v>
      </c>
    </row>
    <row r="20" spans="1:11">
      <c r="A20" s="134" t="s">
        <v>42</v>
      </c>
      <c r="B20" s="134">
        <f>ROUND(VALUE(SUBSTITUTE(実質収支比率等に係る経年分析!F$47,"▲","-")),2)</f>
        <v>28.53</v>
      </c>
      <c r="C20" s="134">
        <f>ROUND(VALUE(SUBSTITUTE(実質収支比率等に係る経年分析!G$47,"▲","-")),2)</f>
        <v>30.11</v>
      </c>
      <c r="D20" s="134">
        <f>ROUND(VALUE(SUBSTITUTE(実質収支比率等に係る経年分析!H$47,"▲","-")),2)</f>
        <v>36.06</v>
      </c>
      <c r="E20" s="134">
        <f>ROUND(VALUE(SUBSTITUTE(実質収支比率等に係る経年分析!I$47,"▲","-")),2)</f>
        <v>40.03</v>
      </c>
      <c r="F20" s="134">
        <f>ROUND(VALUE(SUBSTITUTE(実質収支比率等に係る経年分析!J$47,"▲","-")),2)</f>
        <v>39.880000000000003</v>
      </c>
    </row>
    <row r="21" spans="1:11">
      <c r="A21" s="134" t="s">
        <v>43</v>
      </c>
      <c r="B21" s="134">
        <f>IF(ISNUMBER(VALUE(SUBSTITUTE(実質収支比率等に係る経年分析!F$49,"▲","-"))),ROUND(VALUE(SUBSTITUTE(実質収支比率等に係る経年分析!F$49,"▲","-")),2),NA())</f>
        <v>2.4700000000000002</v>
      </c>
      <c r="C21" s="134">
        <f>IF(ISNUMBER(VALUE(SUBSTITUTE(実質収支比率等に係る経年分析!G$49,"▲","-"))),ROUND(VALUE(SUBSTITUTE(実質収支比率等に係る経年分析!G$49,"▲","-")),2),NA())</f>
        <v>-0.78</v>
      </c>
      <c r="D21" s="134">
        <f>IF(ISNUMBER(VALUE(SUBSTITUTE(実質収支比率等に係る経年分析!H$49,"▲","-"))),ROUND(VALUE(SUBSTITUTE(実質収支比率等に係る経年分析!H$49,"▲","-")),2),NA())</f>
        <v>5.98</v>
      </c>
      <c r="E21" s="134">
        <f>IF(ISNUMBER(VALUE(SUBSTITUTE(実質収支比率等に係る経年分析!I$49,"▲","-"))),ROUND(VALUE(SUBSTITUTE(実質収支比率等に係る経年分析!I$49,"▲","-")),2),NA())</f>
        <v>1.94</v>
      </c>
      <c r="F21" s="134">
        <f>IF(ISNUMBER(VALUE(SUBSTITUTE(実質収支比率等に係る経年分析!J$49,"▲","-"))),ROUND(VALUE(SUBSTITUTE(実質収支比率等に係る経年分析!J$49,"▲","-")),2),NA())</f>
        <v>0.22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国民健康保険特別会計（国民健康保険診療所事業）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国民健康保険特別会計（国民保険事業）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2.52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7.0000000000000007E-2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0.05</v>
      </c>
    </row>
    <row r="35" spans="1:16">
      <c r="A35" s="135" t="str">
        <f>IF(連結実質赤字比率に係る赤字・黒字の構成分析!C$35="",NA(),連結実質赤字比率に係る赤字・黒字の構成分析!C$35)</f>
        <v>老人福祉施設事業特別会計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7.0000000000000007E-2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614</v>
      </c>
      <c r="E42" s="136"/>
      <c r="F42" s="136"/>
      <c r="G42" s="136">
        <f>'実質公債費比率（分子）の構造'!L$52</f>
        <v>613</v>
      </c>
      <c r="H42" s="136"/>
      <c r="I42" s="136"/>
      <c r="J42" s="136">
        <f>'実質公債費比率（分子）の構造'!M$52</f>
        <v>646</v>
      </c>
      <c r="K42" s="136"/>
      <c r="L42" s="136"/>
      <c r="M42" s="136">
        <f>'実質公債費比率（分子）の構造'!N$52</f>
        <v>634</v>
      </c>
      <c r="N42" s="136"/>
      <c r="O42" s="136"/>
      <c r="P42" s="136">
        <f>'実質公債費比率（分子）の構造'!O$52</f>
        <v>622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18</v>
      </c>
      <c r="C44" s="136"/>
      <c r="D44" s="136"/>
      <c r="E44" s="136">
        <f>'実質公債費比率（分子）の構造'!L$50</f>
        <v>10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v>
      </c>
      <c r="C45" s="136"/>
      <c r="D45" s="136"/>
      <c r="E45" s="136">
        <f>'実質公債費比率（分子）の構造'!L$49</f>
        <v>7</v>
      </c>
      <c r="F45" s="136"/>
      <c r="G45" s="136"/>
      <c r="H45" s="136">
        <f>'実質公債費比率（分子）の構造'!M$49</f>
        <v>7</v>
      </c>
      <c r="I45" s="136"/>
      <c r="J45" s="136"/>
      <c r="K45" s="136">
        <f>'実質公債費比率（分子）の構造'!N$49</f>
        <v>7</v>
      </c>
      <c r="L45" s="136"/>
      <c r="M45" s="136"/>
      <c r="N45" s="136">
        <f>'実質公債費比率（分子）の構造'!O$49</f>
        <v>0</v>
      </c>
      <c r="O45" s="136"/>
      <c r="P45" s="136"/>
    </row>
    <row r="46" spans="1:16">
      <c r="A46" s="136" t="s">
        <v>54</v>
      </c>
      <c r="B46" s="136">
        <f>'実質公債費比率（分子）の構造'!K$48</f>
        <v>258</v>
      </c>
      <c r="C46" s="136"/>
      <c r="D46" s="136"/>
      <c r="E46" s="136">
        <f>'実質公債費比率（分子）の構造'!L$48</f>
        <v>247</v>
      </c>
      <c r="F46" s="136"/>
      <c r="G46" s="136"/>
      <c r="H46" s="136">
        <f>'実質公債費比率（分子）の構造'!M$48</f>
        <v>260</v>
      </c>
      <c r="I46" s="136"/>
      <c r="J46" s="136"/>
      <c r="K46" s="136">
        <f>'実質公債費比率（分子）の構造'!N$48</f>
        <v>271</v>
      </c>
      <c r="L46" s="136"/>
      <c r="M46" s="136"/>
      <c r="N46" s="136">
        <f>'実質公債費比率（分子）の構造'!O$48</f>
        <v>275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766</v>
      </c>
      <c r="C49" s="136"/>
      <c r="D49" s="136"/>
      <c r="E49" s="136">
        <f>'実質公債費比率（分子）の構造'!L$45</f>
        <v>746</v>
      </c>
      <c r="F49" s="136"/>
      <c r="G49" s="136"/>
      <c r="H49" s="136">
        <f>'実質公債費比率（分子）の構造'!M$45</f>
        <v>742</v>
      </c>
      <c r="I49" s="136"/>
      <c r="J49" s="136"/>
      <c r="K49" s="136">
        <f>'実質公債費比率（分子）の構造'!N$45</f>
        <v>686</v>
      </c>
      <c r="L49" s="136"/>
      <c r="M49" s="136"/>
      <c r="N49" s="136">
        <f>'実質公債費比率（分子）の構造'!O$45</f>
        <v>661</v>
      </c>
      <c r="O49" s="136"/>
      <c r="P49" s="136"/>
    </row>
    <row r="50" spans="1:16">
      <c r="A50" s="136" t="s">
        <v>58</v>
      </c>
      <c r="B50" s="136" t="e">
        <f>NA()</f>
        <v>#N/A</v>
      </c>
      <c r="C50" s="136">
        <f>IF(ISNUMBER('実質公債費比率（分子）の構造'!K$53),'実質公債費比率（分子）の構造'!K$53,NA())</f>
        <v>435</v>
      </c>
      <c r="D50" s="136" t="e">
        <f>NA()</f>
        <v>#N/A</v>
      </c>
      <c r="E50" s="136" t="e">
        <f>NA()</f>
        <v>#N/A</v>
      </c>
      <c r="F50" s="136">
        <f>IF(ISNUMBER('実質公債費比率（分子）の構造'!L$53),'実質公債費比率（分子）の構造'!L$53,NA())</f>
        <v>397</v>
      </c>
      <c r="G50" s="136" t="e">
        <f>NA()</f>
        <v>#N/A</v>
      </c>
      <c r="H50" s="136" t="e">
        <f>NA()</f>
        <v>#N/A</v>
      </c>
      <c r="I50" s="136">
        <f>IF(ISNUMBER('実質公債費比率（分子）の構造'!M$53),'実質公債費比率（分子）の構造'!M$53,NA())</f>
        <v>363</v>
      </c>
      <c r="J50" s="136" t="e">
        <f>NA()</f>
        <v>#N/A</v>
      </c>
      <c r="K50" s="136" t="e">
        <f>NA()</f>
        <v>#N/A</v>
      </c>
      <c r="L50" s="136">
        <f>IF(ISNUMBER('実質公債費比率（分子）の構造'!N$53),'実質公債費比率（分子）の構造'!N$53,NA())</f>
        <v>330</v>
      </c>
      <c r="M50" s="136" t="e">
        <f>NA()</f>
        <v>#N/A</v>
      </c>
      <c r="N50" s="136" t="e">
        <f>NA()</f>
        <v>#N/A</v>
      </c>
      <c r="O50" s="136">
        <f>IF(ISNUMBER('実質公債費比率（分子）の構造'!O$53),'実質公債費比率（分子）の構造'!O$53,NA())</f>
        <v>314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6066</v>
      </c>
      <c r="E56" s="135"/>
      <c r="F56" s="135"/>
      <c r="G56" s="135">
        <f>'将来負担比率（分子）の構造'!J$51</f>
        <v>6061</v>
      </c>
      <c r="H56" s="135"/>
      <c r="I56" s="135"/>
      <c r="J56" s="135">
        <f>'将来負担比率（分子）の構造'!K$51</f>
        <v>6390</v>
      </c>
      <c r="K56" s="135"/>
      <c r="L56" s="135"/>
      <c r="M56" s="135">
        <f>'将来負担比率（分子）の構造'!L$51</f>
        <v>6442</v>
      </c>
      <c r="N56" s="135"/>
      <c r="O56" s="135"/>
      <c r="P56" s="135">
        <f>'将来負担比率（分子）の構造'!M$51</f>
        <v>6950</v>
      </c>
    </row>
    <row r="57" spans="1:16">
      <c r="A57" s="135" t="s">
        <v>34</v>
      </c>
      <c r="B57" s="135"/>
      <c r="C57" s="135"/>
      <c r="D57" s="135">
        <f>'将来負担比率（分子）の構造'!I$50</f>
        <v>301</v>
      </c>
      <c r="E57" s="135"/>
      <c r="F57" s="135"/>
      <c r="G57" s="135">
        <f>'将来負担比率（分子）の構造'!J$50</f>
        <v>210</v>
      </c>
      <c r="H57" s="135"/>
      <c r="I57" s="135"/>
      <c r="J57" s="135">
        <f>'将来負担比率（分子）の構造'!K$50</f>
        <v>201</v>
      </c>
      <c r="K57" s="135"/>
      <c r="L57" s="135"/>
      <c r="M57" s="135">
        <f>'将来負担比率（分子）の構造'!L$50</f>
        <v>218</v>
      </c>
      <c r="N57" s="135"/>
      <c r="O57" s="135"/>
      <c r="P57" s="135">
        <f>'将来負担比率（分子）の構造'!M$50</f>
        <v>274</v>
      </c>
    </row>
    <row r="58" spans="1:16">
      <c r="A58" s="135" t="s">
        <v>33</v>
      </c>
      <c r="B58" s="135"/>
      <c r="C58" s="135"/>
      <c r="D58" s="135">
        <f>'将来負担比率（分子）の構造'!I$49</f>
        <v>2380</v>
      </c>
      <c r="E58" s="135"/>
      <c r="F58" s="135"/>
      <c r="G58" s="135">
        <f>'将来負担比率（分子）の構造'!J$49</f>
        <v>2576</v>
      </c>
      <c r="H58" s="135"/>
      <c r="I58" s="135"/>
      <c r="J58" s="135">
        <f>'将来負担比率（分子）の構造'!K$49</f>
        <v>2529</v>
      </c>
      <c r="K58" s="135"/>
      <c r="L58" s="135"/>
      <c r="M58" s="135">
        <f>'将来負担比率（分子）の構造'!L$49</f>
        <v>2633</v>
      </c>
      <c r="N58" s="135"/>
      <c r="O58" s="135"/>
      <c r="P58" s="135">
        <f>'将来負担比率（分子）の構造'!M$49</f>
        <v>2937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248</v>
      </c>
      <c r="C61" s="135"/>
      <c r="D61" s="135"/>
      <c r="E61" s="135">
        <f>'将来負担比率（分子）の構造'!J$46</f>
        <v>248</v>
      </c>
      <c r="F61" s="135"/>
      <c r="G61" s="135"/>
      <c r="H61" s="135">
        <f>'将来負担比率（分子）の構造'!K$46</f>
        <v>308</v>
      </c>
      <c r="I61" s="135"/>
      <c r="J61" s="135"/>
      <c r="K61" s="135">
        <f>'将来負担比率（分子）の構造'!L$46</f>
        <v>303</v>
      </c>
      <c r="L61" s="135"/>
      <c r="M61" s="135"/>
      <c r="N61" s="135">
        <f>'将来負担比率（分子）の構造'!M$46</f>
        <v>221</v>
      </c>
      <c r="O61" s="135"/>
      <c r="P61" s="135"/>
    </row>
    <row r="62" spans="1:16">
      <c r="A62" s="135" t="s">
        <v>28</v>
      </c>
      <c r="B62" s="135">
        <f>'将来負担比率（分子）の構造'!I$45</f>
        <v>950</v>
      </c>
      <c r="C62" s="135"/>
      <c r="D62" s="135"/>
      <c r="E62" s="135">
        <f>'将来負担比率（分子）の構造'!J$45</f>
        <v>867</v>
      </c>
      <c r="F62" s="135"/>
      <c r="G62" s="135"/>
      <c r="H62" s="135">
        <f>'将来負担比率（分子）の構造'!K$45</f>
        <v>830</v>
      </c>
      <c r="I62" s="135"/>
      <c r="J62" s="135"/>
      <c r="K62" s="135">
        <f>'将来負担比率（分子）の構造'!L$45</f>
        <v>701</v>
      </c>
      <c r="L62" s="135"/>
      <c r="M62" s="135"/>
      <c r="N62" s="135">
        <f>'将来負担比率（分子）の構造'!M$45</f>
        <v>559</v>
      </c>
      <c r="O62" s="135"/>
      <c r="P62" s="135"/>
    </row>
    <row r="63" spans="1:16">
      <c r="A63" s="135" t="s">
        <v>27</v>
      </c>
      <c r="B63" s="135">
        <f>'将来負担比率（分子）の構造'!I$44</f>
        <v>19</v>
      </c>
      <c r="C63" s="135"/>
      <c r="D63" s="135"/>
      <c r="E63" s="135">
        <f>'将来負担比率（分子）の構造'!J$44</f>
        <v>14</v>
      </c>
      <c r="F63" s="135"/>
      <c r="G63" s="135"/>
      <c r="H63" s="135">
        <f>'将来負担比率（分子）の構造'!K$44</f>
        <v>7</v>
      </c>
      <c r="I63" s="135"/>
      <c r="J63" s="135"/>
      <c r="K63" s="135">
        <f>'将来負担比率（分子）の構造'!L$44</f>
        <v>1</v>
      </c>
      <c r="L63" s="135"/>
      <c r="M63" s="135"/>
      <c r="N63" s="135" t="str">
        <f>'将来負担比率（分子）の構造'!M$44</f>
        <v>-</v>
      </c>
      <c r="O63" s="135"/>
      <c r="P63" s="135"/>
    </row>
    <row r="64" spans="1:16">
      <c r="A64" s="135" t="s">
        <v>26</v>
      </c>
      <c r="B64" s="135">
        <f>'将来負担比率（分子）の構造'!I$43</f>
        <v>2865</v>
      </c>
      <c r="C64" s="135"/>
      <c r="D64" s="135"/>
      <c r="E64" s="135">
        <f>'将来負担比率（分子）の構造'!J$43</f>
        <v>2865</v>
      </c>
      <c r="F64" s="135"/>
      <c r="G64" s="135"/>
      <c r="H64" s="135">
        <f>'将来負担比率（分子）の構造'!K$43</f>
        <v>2699</v>
      </c>
      <c r="I64" s="135"/>
      <c r="J64" s="135"/>
      <c r="K64" s="135">
        <f>'将来負担比率（分子）の構造'!L$43</f>
        <v>2601</v>
      </c>
      <c r="L64" s="135"/>
      <c r="M64" s="135"/>
      <c r="N64" s="135">
        <f>'将来負担比率（分子）の構造'!M$43</f>
        <v>3212</v>
      </c>
      <c r="O64" s="135"/>
      <c r="P64" s="135"/>
    </row>
    <row r="65" spans="1:16">
      <c r="A65" s="135" t="s">
        <v>25</v>
      </c>
      <c r="B65" s="135">
        <f>'将来負担比率（分子）の構造'!I$42</f>
        <v>53</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6436</v>
      </c>
      <c r="C66" s="135"/>
      <c r="D66" s="135"/>
      <c r="E66" s="135">
        <f>'将来負担比率（分子）の構造'!J$41</f>
        <v>6195</v>
      </c>
      <c r="F66" s="135"/>
      <c r="G66" s="135"/>
      <c r="H66" s="135">
        <f>'将来負担比率（分子）の構造'!K$41</f>
        <v>5965</v>
      </c>
      <c r="I66" s="135"/>
      <c r="J66" s="135"/>
      <c r="K66" s="135">
        <f>'将来負担比率（分子）の構造'!L$41</f>
        <v>6151</v>
      </c>
      <c r="L66" s="135"/>
      <c r="M66" s="135"/>
      <c r="N66" s="135">
        <f>'将来負担比率（分子）の構造'!M$41</f>
        <v>6380</v>
      </c>
      <c r="O66" s="135"/>
      <c r="P66" s="135"/>
    </row>
    <row r="67" spans="1:16">
      <c r="A67" s="135" t="s">
        <v>62</v>
      </c>
      <c r="B67" s="135" t="e">
        <f>NA()</f>
        <v>#N/A</v>
      </c>
      <c r="C67" s="135">
        <f>IF(ISNUMBER('将来負担比率（分子）の構造'!I$52), IF('将来負担比率（分子）の構造'!I$52 &lt; 0, 0, '将来負担比率（分子）の構造'!I$52), NA())</f>
        <v>1824</v>
      </c>
      <c r="D67" s="135" t="e">
        <f>NA()</f>
        <v>#N/A</v>
      </c>
      <c r="E67" s="135" t="e">
        <f>NA()</f>
        <v>#N/A</v>
      </c>
      <c r="F67" s="135">
        <f>IF(ISNUMBER('将来負担比率（分子）の構造'!J$52), IF('将来負担比率（分子）の構造'!J$52 &lt; 0, 0, '将来負担比率（分子）の構造'!J$52), NA())</f>
        <v>1341</v>
      </c>
      <c r="G67" s="135" t="e">
        <f>NA()</f>
        <v>#N/A</v>
      </c>
      <c r="H67" s="135" t="e">
        <f>NA()</f>
        <v>#N/A</v>
      </c>
      <c r="I67" s="135">
        <f>IF(ISNUMBER('将来負担比率（分子）の構造'!K$52), IF('将来負担比率（分子）の構造'!K$52 &lt; 0, 0, '将来負担比率（分子）の構造'!K$52), NA())</f>
        <v>689</v>
      </c>
      <c r="J67" s="135" t="e">
        <f>NA()</f>
        <v>#N/A</v>
      </c>
      <c r="K67" s="135" t="e">
        <f>NA()</f>
        <v>#N/A</v>
      </c>
      <c r="L67" s="135">
        <f>IF(ISNUMBER('将来負担比率（分子）の構造'!L$52), IF('将来負担比率（分子）の構造'!L$52 &lt; 0, 0, '将来負担比率（分子）の構造'!L$52), NA())</f>
        <v>465</v>
      </c>
      <c r="M67" s="135" t="e">
        <f>NA()</f>
        <v>#N/A</v>
      </c>
      <c r="N67" s="135" t="e">
        <f>NA()</f>
        <v>#N/A</v>
      </c>
      <c r="O67" s="135">
        <f>IF(ISNUMBER('将来負担比率（分子）の構造'!M$52), IF('将来負担比率（分子）の構造'!M$52 &lt; 0, 0, '将来負担比率（分子）の構造'!M$52), NA())</f>
        <v>212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495521</v>
      </c>
      <c r="S5" s="669"/>
      <c r="T5" s="669"/>
      <c r="U5" s="669"/>
      <c r="V5" s="669"/>
      <c r="W5" s="669"/>
      <c r="X5" s="669"/>
      <c r="Y5" s="716"/>
      <c r="Z5" s="729">
        <v>7.4</v>
      </c>
      <c r="AA5" s="729"/>
      <c r="AB5" s="729"/>
      <c r="AC5" s="729"/>
      <c r="AD5" s="730">
        <v>495521</v>
      </c>
      <c r="AE5" s="730"/>
      <c r="AF5" s="730"/>
      <c r="AG5" s="730"/>
      <c r="AH5" s="730"/>
      <c r="AI5" s="730"/>
      <c r="AJ5" s="730"/>
      <c r="AK5" s="730"/>
      <c r="AL5" s="717">
        <v>13.9</v>
      </c>
      <c r="AM5" s="686"/>
      <c r="AN5" s="686"/>
      <c r="AO5" s="718"/>
      <c r="AP5" s="705" t="s">
        <v>204</v>
      </c>
      <c r="AQ5" s="706"/>
      <c r="AR5" s="706"/>
      <c r="AS5" s="706"/>
      <c r="AT5" s="706"/>
      <c r="AU5" s="706"/>
      <c r="AV5" s="706"/>
      <c r="AW5" s="706"/>
      <c r="AX5" s="706"/>
      <c r="AY5" s="706"/>
      <c r="AZ5" s="706"/>
      <c r="BA5" s="706"/>
      <c r="BB5" s="706"/>
      <c r="BC5" s="706"/>
      <c r="BD5" s="706"/>
      <c r="BE5" s="706"/>
      <c r="BF5" s="707"/>
      <c r="BG5" s="618">
        <v>495521</v>
      </c>
      <c r="BH5" s="619"/>
      <c r="BI5" s="619"/>
      <c r="BJ5" s="619"/>
      <c r="BK5" s="619"/>
      <c r="BL5" s="619"/>
      <c r="BM5" s="619"/>
      <c r="BN5" s="620"/>
      <c r="BO5" s="671">
        <v>100</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54555</v>
      </c>
      <c r="S6" s="619"/>
      <c r="T6" s="619"/>
      <c r="U6" s="619"/>
      <c r="V6" s="619"/>
      <c r="W6" s="619"/>
      <c r="X6" s="619"/>
      <c r="Y6" s="620"/>
      <c r="Z6" s="671">
        <v>0.8</v>
      </c>
      <c r="AA6" s="671"/>
      <c r="AB6" s="671"/>
      <c r="AC6" s="671"/>
      <c r="AD6" s="672">
        <v>54555</v>
      </c>
      <c r="AE6" s="672"/>
      <c r="AF6" s="672"/>
      <c r="AG6" s="672"/>
      <c r="AH6" s="672"/>
      <c r="AI6" s="672"/>
      <c r="AJ6" s="672"/>
      <c r="AK6" s="672"/>
      <c r="AL6" s="641">
        <v>1.5</v>
      </c>
      <c r="AM6" s="673"/>
      <c r="AN6" s="673"/>
      <c r="AO6" s="674"/>
      <c r="AP6" s="615" t="s">
        <v>210</v>
      </c>
      <c r="AQ6" s="616"/>
      <c r="AR6" s="616"/>
      <c r="AS6" s="616"/>
      <c r="AT6" s="616"/>
      <c r="AU6" s="616"/>
      <c r="AV6" s="616"/>
      <c r="AW6" s="616"/>
      <c r="AX6" s="616"/>
      <c r="AY6" s="616"/>
      <c r="AZ6" s="616"/>
      <c r="BA6" s="616"/>
      <c r="BB6" s="616"/>
      <c r="BC6" s="616"/>
      <c r="BD6" s="616"/>
      <c r="BE6" s="616"/>
      <c r="BF6" s="617"/>
      <c r="BG6" s="618">
        <v>495521</v>
      </c>
      <c r="BH6" s="619"/>
      <c r="BI6" s="619"/>
      <c r="BJ6" s="619"/>
      <c r="BK6" s="619"/>
      <c r="BL6" s="619"/>
      <c r="BM6" s="619"/>
      <c r="BN6" s="620"/>
      <c r="BO6" s="671">
        <v>100</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101734</v>
      </c>
      <c r="CS6" s="619"/>
      <c r="CT6" s="619"/>
      <c r="CU6" s="619"/>
      <c r="CV6" s="619"/>
      <c r="CW6" s="619"/>
      <c r="CX6" s="619"/>
      <c r="CY6" s="620"/>
      <c r="CZ6" s="671">
        <v>1.5</v>
      </c>
      <c r="DA6" s="671"/>
      <c r="DB6" s="671"/>
      <c r="DC6" s="671"/>
      <c r="DD6" s="624" t="s">
        <v>205</v>
      </c>
      <c r="DE6" s="619"/>
      <c r="DF6" s="619"/>
      <c r="DG6" s="619"/>
      <c r="DH6" s="619"/>
      <c r="DI6" s="619"/>
      <c r="DJ6" s="619"/>
      <c r="DK6" s="619"/>
      <c r="DL6" s="619"/>
      <c r="DM6" s="619"/>
      <c r="DN6" s="619"/>
      <c r="DO6" s="619"/>
      <c r="DP6" s="620"/>
      <c r="DQ6" s="624">
        <v>101734</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855</v>
      </c>
      <c r="S7" s="619"/>
      <c r="T7" s="619"/>
      <c r="U7" s="619"/>
      <c r="V7" s="619"/>
      <c r="W7" s="619"/>
      <c r="X7" s="619"/>
      <c r="Y7" s="620"/>
      <c r="Z7" s="671">
        <v>0</v>
      </c>
      <c r="AA7" s="671"/>
      <c r="AB7" s="671"/>
      <c r="AC7" s="671"/>
      <c r="AD7" s="672">
        <v>855</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203044</v>
      </c>
      <c r="BH7" s="619"/>
      <c r="BI7" s="619"/>
      <c r="BJ7" s="619"/>
      <c r="BK7" s="619"/>
      <c r="BL7" s="619"/>
      <c r="BM7" s="619"/>
      <c r="BN7" s="620"/>
      <c r="BO7" s="671">
        <v>41</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1597504</v>
      </c>
      <c r="CS7" s="619"/>
      <c r="CT7" s="619"/>
      <c r="CU7" s="619"/>
      <c r="CV7" s="619"/>
      <c r="CW7" s="619"/>
      <c r="CX7" s="619"/>
      <c r="CY7" s="620"/>
      <c r="CZ7" s="671">
        <v>24.3</v>
      </c>
      <c r="DA7" s="671"/>
      <c r="DB7" s="671"/>
      <c r="DC7" s="671"/>
      <c r="DD7" s="624">
        <v>597811</v>
      </c>
      <c r="DE7" s="619"/>
      <c r="DF7" s="619"/>
      <c r="DG7" s="619"/>
      <c r="DH7" s="619"/>
      <c r="DI7" s="619"/>
      <c r="DJ7" s="619"/>
      <c r="DK7" s="619"/>
      <c r="DL7" s="619"/>
      <c r="DM7" s="619"/>
      <c r="DN7" s="619"/>
      <c r="DO7" s="619"/>
      <c r="DP7" s="620"/>
      <c r="DQ7" s="624">
        <v>841075</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1688</v>
      </c>
      <c r="S8" s="619"/>
      <c r="T8" s="619"/>
      <c r="U8" s="619"/>
      <c r="V8" s="619"/>
      <c r="W8" s="619"/>
      <c r="X8" s="619"/>
      <c r="Y8" s="620"/>
      <c r="Z8" s="671">
        <v>0</v>
      </c>
      <c r="AA8" s="671"/>
      <c r="AB8" s="671"/>
      <c r="AC8" s="671"/>
      <c r="AD8" s="672">
        <v>1688</v>
      </c>
      <c r="AE8" s="672"/>
      <c r="AF8" s="672"/>
      <c r="AG8" s="672"/>
      <c r="AH8" s="672"/>
      <c r="AI8" s="672"/>
      <c r="AJ8" s="672"/>
      <c r="AK8" s="672"/>
      <c r="AL8" s="641">
        <v>0</v>
      </c>
      <c r="AM8" s="673"/>
      <c r="AN8" s="673"/>
      <c r="AO8" s="674"/>
      <c r="AP8" s="615" t="s">
        <v>216</v>
      </c>
      <c r="AQ8" s="616"/>
      <c r="AR8" s="616"/>
      <c r="AS8" s="616"/>
      <c r="AT8" s="616"/>
      <c r="AU8" s="616"/>
      <c r="AV8" s="616"/>
      <c r="AW8" s="616"/>
      <c r="AX8" s="616"/>
      <c r="AY8" s="616"/>
      <c r="AZ8" s="616"/>
      <c r="BA8" s="616"/>
      <c r="BB8" s="616"/>
      <c r="BC8" s="616"/>
      <c r="BD8" s="616"/>
      <c r="BE8" s="616"/>
      <c r="BF8" s="617"/>
      <c r="BG8" s="618">
        <v>9603</v>
      </c>
      <c r="BH8" s="619"/>
      <c r="BI8" s="619"/>
      <c r="BJ8" s="619"/>
      <c r="BK8" s="619"/>
      <c r="BL8" s="619"/>
      <c r="BM8" s="619"/>
      <c r="BN8" s="620"/>
      <c r="BO8" s="671">
        <v>1.9</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1205130</v>
      </c>
      <c r="CS8" s="619"/>
      <c r="CT8" s="619"/>
      <c r="CU8" s="619"/>
      <c r="CV8" s="619"/>
      <c r="CW8" s="619"/>
      <c r="CX8" s="619"/>
      <c r="CY8" s="620"/>
      <c r="CZ8" s="671">
        <v>18.3</v>
      </c>
      <c r="DA8" s="671"/>
      <c r="DB8" s="671"/>
      <c r="DC8" s="671"/>
      <c r="DD8" s="624">
        <v>34956</v>
      </c>
      <c r="DE8" s="619"/>
      <c r="DF8" s="619"/>
      <c r="DG8" s="619"/>
      <c r="DH8" s="619"/>
      <c r="DI8" s="619"/>
      <c r="DJ8" s="619"/>
      <c r="DK8" s="619"/>
      <c r="DL8" s="619"/>
      <c r="DM8" s="619"/>
      <c r="DN8" s="619"/>
      <c r="DO8" s="619"/>
      <c r="DP8" s="620"/>
      <c r="DQ8" s="624">
        <v>643895</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1708</v>
      </c>
      <c r="S9" s="619"/>
      <c r="T9" s="619"/>
      <c r="U9" s="619"/>
      <c r="V9" s="619"/>
      <c r="W9" s="619"/>
      <c r="X9" s="619"/>
      <c r="Y9" s="620"/>
      <c r="Z9" s="671">
        <v>0</v>
      </c>
      <c r="AA9" s="671"/>
      <c r="AB9" s="671"/>
      <c r="AC9" s="671"/>
      <c r="AD9" s="672">
        <v>1708</v>
      </c>
      <c r="AE9" s="672"/>
      <c r="AF9" s="672"/>
      <c r="AG9" s="672"/>
      <c r="AH9" s="672"/>
      <c r="AI9" s="672"/>
      <c r="AJ9" s="672"/>
      <c r="AK9" s="672"/>
      <c r="AL9" s="641">
        <v>0</v>
      </c>
      <c r="AM9" s="673"/>
      <c r="AN9" s="673"/>
      <c r="AO9" s="674"/>
      <c r="AP9" s="615" t="s">
        <v>219</v>
      </c>
      <c r="AQ9" s="616"/>
      <c r="AR9" s="616"/>
      <c r="AS9" s="616"/>
      <c r="AT9" s="616"/>
      <c r="AU9" s="616"/>
      <c r="AV9" s="616"/>
      <c r="AW9" s="616"/>
      <c r="AX9" s="616"/>
      <c r="AY9" s="616"/>
      <c r="AZ9" s="616"/>
      <c r="BA9" s="616"/>
      <c r="BB9" s="616"/>
      <c r="BC9" s="616"/>
      <c r="BD9" s="616"/>
      <c r="BE9" s="616"/>
      <c r="BF9" s="617"/>
      <c r="BG9" s="618">
        <v>175599</v>
      </c>
      <c r="BH9" s="619"/>
      <c r="BI9" s="619"/>
      <c r="BJ9" s="619"/>
      <c r="BK9" s="619"/>
      <c r="BL9" s="619"/>
      <c r="BM9" s="619"/>
      <c r="BN9" s="620"/>
      <c r="BO9" s="671">
        <v>35.4</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470822</v>
      </c>
      <c r="CS9" s="619"/>
      <c r="CT9" s="619"/>
      <c r="CU9" s="619"/>
      <c r="CV9" s="619"/>
      <c r="CW9" s="619"/>
      <c r="CX9" s="619"/>
      <c r="CY9" s="620"/>
      <c r="CZ9" s="671">
        <v>7.2</v>
      </c>
      <c r="DA9" s="671"/>
      <c r="DB9" s="671"/>
      <c r="DC9" s="671"/>
      <c r="DD9" s="624">
        <v>71324</v>
      </c>
      <c r="DE9" s="619"/>
      <c r="DF9" s="619"/>
      <c r="DG9" s="619"/>
      <c r="DH9" s="619"/>
      <c r="DI9" s="619"/>
      <c r="DJ9" s="619"/>
      <c r="DK9" s="619"/>
      <c r="DL9" s="619"/>
      <c r="DM9" s="619"/>
      <c r="DN9" s="619"/>
      <c r="DO9" s="619"/>
      <c r="DP9" s="620"/>
      <c r="DQ9" s="624">
        <v>414456</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143497</v>
      </c>
      <c r="S10" s="619"/>
      <c r="T10" s="619"/>
      <c r="U10" s="619"/>
      <c r="V10" s="619"/>
      <c r="W10" s="619"/>
      <c r="X10" s="619"/>
      <c r="Y10" s="620"/>
      <c r="Z10" s="671">
        <v>2.1</v>
      </c>
      <c r="AA10" s="671"/>
      <c r="AB10" s="671"/>
      <c r="AC10" s="671"/>
      <c r="AD10" s="672">
        <v>143497</v>
      </c>
      <c r="AE10" s="672"/>
      <c r="AF10" s="672"/>
      <c r="AG10" s="672"/>
      <c r="AH10" s="672"/>
      <c r="AI10" s="672"/>
      <c r="AJ10" s="672"/>
      <c r="AK10" s="672"/>
      <c r="AL10" s="641">
        <v>4</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11997</v>
      </c>
      <c r="BH10" s="619"/>
      <c r="BI10" s="619"/>
      <c r="BJ10" s="619"/>
      <c r="BK10" s="619"/>
      <c r="BL10" s="619"/>
      <c r="BM10" s="619"/>
      <c r="BN10" s="620"/>
      <c r="BO10" s="671">
        <v>2.4</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5845</v>
      </c>
      <c r="BH11" s="619"/>
      <c r="BI11" s="619"/>
      <c r="BJ11" s="619"/>
      <c r="BK11" s="619"/>
      <c r="BL11" s="619"/>
      <c r="BM11" s="619"/>
      <c r="BN11" s="620"/>
      <c r="BO11" s="671">
        <v>1.2</v>
      </c>
      <c r="BP11" s="671"/>
      <c r="BQ11" s="671"/>
      <c r="BR11" s="671"/>
      <c r="BS11" s="624" t="s">
        <v>108</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647790</v>
      </c>
      <c r="CS11" s="619"/>
      <c r="CT11" s="619"/>
      <c r="CU11" s="619"/>
      <c r="CV11" s="619"/>
      <c r="CW11" s="619"/>
      <c r="CX11" s="619"/>
      <c r="CY11" s="620"/>
      <c r="CZ11" s="671">
        <v>9.9</v>
      </c>
      <c r="DA11" s="671"/>
      <c r="DB11" s="671"/>
      <c r="DC11" s="671"/>
      <c r="DD11" s="624">
        <v>151543</v>
      </c>
      <c r="DE11" s="619"/>
      <c r="DF11" s="619"/>
      <c r="DG11" s="619"/>
      <c r="DH11" s="619"/>
      <c r="DI11" s="619"/>
      <c r="DJ11" s="619"/>
      <c r="DK11" s="619"/>
      <c r="DL11" s="619"/>
      <c r="DM11" s="619"/>
      <c r="DN11" s="619"/>
      <c r="DO11" s="619"/>
      <c r="DP11" s="620"/>
      <c r="DQ11" s="624">
        <v>384233</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202185</v>
      </c>
      <c r="BH12" s="619"/>
      <c r="BI12" s="619"/>
      <c r="BJ12" s="619"/>
      <c r="BK12" s="619"/>
      <c r="BL12" s="619"/>
      <c r="BM12" s="619"/>
      <c r="BN12" s="620"/>
      <c r="BO12" s="671">
        <v>40.799999999999997</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25553</v>
      </c>
      <c r="CS12" s="619"/>
      <c r="CT12" s="619"/>
      <c r="CU12" s="619"/>
      <c r="CV12" s="619"/>
      <c r="CW12" s="619"/>
      <c r="CX12" s="619"/>
      <c r="CY12" s="620"/>
      <c r="CZ12" s="671">
        <v>0.4</v>
      </c>
      <c r="DA12" s="671"/>
      <c r="DB12" s="671"/>
      <c r="DC12" s="671"/>
      <c r="DD12" s="624" t="s">
        <v>108</v>
      </c>
      <c r="DE12" s="619"/>
      <c r="DF12" s="619"/>
      <c r="DG12" s="619"/>
      <c r="DH12" s="619"/>
      <c r="DI12" s="619"/>
      <c r="DJ12" s="619"/>
      <c r="DK12" s="619"/>
      <c r="DL12" s="619"/>
      <c r="DM12" s="619"/>
      <c r="DN12" s="619"/>
      <c r="DO12" s="619"/>
      <c r="DP12" s="620"/>
      <c r="DQ12" s="624">
        <v>25343</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5217</v>
      </c>
      <c r="S13" s="619"/>
      <c r="T13" s="619"/>
      <c r="U13" s="619"/>
      <c r="V13" s="619"/>
      <c r="W13" s="619"/>
      <c r="X13" s="619"/>
      <c r="Y13" s="620"/>
      <c r="Z13" s="671">
        <v>0.1</v>
      </c>
      <c r="AA13" s="671"/>
      <c r="AB13" s="671"/>
      <c r="AC13" s="671"/>
      <c r="AD13" s="672">
        <v>5217</v>
      </c>
      <c r="AE13" s="672"/>
      <c r="AF13" s="672"/>
      <c r="AG13" s="672"/>
      <c r="AH13" s="672"/>
      <c r="AI13" s="672"/>
      <c r="AJ13" s="672"/>
      <c r="AK13" s="672"/>
      <c r="AL13" s="641">
        <v>0.1</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197148</v>
      </c>
      <c r="BH13" s="619"/>
      <c r="BI13" s="619"/>
      <c r="BJ13" s="619"/>
      <c r="BK13" s="619"/>
      <c r="BL13" s="619"/>
      <c r="BM13" s="619"/>
      <c r="BN13" s="620"/>
      <c r="BO13" s="671">
        <v>39.799999999999997</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885024</v>
      </c>
      <c r="CS13" s="619"/>
      <c r="CT13" s="619"/>
      <c r="CU13" s="619"/>
      <c r="CV13" s="619"/>
      <c r="CW13" s="619"/>
      <c r="CX13" s="619"/>
      <c r="CY13" s="620"/>
      <c r="CZ13" s="671">
        <v>13.5</v>
      </c>
      <c r="DA13" s="671"/>
      <c r="DB13" s="671"/>
      <c r="DC13" s="671"/>
      <c r="DD13" s="624">
        <v>634836</v>
      </c>
      <c r="DE13" s="619"/>
      <c r="DF13" s="619"/>
      <c r="DG13" s="619"/>
      <c r="DH13" s="619"/>
      <c r="DI13" s="619"/>
      <c r="DJ13" s="619"/>
      <c r="DK13" s="619"/>
      <c r="DL13" s="619"/>
      <c r="DM13" s="619"/>
      <c r="DN13" s="619"/>
      <c r="DO13" s="619"/>
      <c r="DP13" s="620"/>
      <c r="DQ13" s="624">
        <v>248056</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24386</v>
      </c>
      <c r="BH14" s="619"/>
      <c r="BI14" s="619"/>
      <c r="BJ14" s="619"/>
      <c r="BK14" s="619"/>
      <c r="BL14" s="619"/>
      <c r="BM14" s="619"/>
      <c r="BN14" s="620"/>
      <c r="BO14" s="671">
        <v>4.9000000000000004</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210272</v>
      </c>
      <c r="CS14" s="619"/>
      <c r="CT14" s="619"/>
      <c r="CU14" s="619"/>
      <c r="CV14" s="619"/>
      <c r="CW14" s="619"/>
      <c r="CX14" s="619"/>
      <c r="CY14" s="620"/>
      <c r="CZ14" s="671">
        <v>3.2</v>
      </c>
      <c r="DA14" s="671"/>
      <c r="DB14" s="671"/>
      <c r="DC14" s="671"/>
      <c r="DD14" s="624">
        <v>4215</v>
      </c>
      <c r="DE14" s="619"/>
      <c r="DF14" s="619"/>
      <c r="DG14" s="619"/>
      <c r="DH14" s="619"/>
      <c r="DI14" s="619"/>
      <c r="DJ14" s="619"/>
      <c r="DK14" s="619"/>
      <c r="DL14" s="619"/>
      <c r="DM14" s="619"/>
      <c r="DN14" s="619"/>
      <c r="DO14" s="619"/>
      <c r="DP14" s="620"/>
      <c r="DQ14" s="624">
        <v>167716</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610</v>
      </c>
      <c r="S15" s="619"/>
      <c r="T15" s="619"/>
      <c r="U15" s="619"/>
      <c r="V15" s="619"/>
      <c r="W15" s="619"/>
      <c r="X15" s="619"/>
      <c r="Y15" s="620"/>
      <c r="Z15" s="671">
        <v>0</v>
      </c>
      <c r="AA15" s="671"/>
      <c r="AB15" s="671"/>
      <c r="AC15" s="671"/>
      <c r="AD15" s="672">
        <v>610</v>
      </c>
      <c r="AE15" s="672"/>
      <c r="AF15" s="672"/>
      <c r="AG15" s="672"/>
      <c r="AH15" s="672"/>
      <c r="AI15" s="672"/>
      <c r="AJ15" s="672"/>
      <c r="AK15" s="672"/>
      <c r="AL15" s="641">
        <v>0</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65906</v>
      </c>
      <c r="BH15" s="619"/>
      <c r="BI15" s="619"/>
      <c r="BJ15" s="619"/>
      <c r="BK15" s="619"/>
      <c r="BL15" s="619"/>
      <c r="BM15" s="619"/>
      <c r="BN15" s="620"/>
      <c r="BO15" s="671">
        <v>13.3</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767766</v>
      </c>
      <c r="CS15" s="619"/>
      <c r="CT15" s="619"/>
      <c r="CU15" s="619"/>
      <c r="CV15" s="619"/>
      <c r="CW15" s="619"/>
      <c r="CX15" s="619"/>
      <c r="CY15" s="620"/>
      <c r="CZ15" s="671">
        <v>11.7</v>
      </c>
      <c r="DA15" s="671"/>
      <c r="DB15" s="671"/>
      <c r="DC15" s="671"/>
      <c r="DD15" s="624">
        <v>18616</v>
      </c>
      <c r="DE15" s="619"/>
      <c r="DF15" s="619"/>
      <c r="DG15" s="619"/>
      <c r="DH15" s="619"/>
      <c r="DI15" s="619"/>
      <c r="DJ15" s="619"/>
      <c r="DK15" s="619"/>
      <c r="DL15" s="619"/>
      <c r="DM15" s="619"/>
      <c r="DN15" s="619"/>
      <c r="DO15" s="619"/>
      <c r="DP15" s="620"/>
      <c r="DQ15" s="624">
        <v>520100</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3044318</v>
      </c>
      <c r="S16" s="619"/>
      <c r="T16" s="619"/>
      <c r="U16" s="619"/>
      <c r="V16" s="619"/>
      <c r="W16" s="619"/>
      <c r="X16" s="619"/>
      <c r="Y16" s="620"/>
      <c r="Z16" s="671">
        <v>45.2</v>
      </c>
      <c r="AA16" s="671"/>
      <c r="AB16" s="671"/>
      <c r="AC16" s="671"/>
      <c r="AD16" s="672">
        <v>2826615</v>
      </c>
      <c r="AE16" s="672"/>
      <c r="AF16" s="672"/>
      <c r="AG16" s="672"/>
      <c r="AH16" s="672"/>
      <c r="AI16" s="672"/>
      <c r="AJ16" s="672"/>
      <c r="AK16" s="672"/>
      <c r="AL16" s="641">
        <v>79.3</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2826615</v>
      </c>
      <c r="S17" s="619"/>
      <c r="T17" s="619"/>
      <c r="U17" s="619"/>
      <c r="V17" s="619"/>
      <c r="W17" s="619"/>
      <c r="X17" s="619"/>
      <c r="Y17" s="620"/>
      <c r="Z17" s="671">
        <v>41.9</v>
      </c>
      <c r="AA17" s="671"/>
      <c r="AB17" s="671"/>
      <c r="AC17" s="671"/>
      <c r="AD17" s="672">
        <v>2826615</v>
      </c>
      <c r="AE17" s="672"/>
      <c r="AF17" s="672"/>
      <c r="AG17" s="672"/>
      <c r="AH17" s="672"/>
      <c r="AI17" s="672"/>
      <c r="AJ17" s="672"/>
      <c r="AK17" s="672"/>
      <c r="AL17" s="641">
        <v>79.3</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661395</v>
      </c>
      <c r="CS17" s="619"/>
      <c r="CT17" s="619"/>
      <c r="CU17" s="619"/>
      <c r="CV17" s="619"/>
      <c r="CW17" s="619"/>
      <c r="CX17" s="619"/>
      <c r="CY17" s="620"/>
      <c r="CZ17" s="671">
        <v>10.1</v>
      </c>
      <c r="DA17" s="671"/>
      <c r="DB17" s="671"/>
      <c r="DC17" s="671"/>
      <c r="DD17" s="624" t="s">
        <v>108</v>
      </c>
      <c r="DE17" s="619"/>
      <c r="DF17" s="619"/>
      <c r="DG17" s="619"/>
      <c r="DH17" s="619"/>
      <c r="DI17" s="619"/>
      <c r="DJ17" s="619"/>
      <c r="DK17" s="619"/>
      <c r="DL17" s="619"/>
      <c r="DM17" s="619"/>
      <c r="DN17" s="619"/>
      <c r="DO17" s="619"/>
      <c r="DP17" s="620"/>
      <c r="DQ17" s="624">
        <v>650335</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217703</v>
      </c>
      <c r="S18" s="619"/>
      <c r="T18" s="619"/>
      <c r="U18" s="619"/>
      <c r="V18" s="619"/>
      <c r="W18" s="619"/>
      <c r="X18" s="619"/>
      <c r="Y18" s="620"/>
      <c r="Z18" s="671">
        <v>3.2</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3747969</v>
      </c>
      <c r="S20" s="619"/>
      <c r="T20" s="619"/>
      <c r="U20" s="619"/>
      <c r="V20" s="619"/>
      <c r="W20" s="619"/>
      <c r="X20" s="619"/>
      <c r="Y20" s="620"/>
      <c r="Z20" s="671">
        <v>55.6</v>
      </c>
      <c r="AA20" s="671"/>
      <c r="AB20" s="671"/>
      <c r="AC20" s="671"/>
      <c r="AD20" s="672">
        <v>3530266</v>
      </c>
      <c r="AE20" s="672"/>
      <c r="AF20" s="672"/>
      <c r="AG20" s="672"/>
      <c r="AH20" s="672"/>
      <c r="AI20" s="672"/>
      <c r="AJ20" s="672"/>
      <c r="AK20" s="672"/>
      <c r="AL20" s="641">
        <v>99</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6572990</v>
      </c>
      <c r="CS20" s="619"/>
      <c r="CT20" s="619"/>
      <c r="CU20" s="619"/>
      <c r="CV20" s="619"/>
      <c r="CW20" s="619"/>
      <c r="CX20" s="619"/>
      <c r="CY20" s="620"/>
      <c r="CZ20" s="671">
        <v>100</v>
      </c>
      <c r="DA20" s="671"/>
      <c r="DB20" s="671"/>
      <c r="DC20" s="671"/>
      <c r="DD20" s="624">
        <v>1513301</v>
      </c>
      <c r="DE20" s="619"/>
      <c r="DF20" s="619"/>
      <c r="DG20" s="619"/>
      <c r="DH20" s="619"/>
      <c r="DI20" s="619"/>
      <c r="DJ20" s="619"/>
      <c r="DK20" s="619"/>
      <c r="DL20" s="619"/>
      <c r="DM20" s="619"/>
      <c r="DN20" s="619"/>
      <c r="DO20" s="619"/>
      <c r="DP20" s="620"/>
      <c r="DQ20" s="624">
        <v>3996943</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766</v>
      </c>
      <c r="S21" s="619"/>
      <c r="T21" s="619"/>
      <c r="U21" s="619"/>
      <c r="V21" s="619"/>
      <c r="W21" s="619"/>
      <c r="X21" s="619"/>
      <c r="Y21" s="620"/>
      <c r="Z21" s="671">
        <v>0</v>
      </c>
      <c r="AA21" s="671"/>
      <c r="AB21" s="671"/>
      <c r="AC21" s="671"/>
      <c r="AD21" s="672">
        <v>766</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46414</v>
      </c>
      <c r="S22" s="619"/>
      <c r="T22" s="619"/>
      <c r="U22" s="619"/>
      <c r="V22" s="619"/>
      <c r="W22" s="619"/>
      <c r="X22" s="619"/>
      <c r="Y22" s="620"/>
      <c r="Z22" s="671">
        <v>0.7</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53843</v>
      </c>
      <c r="S23" s="619"/>
      <c r="T23" s="619"/>
      <c r="U23" s="619"/>
      <c r="V23" s="619"/>
      <c r="W23" s="619"/>
      <c r="X23" s="619"/>
      <c r="Y23" s="620"/>
      <c r="Z23" s="671">
        <v>0.8</v>
      </c>
      <c r="AA23" s="671"/>
      <c r="AB23" s="671"/>
      <c r="AC23" s="671"/>
      <c r="AD23" s="672">
        <v>1243</v>
      </c>
      <c r="AE23" s="672"/>
      <c r="AF23" s="672"/>
      <c r="AG23" s="672"/>
      <c r="AH23" s="672"/>
      <c r="AI23" s="672"/>
      <c r="AJ23" s="672"/>
      <c r="AK23" s="672"/>
      <c r="AL23" s="641">
        <v>0</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17161</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2345002</v>
      </c>
      <c r="CS24" s="669"/>
      <c r="CT24" s="669"/>
      <c r="CU24" s="669"/>
      <c r="CV24" s="669"/>
      <c r="CW24" s="669"/>
      <c r="CX24" s="669"/>
      <c r="CY24" s="716"/>
      <c r="CZ24" s="720">
        <v>35.700000000000003</v>
      </c>
      <c r="DA24" s="721"/>
      <c r="DB24" s="721"/>
      <c r="DC24" s="722"/>
      <c r="DD24" s="715">
        <v>1857049</v>
      </c>
      <c r="DE24" s="669"/>
      <c r="DF24" s="669"/>
      <c r="DG24" s="669"/>
      <c r="DH24" s="669"/>
      <c r="DI24" s="669"/>
      <c r="DJ24" s="669"/>
      <c r="DK24" s="716"/>
      <c r="DL24" s="715">
        <v>1854986</v>
      </c>
      <c r="DM24" s="669"/>
      <c r="DN24" s="669"/>
      <c r="DO24" s="669"/>
      <c r="DP24" s="669"/>
      <c r="DQ24" s="669"/>
      <c r="DR24" s="669"/>
      <c r="DS24" s="669"/>
      <c r="DT24" s="669"/>
      <c r="DU24" s="669"/>
      <c r="DV24" s="716"/>
      <c r="DW24" s="717">
        <v>49.5</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855893</v>
      </c>
      <c r="S25" s="619"/>
      <c r="T25" s="619"/>
      <c r="U25" s="619"/>
      <c r="V25" s="619"/>
      <c r="W25" s="619"/>
      <c r="X25" s="619"/>
      <c r="Y25" s="620"/>
      <c r="Z25" s="671">
        <v>12.7</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1112176</v>
      </c>
      <c r="CS25" s="637"/>
      <c r="CT25" s="637"/>
      <c r="CU25" s="637"/>
      <c r="CV25" s="637"/>
      <c r="CW25" s="637"/>
      <c r="CX25" s="637"/>
      <c r="CY25" s="638"/>
      <c r="CZ25" s="621">
        <v>16.899999999999999</v>
      </c>
      <c r="DA25" s="639"/>
      <c r="DB25" s="639"/>
      <c r="DC25" s="640"/>
      <c r="DD25" s="624">
        <v>1052762</v>
      </c>
      <c r="DE25" s="637"/>
      <c r="DF25" s="637"/>
      <c r="DG25" s="637"/>
      <c r="DH25" s="637"/>
      <c r="DI25" s="637"/>
      <c r="DJ25" s="637"/>
      <c r="DK25" s="638"/>
      <c r="DL25" s="624">
        <v>1052259</v>
      </c>
      <c r="DM25" s="637"/>
      <c r="DN25" s="637"/>
      <c r="DO25" s="637"/>
      <c r="DP25" s="637"/>
      <c r="DQ25" s="637"/>
      <c r="DR25" s="637"/>
      <c r="DS25" s="637"/>
      <c r="DT25" s="637"/>
      <c r="DU25" s="637"/>
      <c r="DV25" s="638"/>
      <c r="DW25" s="641">
        <v>28.1</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v>16373</v>
      </c>
      <c r="S26" s="619"/>
      <c r="T26" s="619"/>
      <c r="U26" s="619"/>
      <c r="V26" s="619"/>
      <c r="W26" s="619"/>
      <c r="X26" s="619"/>
      <c r="Y26" s="620"/>
      <c r="Z26" s="671">
        <v>0.2</v>
      </c>
      <c r="AA26" s="671"/>
      <c r="AB26" s="671"/>
      <c r="AC26" s="671"/>
      <c r="AD26" s="672">
        <v>16373</v>
      </c>
      <c r="AE26" s="672"/>
      <c r="AF26" s="672"/>
      <c r="AG26" s="672"/>
      <c r="AH26" s="672"/>
      <c r="AI26" s="672"/>
      <c r="AJ26" s="672"/>
      <c r="AK26" s="672"/>
      <c r="AL26" s="641">
        <v>0.5</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648515</v>
      </c>
      <c r="CS26" s="619"/>
      <c r="CT26" s="619"/>
      <c r="CU26" s="619"/>
      <c r="CV26" s="619"/>
      <c r="CW26" s="619"/>
      <c r="CX26" s="619"/>
      <c r="CY26" s="620"/>
      <c r="CZ26" s="621">
        <v>9.9</v>
      </c>
      <c r="DA26" s="639"/>
      <c r="DB26" s="639"/>
      <c r="DC26" s="640"/>
      <c r="DD26" s="624">
        <v>601996</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827961</v>
      </c>
      <c r="S27" s="619"/>
      <c r="T27" s="619"/>
      <c r="U27" s="619"/>
      <c r="V27" s="619"/>
      <c r="W27" s="619"/>
      <c r="X27" s="619"/>
      <c r="Y27" s="620"/>
      <c r="Z27" s="671">
        <v>12.3</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495521</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571431</v>
      </c>
      <c r="CS27" s="637"/>
      <c r="CT27" s="637"/>
      <c r="CU27" s="637"/>
      <c r="CV27" s="637"/>
      <c r="CW27" s="637"/>
      <c r="CX27" s="637"/>
      <c r="CY27" s="638"/>
      <c r="CZ27" s="621">
        <v>8.6999999999999993</v>
      </c>
      <c r="DA27" s="639"/>
      <c r="DB27" s="639"/>
      <c r="DC27" s="640"/>
      <c r="DD27" s="624">
        <v>153952</v>
      </c>
      <c r="DE27" s="637"/>
      <c r="DF27" s="637"/>
      <c r="DG27" s="637"/>
      <c r="DH27" s="637"/>
      <c r="DI27" s="637"/>
      <c r="DJ27" s="637"/>
      <c r="DK27" s="638"/>
      <c r="DL27" s="624">
        <v>152392</v>
      </c>
      <c r="DM27" s="637"/>
      <c r="DN27" s="637"/>
      <c r="DO27" s="637"/>
      <c r="DP27" s="637"/>
      <c r="DQ27" s="637"/>
      <c r="DR27" s="637"/>
      <c r="DS27" s="637"/>
      <c r="DT27" s="637"/>
      <c r="DU27" s="637"/>
      <c r="DV27" s="638"/>
      <c r="DW27" s="641">
        <v>4.0999999999999996</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87598</v>
      </c>
      <c r="S28" s="619"/>
      <c r="T28" s="619"/>
      <c r="U28" s="619"/>
      <c r="V28" s="619"/>
      <c r="W28" s="619"/>
      <c r="X28" s="619"/>
      <c r="Y28" s="620"/>
      <c r="Z28" s="671">
        <v>1.3</v>
      </c>
      <c r="AA28" s="671"/>
      <c r="AB28" s="671"/>
      <c r="AC28" s="671"/>
      <c r="AD28" s="672">
        <v>16958</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661395</v>
      </c>
      <c r="CS28" s="619"/>
      <c r="CT28" s="619"/>
      <c r="CU28" s="619"/>
      <c r="CV28" s="619"/>
      <c r="CW28" s="619"/>
      <c r="CX28" s="619"/>
      <c r="CY28" s="620"/>
      <c r="CZ28" s="621">
        <v>10.1</v>
      </c>
      <c r="DA28" s="639"/>
      <c r="DB28" s="639"/>
      <c r="DC28" s="640"/>
      <c r="DD28" s="624">
        <v>650335</v>
      </c>
      <c r="DE28" s="619"/>
      <c r="DF28" s="619"/>
      <c r="DG28" s="619"/>
      <c r="DH28" s="619"/>
      <c r="DI28" s="619"/>
      <c r="DJ28" s="619"/>
      <c r="DK28" s="620"/>
      <c r="DL28" s="624">
        <v>650335</v>
      </c>
      <c r="DM28" s="619"/>
      <c r="DN28" s="619"/>
      <c r="DO28" s="619"/>
      <c r="DP28" s="619"/>
      <c r="DQ28" s="619"/>
      <c r="DR28" s="619"/>
      <c r="DS28" s="619"/>
      <c r="DT28" s="619"/>
      <c r="DU28" s="619"/>
      <c r="DV28" s="620"/>
      <c r="DW28" s="641">
        <v>17.399999999999999</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8790</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660966</v>
      </c>
      <c r="CS29" s="637"/>
      <c r="CT29" s="637"/>
      <c r="CU29" s="637"/>
      <c r="CV29" s="637"/>
      <c r="CW29" s="637"/>
      <c r="CX29" s="637"/>
      <c r="CY29" s="638"/>
      <c r="CZ29" s="621">
        <v>10.1</v>
      </c>
      <c r="DA29" s="639"/>
      <c r="DB29" s="639"/>
      <c r="DC29" s="640"/>
      <c r="DD29" s="624">
        <v>649906</v>
      </c>
      <c r="DE29" s="637"/>
      <c r="DF29" s="637"/>
      <c r="DG29" s="637"/>
      <c r="DH29" s="637"/>
      <c r="DI29" s="637"/>
      <c r="DJ29" s="637"/>
      <c r="DK29" s="638"/>
      <c r="DL29" s="624">
        <v>649906</v>
      </c>
      <c r="DM29" s="637"/>
      <c r="DN29" s="637"/>
      <c r="DO29" s="637"/>
      <c r="DP29" s="637"/>
      <c r="DQ29" s="637"/>
      <c r="DR29" s="637"/>
      <c r="DS29" s="637"/>
      <c r="DT29" s="637"/>
      <c r="DU29" s="637"/>
      <c r="DV29" s="638"/>
      <c r="DW29" s="641">
        <v>17.3</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19240</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98.7</v>
      </c>
      <c r="BH30" s="685"/>
      <c r="BI30" s="685"/>
      <c r="BJ30" s="685"/>
      <c r="BK30" s="685"/>
      <c r="BL30" s="685"/>
      <c r="BM30" s="686">
        <v>91.8</v>
      </c>
      <c r="BN30" s="685"/>
      <c r="BO30" s="685"/>
      <c r="BP30" s="685"/>
      <c r="BQ30" s="687"/>
      <c r="BR30" s="684">
        <v>97.9</v>
      </c>
      <c r="BS30" s="685"/>
      <c r="BT30" s="685"/>
      <c r="BU30" s="685"/>
      <c r="BV30" s="685"/>
      <c r="BW30" s="685"/>
      <c r="BX30" s="686">
        <v>91.2</v>
      </c>
      <c r="BY30" s="685"/>
      <c r="BZ30" s="685"/>
      <c r="CA30" s="685"/>
      <c r="CB30" s="687"/>
      <c r="CD30" s="690"/>
      <c r="CE30" s="691"/>
      <c r="CF30" s="655" t="s">
        <v>288</v>
      </c>
      <c r="CG30" s="652"/>
      <c r="CH30" s="652"/>
      <c r="CI30" s="652"/>
      <c r="CJ30" s="652"/>
      <c r="CK30" s="652"/>
      <c r="CL30" s="652"/>
      <c r="CM30" s="652"/>
      <c r="CN30" s="652"/>
      <c r="CO30" s="652"/>
      <c r="CP30" s="652"/>
      <c r="CQ30" s="653"/>
      <c r="CR30" s="618">
        <v>590152</v>
      </c>
      <c r="CS30" s="619"/>
      <c r="CT30" s="619"/>
      <c r="CU30" s="619"/>
      <c r="CV30" s="619"/>
      <c r="CW30" s="619"/>
      <c r="CX30" s="619"/>
      <c r="CY30" s="620"/>
      <c r="CZ30" s="621">
        <v>9</v>
      </c>
      <c r="DA30" s="639"/>
      <c r="DB30" s="639"/>
      <c r="DC30" s="640"/>
      <c r="DD30" s="624">
        <v>581725</v>
      </c>
      <c r="DE30" s="619"/>
      <c r="DF30" s="619"/>
      <c r="DG30" s="619"/>
      <c r="DH30" s="619"/>
      <c r="DI30" s="619"/>
      <c r="DJ30" s="619"/>
      <c r="DK30" s="620"/>
      <c r="DL30" s="624">
        <v>581725</v>
      </c>
      <c r="DM30" s="619"/>
      <c r="DN30" s="619"/>
      <c r="DO30" s="619"/>
      <c r="DP30" s="619"/>
      <c r="DQ30" s="619"/>
      <c r="DR30" s="619"/>
      <c r="DS30" s="619"/>
      <c r="DT30" s="619"/>
      <c r="DU30" s="619"/>
      <c r="DV30" s="620"/>
      <c r="DW30" s="641">
        <v>15.5</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61092</v>
      </c>
      <c r="S31" s="619"/>
      <c r="T31" s="619"/>
      <c r="U31" s="619"/>
      <c r="V31" s="619"/>
      <c r="W31" s="619"/>
      <c r="X31" s="619"/>
      <c r="Y31" s="620"/>
      <c r="Z31" s="671">
        <v>0.9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98.9</v>
      </c>
      <c r="BH31" s="637"/>
      <c r="BI31" s="637"/>
      <c r="BJ31" s="637"/>
      <c r="BK31" s="637"/>
      <c r="BL31" s="637"/>
      <c r="BM31" s="673">
        <v>94.4</v>
      </c>
      <c r="BN31" s="683"/>
      <c r="BO31" s="683"/>
      <c r="BP31" s="683"/>
      <c r="BQ31" s="647"/>
      <c r="BR31" s="682">
        <v>98.4</v>
      </c>
      <c r="BS31" s="637"/>
      <c r="BT31" s="637"/>
      <c r="BU31" s="637"/>
      <c r="BV31" s="637"/>
      <c r="BW31" s="637"/>
      <c r="BX31" s="673">
        <v>93</v>
      </c>
      <c r="BY31" s="683"/>
      <c r="BZ31" s="683"/>
      <c r="CA31" s="683"/>
      <c r="CB31" s="647"/>
      <c r="CD31" s="690"/>
      <c r="CE31" s="691"/>
      <c r="CF31" s="655" t="s">
        <v>292</v>
      </c>
      <c r="CG31" s="652"/>
      <c r="CH31" s="652"/>
      <c r="CI31" s="652"/>
      <c r="CJ31" s="652"/>
      <c r="CK31" s="652"/>
      <c r="CL31" s="652"/>
      <c r="CM31" s="652"/>
      <c r="CN31" s="652"/>
      <c r="CO31" s="652"/>
      <c r="CP31" s="652"/>
      <c r="CQ31" s="653"/>
      <c r="CR31" s="618">
        <v>70814</v>
      </c>
      <c r="CS31" s="637"/>
      <c r="CT31" s="637"/>
      <c r="CU31" s="637"/>
      <c r="CV31" s="637"/>
      <c r="CW31" s="637"/>
      <c r="CX31" s="637"/>
      <c r="CY31" s="638"/>
      <c r="CZ31" s="621">
        <v>1.1000000000000001</v>
      </c>
      <c r="DA31" s="639"/>
      <c r="DB31" s="639"/>
      <c r="DC31" s="640"/>
      <c r="DD31" s="624">
        <v>68181</v>
      </c>
      <c r="DE31" s="637"/>
      <c r="DF31" s="637"/>
      <c r="DG31" s="637"/>
      <c r="DH31" s="637"/>
      <c r="DI31" s="637"/>
      <c r="DJ31" s="637"/>
      <c r="DK31" s="638"/>
      <c r="DL31" s="624">
        <v>68181</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177211</v>
      </c>
      <c r="S32" s="619"/>
      <c r="T32" s="619"/>
      <c r="U32" s="619"/>
      <c r="V32" s="619"/>
      <c r="W32" s="619"/>
      <c r="X32" s="619"/>
      <c r="Y32" s="620"/>
      <c r="Z32" s="671">
        <v>2.6</v>
      </c>
      <c r="AA32" s="671"/>
      <c r="AB32" s="671"/>
      <c r="AC32" s="671"/>
      <c r="AD32" s="672">
        <v>34</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98.2</v>
      </c>
      <c r="BH32" s="603"/>
      <c r="BI32" s="603"/>
      <c r="BJ32" s="603"/>
      <c r="BK32" s="603"/>
      <c r="BL32" s="603"/>
      <c r="BM32" s="666">
        <v>87.3</v>
      </c>
      <c r="BN32" s="603"/>
      <c r="BO32" s="603"/>
      <c r="BP32" s="603"/>
      <c r="BQ32" s="660"/>
      <c r="BR32" s="681">
        <v>96.9</v>
      </c>
      <c r="BS32" s="603"/>
      <c r="BT32" s="603"/>
      <c r="BU32" s="603"/>
      <c r="BV32" s="603"/>
      <c r="BW32" s="603"/>
      <c r="BX32" s="666">
        <v>87.3</v>
      </c>
      <c r="BY32" s="603"/>
      <c r="BZ32" s="603"/>
      <c r="CA32" s="603"/>
      <c r="CB32" s="660"/>
      <c r="CD32" s="692"/>
      <c r="CE32" s="693"/>
      <c r="CF32" s="655" t="s">
        <v>295</v>
      </c>
      <c r="CG32" s="652"/>
      <c r="CH32" s="652"/>
      <c r="CI32" s="652"/>
      <c r="CJ32" s="652"/>
      <c r="CK32" s="652"/>
      <c r="CL32" s="652"/>
      <c r="CM32" s="652"/>
      <c r="CN32" s="652"/>
      <c r="CO32" s="652"/>
      <c r="CP32" s="652"/>
      <c r="CQ32" s="653"/>
      <c r="CR32" s="618">
        <v>429</v>
      </c>
      <c r="CS32" s="619"/>
      <c r="CT32" s="619"/>
      <c r="CU32" s="619"/>
      <c r="CV32" s="619"/>
      <c r="CW32" s="619"/>
      <c r="CX32" s="619"/>
      <c r="CY32" s="620"/>
      <c r="CZ32" s="621">
        <v>0</v>
      </c>
      <c r="DA32" s="639"/>
      <c r="DB32" s="639"/>
      <c r="DC32" s="640"/>
      <c r="DD32" s="624">
        <v>429</v>
      </c>
      <c r="DE32" s="619"/>
      <c r="DF32" s="619"/>
      <c r="DG32" s="619"/>
      <c r="DH32" s="619"/>
      <c r="DI32" s="619"/>
      <c r="DJ32" s="619"/>
      <c r="DK32" s="620"/>
      <c r="DL32" s="624">
        <v>429</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819659</v>
      </c>
      <c r="S33" s="619"/>
      <c r="T33" s="619"/>
      <c r="U33" s="619"/>
      <c r="V33" s="619"/>
      <c r="W33" s="619"/>
      <c r="X33" s="619"/>
      <c r="Y33" s="620"/>
      <c r="Z33" s="671">
        <v>12.2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2714687</v>
      </c>
      <c r="CS33" s="637"/>
      <c r="CT33" s="637"/>
      <c r="CU33" s="637"/>
      <c r="CV33" s="637"/>
      <c r="CW33" s="637"/>
      <c r="CX33" s="637"/>
      <c r="CY33" s="638"/>
      <c r="CZ33" s="621">
        <v>41.3</v>
      </c>
      <c r="DA33" s="639"/>
      <c r="DB33" s="639"/>
      <c r="DC33" s="640"/>
      <c r="DD33" s="624">
        <v>1937468</v>
      </c>
      <c r="DE33" s="637"/>
      <c r="DF33" s="637"/>
      <c r="DG33" s="637"/>
      <c r="DH33" s="637"/>
      <c r="DI33" s="637"/>
      <c r="DJ33" s="637"/>
      <c r="DK33" s="638"/>
      <c r="DL33" s="624">
        <v>1360238</v>
      </c>
      <c r="DM33" s="637"/>
      <c r="DN33" s="637"/>
      <c r="DO33" s="637"/>
      <c r="DP33" s="637"/>
      <c r="DQ33" s="637"/>
      <c r="DR33" s="637"/>
      <c r="DS33" s="637"/>
      <c r="DT33" s="637"/>
      <c r="DU33" s="637"/>
      <c r="DV33" s="638"/>
      <c r="DW33" s="641">
        <v>36.299999999999997</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1076552</v>
      </c>
      <c r="CS34" s="619"/>
      <c r="CT34" s="619"/>
      <c r="CU34" s="619"/>
      <c r="CV34" s="619"/>
      <c r="CW34" s="619"/>
      <c r="CX34" s="619"/>
      <c r="CY34" s="620"/>
      <c r="CZ34" s="621">
        <v>16.399999999999999</v>
      </c>
      <c r="DA34" s="639"/>
      <c r="DB34" s="639"/>
      <c r="DC34" s="640"/>
      <c r="DD34" s="624">
        <v>608397</v>
      </c>
      <c r="DE34" s="619"/>
      <c r="DF34" s="619"/>
      <c r="DG34" s="619"/>
      <c r="DH34" s="619"/>
      <c r="DI34" s="619"/>
      <c r="DJ34" s="619"/>
      <c r="DK34" s="620"/>
      <c r="DL34" s="624">
        <v>528152</v>
      </c>
      <c r="DM34" s="619"/>
      <c r="DN34" s="619"/>
      <c r="DO34" s="619"/>
      <c r="DP34" s="619"/>
      <c r="DQ34" s="619"/>
      <c r="DR34" s="619"/>
      <c r="DS34" s="619"/>
      <c r="DT34" s="619"/>
      <c r="DU34" s="619"/>
      <c r="DV34" s="620"/>
      <c r="DW34" s="641">
        <v>14.1</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181259</v>
      </c>
      <c r="S35" s="619"/>
      <c r="T35" s="619"/>
      <c r="U35" s="619"/>
      <c r="V35" s="619"/>
      <c r="W35" s="619"/>
      <c r="X35" s="619"/>
      <c r="Y35" s="620"/>
      <c r="Z35" s="671">
        <v>2.7</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788918</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780</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2372</v>
      </c>
      <c r="CS35" s="637"/>
      <c r="CT35" s="637"/>
      <c r="CU35" s="637"/>
      <c r="CV35" s="637"/>
      <c r="CW35" s="637"/>
      <c r="CX35" s="637"/>
      <c r="CY35" s="638"/>
      <c r="CZ35" s="621">
        <v>0</v>
      </c>
      <c r="DA35" s="639"/>
      <c r="DB35" s="639"/>
      <c r="DC35" s="640"/>
      <c r="DD35" s="624">
        <v>2372</v>
      </c>
      <c r="DE35" s="637"/>
      <c r="DF35" s="637"/>
      <c r="DG35" s="637"/>
      <c r="DH35" s="637"/>
      <c r="DI35" s="637"/>
      <c r="DJ35" s="637"/>
      <c r="DK35" s="638"/>
      <c r="DL35" s="624">
        <v>2372</v>
      </c>
      <c r="DM35" s="637"/>
      <c r="DN35" s="637"/>
      <c r="DO35" s="637"/>
      <c r="DP35" s="637"/>
      <c r="DQ35" s="637"/>
      <c r="DR35" s="637"/>
      <c r="DS35" s="637"/>
      <c r="DT35" s="637"/>
      <c r="DU35" s="637"/>
      <c r="DV35" s="638"/>
      <c r="DW35" s="641">
        <v>0.1</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6739970</v>
      </c>
      <c r="S36" s="659"/>
      <c r="T36" s="659"/>
      <c r="U36" s="659"/>
      <c r="V36" s="659"/>
      <c r="W36" s="659"/>
      <c r="X36" s="659"/>
      <c r="Y36" s="662"/>
      <c r="Z36" s="663">
        <v>100</v>
      </c>
      <c r="AA36" s="663"/>
      <c r="AB36" s="663"/>
      <c r="AC36" s="663"/>
      <c r="AD36" s="664">
        <v>3565640</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191135</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-18408</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577407</v>
      </c>
      <c r="CS36" s="619"/>
      <c r="CT36" s="619"/>
      <c r="CU36" s="619"/>
      <c r="CV36" s="619"/>
      <c r="CW36" s="619"/>
      <c r="CX36" s="619"/>
      <c r="CY36" s="620"/>
      <c r="CZ36" s="621">
        <v>8.8000000000000007</v>
      </c>
      <c r="DA36" s="639"/>
      <c r="DB36" s="639"/>
      <c r="DC36" s="640"/>
      <c r="DD36" s="624">
        <v>366797</v>
      </c>
      <c r="DE36" s="619"/>
      <c r="DF36" s="619"/>
      <c r="DG36" s="619"/>
      <c r="DH36" s="619"/>
      <c r="DI36" s="619"/>
      <c r="DJ36" s="619"/>
      <c r="DK36" s="620"/>
      <c r="DL36" s="624">
        <v>302823</v>
      </c>
      <c r="DM36" s="619"/>
      <c r="DN36" s="619"/>
      <c r="DO36" s="619"/>
      <c r="DP36" s="619"/>
      <c r="DQ36" s="619"/>
      <c r="DR36" s="619"/>
      <c r="DS36" s="619"/>
      <c r="DT36" s="619"/>
      <c r="DU36" s="619"/>
      <c r="DV36" s="620"/>
      <c r="DW36" s="641">
        <v>8.1</v>
      </c>
      <c r="DX36" s="642"/>
      <c r="DY36" s="642"/>
      <c r="DZ36" s="642"/>
      <c r="EA36" s="642"/>
      <c r="EB36" s="642"/>
      <c r="EC36" s="643"/>
    </row>
    <row r="37" spans="2:133" ht="11.25" customHeight="1">
      <c r="AQ37" s="644" t="s">
        <v>310</v>
      </c>
      <c r="AR37" s="645"/>
      <c r="AS37" s="645"/>
      <c r="AT37" s="645"/>
      <c r="AU37" s="645"/>
      <c r="AV37" s="645"/>
      <c r="AW37" s="645"/>
      <c r="AX37" s="645"/>
      <c r="AY37" s="646"/>
      <c r="AZ37" s="618">
        <v>152556</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1658</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191886</v>
      </c>
      <c r="CS37" s="637"/>
      <c r="CT37" s="637"/>
      <c r="CU37" s="637"/>
      <c r="CV37" s="637"/>
      <c r="CW37" s="637"/>
      <c r="CX37" s="637"/>
      <c r="CY37" s="638"/>
      <c r="CZ37" s="621">
        <v>2.9</v>
      </c>
      <c r="DA37" s="639"/>
      <c r="DB37" s="639"/>
      <c r="DC37" s="640"/>
      <c r="DD37" s="624">
        <v>153286</v>
      </c>
      <c r="DE37" s="637"/>
      <c r="DF37" s="637"/>
      <c r="DG37" s="637"/>
      <c r="DH37" s="637"/>
      <c r="DI37" s="637"/>
      <c r="DJ37" s="637"/>
      <c r="DK37" s="638"/>
      <c r="DL37" s="624">
        <v>151251</v>
      </c>
      <c r="DM37" s="637"/>
      <c r="DN37" s="637"/>
      <c r="DO37" s="637"/>
      <c r="DP37" s="637"/>
      <c r="DQ37" s="637"/>
      <c r="DR37" s="637"/>
      <c r="DS37" s="637"/>
      <c r="DT37" s="637"/>
      <c r="DU37" s="637"/>
      <c r="DV37" s="638"/>
      <c r="DW37" s="641">
        <v>4</v>
      </c>
      <c r="DX37" s="642"/>
      <c r="DY37" s="642"/>
      <c r="DZ37" s="642"/>
      <c r="EA37" s="642"/>
      <c r="EB37" s="642"/>
      <c r="EC37" s="643"/>
    </row>
    <row r="38" spans="2:133" ht="11.25" customHeight="1">
      <c r="AQ38" s="644" t="s">
        <v>313</v>
      </c>
      <c r="AR38" s="645"/>
      <c r="AS38" s="645"/>
      <c r="AT38" s="645"/>
      <c r="AU38" s="645"/>
      <c r="AV38" s="645"/>
      <c r="AW38" s="645"/>
      <c r="AX38" s="645"/>
      <c r="AY38" s="646"/>
      <c r="AZ38" s="618">
        <v>2216</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2640</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788918</v>
      </c>
      <c r="CS38" s="619"/>
      <c r="CT38" s="619"/>
      <c r="CU38" s="619"/>
      <c r="CV38" s="619"/>
      <c r="CW38" s="619"/>
      <c r="CX38" s="619"/>
      <c r="CY38" s="620"/>
      <c r="CZ38" s="621">
        <v>12</v>
      </c>
      <c r="DA38" s="639"/>
      <c r="DB38" s="639"/>
      <c r="DC38" s="640"/>
      <c r="DD38" s="624">
        <v>706173</v>
      </c>
      <c r="DE38" s="619"/>
      <c r="DF38" s="619"/>
      <c r="DG38" s="619"/>
      <c r="DH38" s="619"/>
      <c r="DI38" s="619"/>
      <c r="DJ38" s="619"/>
      <c r="DK38" s="620"/>
      <c r="DL38" s="624">
        <v>526465</v>
      </c>
      <c r="DM38" s="619"/>
      <c r="DN38" s="619"/>
      <c r="DO38" s="619"/>
      <c r="DP38" s="619"/>
      <c r="DQ38" s="619"/>
      <c r="DR38" s="619"/>
      <c r="DS38" s="619"/>
      <c r="DT38" s="619"/>
      <c r="DU38" s="619"/>
      <c r="DV38" s="620"/>
      <c r="DW38" s="641">
        <v>14.1</v>
      </c>
      <c r="DX38" s="642"/>
      <c r="DY38" s="642"/>
      <c r="DZ38" s="642"/>
      <c r="EA38" s="642"/>
      <c r="EB38" s="642"/>
      <c r="EC38" s="643"/>
    </row>
    <row r="39" spans="2:133" ht="11.25" customHeight="1">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68</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265852</v>
      </c>
      <c r="CS39" s="637"/>
      <c r="CT39" s="637"/>
      <c r="CU39" s="637"/>
      <c r="CV39" s="637"/>
      <c r="CW39" s="637"/>
      <c r="CX39" s="637"/>
      <c r="CY39" s="638"/>
      <c r="CZ39" s="621">
        <v>4</v>
      </c>
      <c r="DA39" s="639"/>
      <c r="DB39" s="639"/>
      <c r="DC39" s="640"/>
      <c r="DD39" s="624">
        <v>250143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148661</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150</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3586</v>
      </c>
      <c r="CS40" s="619"/>
      <c r="CT40" s="619"/>
      <c r="CU40" s="619"/>
      <c r="CV40" s="619"/>
      <c r="CW40" s="619"/>
      <c r="CX40" s="619"/>
      <c r="CY40" s="620"/>
      <c r="CZ40" s="621">
        <v>0.1</v>
      </c>
      <c r="DA40" s="639"/>
      <c r="DB40" s="639"/>
      <c r="DC40" s="640"/>
      <c r="DD40" s="624">
        <v>3586</v>
      </c>
      <c r="DE40" s="619"/>
      <c r="DF40" s="619"/>
      <c r="DG40" s="619"/>
      <c r="DH40" s="619"/>
      <c r="DI40" s="619"/>
      <c r="DJ40" s="619"/>
      <c r="DK40" s="620"/>
      <c r="DL40" s="624">
        <v>426</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294350</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281</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1513301</v>
      </c>
      <c r="CS42" s="619"/>
      <c r="CT42" s="619"/>
      <c r="CU42" s="619"/>
      <c r="CV42" s="619"/>
      <c r="CW42" s="619"/>
      <c r="CX42" s="619"/>
      <c r="CY42" s="620"/>
      <c r="CZ42" s="621">
        <v>23</v>
      </c>
      <c r="DA42" s="622"/>
      <c r="DB42" s="622"/>
      <c r="DC42" s="623"/>
      <c r="DD42" s="624">
        <v>202426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1513301</v>
      </c>
      <c r="CS44" s="619"/>
      <c r="CT44" s="619"/>
      <c r="CU44" s="619"/>
      <c r="CV44" s="619"/>
      <c r="CW44" s="619"/>
      <c r="CX44" s="619"/>
      <c r="CY44" s="620"/>
      <c r="CZ44" s="621">
        <v>23</v>
      </c>
      <c r="DA44" s="622"/>
      <c r="DB44" s="622"/>
      <c r="DC44" s="623"/>
      <c r="DD44" s="624">
        <v>202426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1141773</v>
      </c>
      <c r="CS45" s="637"/>
      <c r="CT45" s="637"/>
      <c r="CU45" s="637"/>
      <c r="CV45" s="637"/>
      <c r="CW45" s="637"/>
      <c r="CX45" s="637"/>
      <c r="CY45" s="638"/>
      <c r="CZ45" s="621">
        <v>17.399999999999999</v>
      </c>
      <c r="DA45" s="639"/>
      <c r="DB45" s="639"/>
      <c r="DC45" s="640"/>
      <c r="DD45" s="624">
        <v>80612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316306</v>
      </c>
      <c r="CS46" s="619"/>
      <c r="CT46" s="619"/>
      <c r="CU46" s="619"/>
      <c r="CV46" s="619"/>
      <c r="CW46" s="619"/>
      <c r="CX46" s="619"/>
      <c r="CY46" s="620"/>
      <c r="CZ46" s="621">
        <v>4.8</v>
      </c>
      <c r="DA46" s="622"/>
      <c r="DB46" s="622"/>
      <c r="DC46" s="623"/>
      <c r="DD46" s="624">
        <v>117946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6572990</v>
      </c>
      <c r="CS49" s="603"/>
      <c r="CT49" s="603"/>
      <c r="CU49" s="603"/>
      <c r="CV49" s="603"/>
      <c r="CW49" s="603"/>
      <c r="CX49" s="603"/>
      <c r="CY49" s="604"/>
      <c r="CZ49" s="605">
        <v>100</v>
      </c>
      <c r="DA49" s="606"/>
      <c r="DB49" s="606"/>
      <c r="DC49" s="607"/>
      <c r="DD49" s="608">
        <v>3996943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6744</v>
      </c>
      <c r="R7" s="1131"/>
      <c r="S7" s="1131"/>
      <c r="T7" s="1131"/>
      <c r="U7" s="1131"/>
      <c r="V7" s="1131">
        <v>6577</v>
      </c>
      <c r="W7" s="1131"/>
      <c r="X7" s="1131"/>
      <c r="Y7" s="1131"/>
      <c r="Z7" s="1131"/>
      <c r="AA7" s="1131">
        <v>167</v>
      </c>
      <c r="AB7" s="1131"/>
      <c r="AC7" s="1131"/>
      <c r="AD7" s="1131"/>
      <c r="AE7" s="1132"/>
      <c r="AF7" s="1133">
        <v>96</v>
      </c>
      <c r="AG7" s="1134"/>
      <c r="AH7" s="1134"/>
      <c r="AI7" s="1134"/>
      <c r="AJ7" s="1135"/>
      <c r="AK7" s="1117">
        <v>19</v>
      </c>
      <c r="AL7" s="1118"/>
      <c r="AM7" s="1118"/>
      <c r="AN7" s="1118"/>
      <c r="AO7" s="1118"/>
      <c r="AP7" s="1118">
        <v>6380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v>-379</v>
      </c>
      <c r="CI7" s="1115"/>
      <c r="CJ7" s="1115"/>
      <c r="CK7" s="1115"/>
      <c r="CL7" s="1116"/>
      <c r="CM7" s="1114">
        <v>-14</v>
      </c>
      <c r="CN7" s="1115"/>
      <c r="CO7" s="1115"/>
      <c r="CP7" s="1115"/>
      <c r="CQ7" s="1116"/>
      <c r="CR7" s="1114" t="s">
        <v>536</v>
      </c>
      <c r="CS7" s="1115"/>
      <c r="CT7" s="1115"/>
      <c r="CU7" s="1115"/>
      <c r="CV7" s="1116"/>
      <c r="CW7" s="1114" t="s">
        <v>536</v>
      </c>
      <c r="CX7" s="1115"/>
      <c r="CY7" s="1115"/>
      <c r="CZ7" s="1115"/>
      <c r="DA7" s="1116"/>
      <c r="DB7" s="1114" t="s">
        <v>536</v>
      </c>
      <c r="DC7" s="1115"/>
      <c r="DD7" s="1115"/>
      <c r="DE7" s="1115"/>
      <c r="DF7" s="1116"/>
      <c r="DG7" s="1114" t="s">
        <v>536</v>
      </c>
      <c r="DH7" s="1115"/>
      <c r="DI7" s="1115"/>
      <c r="DJ7" s="1115"/>
      <c r="DK7" s="1116"/>
      <c r="DL7" s="1114">
        <v>246</v>
      </c>
      <c r="DM7" s="1115"/>
      <c r="DN7" s="1115"/>
      <c r="DO7" s="1115"/>
      <c r="DP7" s="1116"/>
      <c r="DQ7" s="1114">
        <v>221</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6744</v>
      </c>
      <c r="R23" s="1095"/>
      <c r="S23" s="1095"/>
      <c r="T23" s="1095"/>
      <c r="U23" s="1095"/>
      <c r="V23" s="1095">
        <v>6577</v>
      </c>
      <c r="W23" s="1095"/>
      <c r="X23" s="1095"/>
      <c r="Y23" s="1095"/>
      <c r="Z23" s="1095"/>
      <c r="AA23" s="1095">
        <v>167</v>
      </c>
      <c r="AB23" s="1095"/>
      <c r="AC23" s="1095"/>
      <c r="AD23" s="1095"/>
      <c r="AE23" s="1096"/>
      <c r="AF23" s="1097">
        <v>96</v>
      </c>
      <c r="AG23" s="1095"/>
      <c r="AH23" s="1095"/>
      <c r="AI23" s="1095"/>
      <c r="AJ23" s="1098"/>
      <c r="AK23" s="1099"/>
      <c r="AL23" s="1100"/>
      <c r="AM23" s="1100"/>
      <c r="AN23" s="1100"/>
      <c r="AO23" s="1100"/>
      <c r="AP23" s="1095">
        <v>6380</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373</v>
      </c>
      <c r="C28" s="1077"/>
      <c r="D28" s="1077"/>
      <c r="E28" s="1077"/>
      <c r="F28" s="1077"/>
      <c r="G28" s="1077"/>
      <c r="H28" s="1077"/>
      <c r="I28" s="1077"/>
      <c r="J28" s="1077"/>
      <c r="K28" s="1077"/>
      <c r="L28" s="1077"/>
      <c r="M28" s="1077"/>
      <c r="N28" s="1077"/>
      <c r="O28" s="1077"/>
      <c r="P28" s="1078"/>
      <c r="Q28" s="1079">
        <v>1366</v>
      </c>
      <c r="R28" s="1080"/>
      <c r="S28" s="1080"/>
      <c r="T28" s="1080"/>
      <c r="U28" s="1080"/>
      <c r="V28" s="1080">
        <v>1365</v>
      </c>
      <c r="W28" s="1080"/>
      <c r="X28" s="1080"/>
      <c r="Y28" s="1080"/>
      <c r="Z28" s="1080"/>
      <c r="AA28" s="1080">
        <v>1</v>
      </c>
      <c r="AB28" s="1080"/>
      <c r="AC28" s="1080"/>
      <c r="AD28" s="1080"/>
      <c r="AE28" s="1081"/>
      <c r="AF28" s="1082">
        <v>1</v>
      </c>
      <c r="AG28" s="1080"/>
      <c r="AH28" s="1080"/>
      <c r="AI28" s="1080"/>
      <c r="AJ28" s="1083"/>
      <c r="AK28" s="1084">
        <v>137</v>
      </c>
      <c r="AL28" s="1072"/>
      <c r="AM28" s="1072"/>
      <c r="AN28" s="1072"/>
      <c r="AO28" s="1072"/>
      <c r="AP28" s="1072" t="s">
        <v>534</v>
      </c>
      <c r="AQ28" s="1072"/>
      <c r="AR28" s="1072"/>
      <c r="AS28" s="1072"/>
      <c r="AT28" s="1072"/>
      <c r="AU28" s="1072" t="s">
        <v>534</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374</v>
      </c>
      <c r="C29" s="1064"/>
      <c r="D29" s="1064"/>
      <c r="E29" s="1064"/>
      <c r="F29" s="1064"/>
      <c r="G29" s="1064"/>
      <c r="H29" s="1064"/>
      <c r="I29" s="1064"/>
      <c r="J29" s="1064"/>
      <c r="K29" s="1064"/>
      <c r="L29" s="1064"/>
      <c r="M29" s="1064"/>
      <c r="N29" s="1064"/>
      <c r="O29" s="1064"/>
      <c r="P29" s="1065"/>
      <c r="Q29" s="1069">
        <v>21</v>
      </c>
      <c r="R29" s="1070"/>
      <c r="S29" s="1070"/>
      <c r="T29" s="1070"/>
      <c r="U29" s="1070"/>
      <c r="V29" s="1070">
        <v>21</v>
      </c>
      <c r="W29" s="1070"/>
      <c r="X29" s="1070"/>
      <c r="Y29" s="1070"/>
      <c r="Z29" s="1070"/>
      <c r="AA29" s="1070">
        <v>0</v>
      </c>
      <c r="AB29" s="1070"/>
      <c r="AC29" s="1070"/>
      <c r="AD29" s="1070"/>
      <c r="AE29" s="1071"/>
      <c r="AF29" s="1045" t="s">
        <v>108</v>
      </c>
      <c r="AG29" s="1046"/>
      <c r="AH29" s="1046"/>
      <c r="AI29" s="1046"/>
      <c r="AJ29" s="1047"/>
      <c r="AK29" s="1006">
        <v>12</v>
      </c>
      <c r="AL29" s="997"/>
      <c r="AM29" s="997"/>
      <c r="AN29" s="997"/>
      <c r="AO29" s="997"/>
      <c r="AP29" s="997" t="s">
        <v>534</v>
      </c>
      <c r="AQ29" s="997"/>
      <c r="AR29" s="997"/>
      <c r="AS29" s="997"/>
      <c r="AT29" s="997"/>
      <c r="AU29" s="997" t="s">
        <v>534</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375</v>
      </c>
      <c r="C30" s="1064"/>
      <c r="D30" s="1064"/>
      <c r="E30" s="1064"/>
      <c r="F30" s="1064"/>
      <c r="G30" s="1064"/>
      <c r="H30" s="1064"/>
      <c r="I30" s="1064"/>
      <c r="J30" s="1064"/>
      <c r="K30" s="1064"/>
      <c r="L30" s="1064"/>
      <c r="M30" s="1064"/>
      <c r="N30" s="1064"/>
      <c r="O30" s="1064"/>
      <c r="P30" s="1065"/>
      <c r="Q30" s="1069">
        <v>916</v>
      </c>
      <c r="R30" s="1070"/>
      <c r="S30" s="1070"/>
      <c r="T30" s="1070"/>
      <c r="U30" s="1070"/>
      <c r="V30" s="1070">
        <v>914</v>
      </c>
      <c r="W30" s="1070"/>
      <c r="X30" s="1070"/>
      <c r="Y30" s="1070"/>
      <c r="Z30" s="1070"/>
      <c r="AA30" s="1070">
        <v>2</v>
      </c>
      <c r="AB30" s="1070"/>
      <c r="AC30" s="1070"/>
      <c r="AD30" s="1070"/>
      <c r="AE30" s="1071"/>
      <c r="AF30" s="1045">
        <v>2</v>
      </c>
      <c r="AG30" s="1046"/>
      <c r="AH30" s="1046"/>
      <c r="AI30" s="1046"/>
      <c r="AJ30" s="1047"/>
      <c r="AK30" s="1006">
        <v>147</v>
      </c>
      <c r="AL30" s="997"/>
      <c r="AM30" s="997"/>
      <c r="AN30" s="997"/>
      <c r="AO30" s="997"/>
      <c r="AP30" s="997" t="s">
        <v>534</v>
      </c>
      <c r="AQ30" s="997"/>
      <c r="AR30" s="997"/>
      <c r="AS30" s="997"/>
      <c r="AT30" s="997"/>
      <c r="AU30" s="997" t="s">
        <v>534</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376</v>
      </c>
      <c r="C31" s="1064"/>
      <c r="D31" s="1064"/>
      <c r="E31" s="1064"/>
      <c r="F31" s="1064"/>
      <c r="G31" s="1064"/>
      <c r="H31" s="1064"/>
      <c r="I31" s="1064"/>
      <c r="J31" s="1064"/>
      <c r="K31" s="1064"/>
      <c r="L31" s="1064"/>
      <c r="M31" s="1064"/>
      <c r="N31" s="1064"/>
      <c r="O31" s="1064"/>
      <c r="P31" s="1065"/>
      <c r="Q31" s="1069">
        <v>94</v>
      </c>
      <c r="R31" s="1070"/>
      <c r="S31" s="1070"/>
      <c r="T31" s="1070"/>
      <c r="U31" s="1070"/>
      <c r="V31" s="1070">
        <v>93</v>
      </c>
      <c r="W31" s="1070"/>
      <c r="X31" s="1070"/>
      <c r="Y31" s="1070"/>
      <c r="Z31" s="1070"/>
      <c r="AA31" s="1070">
        <v>1</v>
      </c>
      <c r="AB31" s="1070"/>
      <c r="AC31" s="1070"/>
      <c r="AD31" s="1070"/>
      <c r="AE31" s="1071"/>
      <c r="AF31" s="1045">
        <v>1</v>
      </c>
      <c r="AG31" s="1046"/>
      <c r="AH31" s="1046"/>
      <c r="AI31" s="1046"/>
      <c r="AJ31" s="1047"/>
      <c r="AK31" s="1006">
        <v>43</v>
      </c>
      <c r="AL31" s="997"/>
      <c r="AM31" s="997"/>
      <c r="AN31" s="997"/>
      <c r="AO31" s="997"/>
      <c r="AP31" s="997" t="s">
        <v>534</v>
      </c>
      <c r="AQ31" s="997"/>
      <c r="AR31" s="997"/>
      <c r="AS31" s="997"/>
      <c r="AT31" s="997"/>
      <c r="AU31" s="997" t="s">
        <v>534</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377</v>
      </c>
      <c r="C32" s="1064"/>
      <c r="D32" s="1064"/>
      <c r="E32" s="1064"/>
      <c r="F32" s="1064"/>
      <c r="G32" s="1064"/>
      <c r="H32" s="1064"/>
      <c r="I32" s="1064"/>
      <c r="J32" s="1064"/>
      <c r="K32" s="1064"/>
      <c r="L32" s="1064"/>
      <c r="M32" s="1064"/>
      <c r="N32" s="1064"/>
      <c r="O32" s="1064"/>
      <c r="P32" s="1065"/>
      <c r="Q32" s="1069">
        <v>386</v>
      </c>
      <c r="R32" s="1070"/>
      <c r="S32" s="1070"/>
      <c r="T32" s="1070"/>
      <c r="U32" s="1070"/>
      <c r="V32" s="1070">
        <v>372</v>
      </c>
      <c r="W32" s="1070"/>
      <c r="X32" s="1070"/>
      <c r="Y32" s="1070"/>
      <c r="Z32" s="1070"/>
      <c r="AA32" s="1070">
        <v>14</v>
      </c>
      <c r="AB32" s="1070"/>
      <c r="AC32" s="1070"/>
      <c r="AD32" s="1070"/>
      <c r="AE32" s="1071"/>
      <c r="AF32" s="1045">
        <v>14</v>
      </c>
      <c r="AG32" s="1046"/>
      <c r="AH32" s="1046"/>
      <c r="AI32" s="1046"/>
      <c r="AJ32" s="1047"/>
      <c r="AK32" s="1006">
        <v>0</v>
      </c>
      <c r="AL32" s="997"/>
      <c r="AM32" s="997"/>
      <c r="AN32" s="997"/>
      <c r="AO32" s="997"/>
      <c r="AP32" s="997" t="s">
        <v>534</v>
      </c>
      <c r="AQ32" s="997"/>
      <c r="AR32" s="997"/>
      <c r="AS32" s="997"/>
      <c r="AT32" s="997"/>
      <c r="AU32" s="997" t="s">
        <v>534</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378</v>
      </c>
      <c r="C33" s="1064"/>
      <c r="D33" s="1064"/>
      <c r="E33" s="1064"/>
      <c r="F33" s="1064"/>
      <c r="G33" s="1064"/>
      <c r="H33" s="1064"/>
      <c r="I33" s="1064"/>
      <c r="J33" s="1064"/>
      <c r="K33" s="1064"/>
      <c r="L33" s="1064"/>
      <c r="M33" s="1064"/>
      <c r="N33" s="1064"/>
      <c r="O33" s="1064"/>
      <c r="P33" s="1065"/>
      <c r="Q33" s="1069">
        <v>1636</v>
      </c>
      <c r="R33" s="1070"/>
      <c r="S33" s="1070"/>
      <c r="T33" s="1070"/>
      <c r="U33" s="1070"/>
      <c r="V33" s="1070">
        <v>1635</v>
      </c>
      <c r="W33" s="1070"/>
      <c r="X33" s="1070"/>
      <c r="Y33" s="1070"/>
      <c r="Z33" s="1070"/>
      <c r="AA33" s="1070">
        <v>1</v>
      </c>
      <c r="AB33" s="1070"/>
      <c r="AC33" s="1070"/>
      <c r="AD33" s="1070"/>
      <c r="AE33" s="1071"/>
      <c r="AF33" s="1045">
        <v>1</v>
      </c>
      <c r="AG33" s="1046"/>
      <c r="AH33" s="1046"/>
      <c r="AI33" s="1046"/>
      <c r="AJ33" s="1047"/>
      <c r="AK33" s="1006">
        <v>153</v>
      </c>
      <c r="AL33" s="997"/>
      <c r="AM33" s="997"/>
      <c r="AN33" s="997"/>
      <c r="AO33" s="997"/>
      <c r="AP33" s="997">
        <v>2744</v>
      </c>
      <c r="AQ33" s="997"/>
      <c r="AR33" s="997"/>
      <c r="AS33" s="997"/>
      <c r="AT33" s="997"/>
      <c r="AU33" s="997">
        <v>1515</v>
      </c>
      <c r="AV33" s="997"/>
      <c r="AW33" s="997"/>
      <c r="AX33" s="997"/>
      <c r="AY33" s="997"/>
      <c r="AZ33" s="1068" t="s">
        <v>534</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380</v>
      </c>
      <c r="C34" s="1064"/>
      <c r="D34" s="1064"/>
      <c r="E34" s="1064"/>
      <c r="F34" s="1064"/>
      <c r="G34" s="1064"/>
      <c r="H34" s="1064"/>
      <c r="I34" s="1064"/>
      <c r="J34" s="1064"/>
      <c r="K34" s="1064"/>
      <c r="L34" s="1064"/>
      <c r="M34" s="1064"/>
      <c r="N34" s="1064"/>
      <c r="O34" s="1064"/>
      <c r="P34" s="1065"/>
      <c r="Q34" s="1069">
        <v>53</v>
      </c>
      <c r="R34" s="1070"/>
      <c r="S34" s="1070"/>
      <c r="T34" s="1070"/>
      <c r="U34" s="1070"/>
      <c r="V34" s="1070">
        <v>53</v>
      </c>
      <c r="W34" s="1070"/>
      <c r="X34" s="1070"/>
      <c r="Y34" s="1070"/>
      <c r="Z34" s="1070"/>
      <c r="AA34" s="1070" t="s">
        <v>534</v>
      </c>
      <c r="AB34" s="1070"/>
      <c r="AC34" s="1070"/>
      <c r="AD34" s="1070"/>
      <c r="AE34" s="1071"/>
      <c r="AF34" s="1045" t="s">
        <v>108</v>
      </c>
      <c r="AG34" s="1046"/>
      <c r="AH34" s="1046"/>
      <c r="AI34" s="1046"/>
      <c r="AJ34" s="1047"/>
      <c r="AK34" s="1006">
        <v>40</v>
      </c>
      <c r="AL34" s="997"/>
      <c r="AM34" s="997"/>
      <c r="AN34" s="997"/>
      <c r="AO34" s="997"/>
      <c r="AP34" s="997">
        <v>300</v>
      </c>
      <c r="AQ34" s="997"/>
      <c r="AR34" s="997"/>
      <c r="AS34" s="997"/>
      <c r="AT34" s="997"/>
      <c r="AU34" s="997">
        <v>300</v>
      </c>
      <c r="AV34" s="997"/>
      <c r="AW34" s="997"/>
      <c r="AX34" s="997"/>
      <c r="AY34" s="997"/>
      <c r="AZ34" s="1068" t="s">
        <v>534</v>
      </c>
      <c r="BA34" s="1068"/>
      <c r="BB34" s="1068"/>
      <c r="BC34" s="1068"/>
      <c r="BD34" s="1068"/>
      <c r="BE34" s="1058" t="s">
        <v>379</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381</v>
      </c>
      <c r="C35" s="1064"/>
      <c r="D35" s="1064"/>
      <c r="E35" s="1064"/>
      <c r="F35" s="1064"/>
      <c r="G35" s="1064"/>
      <c r="H35" s="1064"/>
      <c r="I35" s="1064"/>
      <c r="J35" s="1064"/>
      <c r="K35" s="1064"/>
      <c r="L35" s="1064"/>
      <c r="M35" s="1064"/>
      <c r="N35" s="1064"/>
      <c r="O35" s="1064"/>
      <c r="P35" s="1065"/>
      <c r="Q35" s="1069">
        <v>192</v>
      </c>
      <c r="R35" s="1070"/>
      <c r="S35" s="1070"/>
      <c r="T35" s="1070"/>
      <c r="U35" s="1070"/>
      <c r="V35" s="1070">
        <v>192</v>
      </c>
      <c r="W35" s="1070"/>
      <c r="X35" s="1070"/>
      <c r="Y35" s="1070"/>
      <c r="Z35" s="1070"/>
      <c r="AA35" s="1070" t="s">
        <v>534</v>
      </c>
      <c r="AB35" s="1070"/>
      <c r="AC35" s="1070"/>
      <c r="AD35" s="1070"/>
      <c r="AE35" s="1071"/>
      <c r="AF35" s="1045" t="s">
        <v>108</v>
      </c>
      <c r="AG35" s="1046"/>
      <c r="AH35" s="1046"/>
      <c r="AI35" s="1046"/>
      <c r="AJ35" s="1047"/>
      <c r="AK35" s="1006">
        <v>151</v>
      </c>
      <c r="AL35" s="997"/>
      <c r="AM35" s="997"/>
      <c r="AN35" s="997"/>
      <c r="AO35" s="997"/>
      <c r="AP35" s="997">
        <v>1427</v>
      </c>
      <c r="AQ35" s="997"/>
      <c r="AR35" s="997"/>
      <c r="AS35" s="997"/>
      <c r="AT35" s="997"/>
      <c r="AU35" s="997">
        <v>1397</v>
      </c>
      <c r="AV35" s="997"/>
      <c r="AW35" s="997"/>
      <c r="AX35" s="997"/>
      <c r="AY35" s="997"/>
      <c r="AZ35" s="1068" t="s">
        <v>534</v>
      </c>
      <c r="BA35" s="1068"/>
      <c r="BB35" s="1068"/>
      <c r="BC35" s="1068"/>
      <c r="BD35" s="1068"/>
      <c r="BE35" s="1058" t="s">
        <v>379</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382</v>
      </c>
      <c r="C36" s="1064"/>
      <c r="D36" s="1064"/>
      <c r="E36" s="1064"/>
      <c r="F36" s="1064"/>
      <c r="G36" s="1064"/>
      <c r="H36" s="1064"/>
      <c r="I36" s="1064"/>
      <c r="J36" s="1064"/>
      <c r="K36" s="1064"/>
      <c r="L36" s="1064"/>
      <c r="M36" s="1064"/>
      <c r="N36" s="1064"/>
      <c r="O36" s="1064"/>
      <c r="P36" s="1065"/>
      <c r="Q36" s="1069">
        <v>3</v>
      </c>
      <c r="R36" s="1070"/>
      <c r="S36" s="1070"/>
      <c r="T36" s="1070"/>
      <c r="U36" s="1070"/>
      <c r="V36" s="1070">
        <v>3</v>
      </c>
      <c r="W36" s="1070"/>
      <c r="X36" s="1070"/>
      <c r="Y36" s="1070"/>
      <c r="Z36" s="1070"/>
      <c r="AA36" s="1070" t="s">
        <v>534</v>
      </c>
      <c r="AB36" s="1070"/>
      <c r="AC36" s="1070"/>
      <c r="AD36" s="1070"/>
      <c r="AE36" s="1071"/>
      <c r="AF36" s="1045" t="s">
        <v>108</v>
      </c>
      <c r="AG36" s="1046"/>
      <c r="AH36" s="1046"/>
      <c r="AI36" s="1046"/>
      <c r="AJ36" s="1047"/>
      <c r="AK36" s="1006">
        <v>2</v>
      </c>
      <c r="AL36" s="997"/>
      <c r="AM36" s="997"/>
      <c r="AN36" s="997"/>
      <c r="AO36" s="997"/>
      <c r="AP36" s="997" t="s">
        <v>544</v>
      </c>
      <c r="AQ36" s="997"/>
      <c r="AR36" s="997"/>
      <c r="AS36" s="997"/>
      <c r="AT36" s="997"/>
      <c r="AU36" s="997" t="s">
        <v>534</v>
      </c>
      <c r="AV36" s="997"/>
      <c r="AW36" s="997"/>
      <c r="AX36" s="997"/>
      <c r="AY36" s="997"/>
      <c r="AZ36" s="1068" t="s">
        <v>534</v>
      </c>
      <c r="BA36" s="1068"/>
      <c r="BB36" s="1068"/>
      <c r="BC36" s="1068"/>
      <c r="BD36" s="1068"/>
      <c r="BE36" s="1058" t="s">
        <v>379</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19</v>
      </c>
      <c r="AG63" s="985"/>
      <c r="AH63" s="985"/>
      <c r="AI63" s="985"/>
      <c r="AJ63" s="1056"/>
      <c r="AK63" s="1057"/>
      <c r="AL63" s="989"/>
      <c r="AM63" s="989"/>
      <c r="AN63" s="989"/>
      <c r="AO63" s="989"/>
      <c r="AP63" s="985">
        <v>4471</v>
      </c>
      <c r="AQ63" s="985"/>
      <c r="AR63" s="985"/>
      <c r="AS63" s="985"/>
      <c r="AT63" s="985"/>
      <c r="AU63" s="985">
        <v>3212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387</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t="s">
        <v>545</v>
      </c>
      <c r="AQ68" s="1008"/>
      <c r="AR68" s="1008"/>
      <c r="AS68" s="1008"/>
      <c r="AT68" s="1008"/>
      <c r="AU68" s="1008" t="s">
        <v>536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2032</v>
      </c>
      <c r="R69" s="997"/>
      <c r="S69" s="997"/>
      <c r="T69" s="997"/>
      <c r="U69" s="997"/>
      <c r="V69" s="997">
        <v>2023</v>
      </c>
      <c r="W69" s="997"/>
      <c r="X69" s="997"/>
      <c r="Y69" s="997"/>
      <c r="Z69" s="997"/>
      <c r="AA69" s="997">
        <v>9</v>
      </c>
      <c r="AB69" s="997"/>
      <c r="AC69" s="997"/>
      <c r="AD69" s="997"/>
      <c r="AE69" s="997"/>
      <c r="AF69" s="997">
        <v>9</v>
      </c>
      <c r="AG69" s="997"/>
      <c r="AH69" s="997"/>
      <c r="AI69" s="997"/>
      <c r="AJ69" s="997"/>
      <c r="AK69" s="997">
        <v>12</v>
      </c>
      <c r="AL69" s="997"/>
      <c r="AM69" s="997"/>
      <c r="AN69" s="997"/>
      <c r="AO69" s="997"/>
      <c r="AP69" s="997" t="s">
        <v>545</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223</v>
      </c>
      <c r="R70" s="997"/>
      <c r="S70" s="997"/>
      <c r="T70" s="997"/>
      <c r="U70" s="997"/>
      <c r="V70" s="997">
        <v>215</v>
      </c>
      <c r="W70" s="997"/>
      <c r="X70" s="997"/>
      <c r="Y70" s="997"/>
      <c r="Z70" s="997"/>
      <c r="AA70" s="997">
        <v>7</v>
      </c>
      <c r="AB70" s="997"/>
      <c r="AC70" s="997"/>
      <c r="AD70" s="997"/>
      <c r="AE70" s="997"/>
      <c r="AF70" s="997">
        <v>-9</v>
      </c>
      <c r="AG70" s="997"/>
      <c r="AH70" s="997"/>
      <c r="AI70" s="997"/>
      <c r="AJ70" s="997"/>
      <c r="AK70" s="997">
        <v>23</v>
      </c>
      <c r="AL70" s="997"/>
      <c r="AM70" s="997"/>
      <c r="AN70" s="997"/>
      <c r="AO70" s="997"/>
      <c r="AP70" s="997" t="s">
        <v>545</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458</v>
      </c>
      <c r="R71" s="997"/>
      <c r="S71" s="997"/>
      <c r="T71" s="997"/>
      <c r="U71" s="997"/>
      <c r="V71" s="997">
        <v>431</v>
      </c>
      <c r="W71" s="997"/>
      <c r="X71" s="997"/>
      <c r="Y71" s="997"/>
      <c r="Z71" s="997"/>
      <c r="AA71" s="997">
        <v>27</v>
      </c>
      <c r="AB71" s="997"/>
      <c r="AC71" s="997"/>
      <c r="AD71" s="997"/>
      <c r="AE71" s="997"/>
      <c r="AF71" s="997">
        <v>27</v>
      </c>
      <c r="AG71" s="997"/>
      <c r="AH71" s="997"/>
      <c r="AI71" s="997"/>
      <c r="AJ71" s="997"/>
      <c r="AK71" s="997">
        <v>13</v>
      </c>
      <c r="AL71" s="997"/>
      <c r="AM71" s="997"/>
      <c r="AN71" s="997"/>
      <c r="AO71" s="997"/>
      <c r="AP71" s="997" t="s">
        <v>545</v>
      </c>
      <c r="AQ71" s="997"/>
      <c r="AR71" s="997"/>
      <c r="AS71" s="997"/>
      <c r="AT71" s="997"/>
      <c r="AU71" s="997"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1734</v>
      </c>
      <c r="R72" s="997"/>
      <c r="S72" s="997"/>
      <c r="T72" s="997"/>
      <c r="U72" s="997"/>
      <c r="V72" s="997">
        <v>1730</v>
      </c>
      <c r="W72" s="997"/>
      <c r="X72" s="997"/>
      <c r="Y72" s="997"/>
      <c r="Z72" s="997"/>
      <c r="AA72" s="997">
        <v>4</v>
      </c>
      <c r="AB72" s="997"/>
      <c r="AC72" s="997"/>
      <c r="AD72" s="997"/>
      <c r="AE72" s="997"/>
      <c r="AF72" s="997">
        <v>4</v>
      </c>
      <c r="AG72" s="997"/>
      <c r="AH72" s="997"/>
      <c r="AI72" s="997"/>
      <c r="AJ72" s="997"/>
      <c r="AK72" s="997">
        <v>20</v>
      </c>
      <c r="AL72" s="997"/>
      <c r="AM72" s="997"/>
      <c r="AN72" s="997"/>
      <c r="AO72" s="997"/>
      <c r="AP72" s="997" t="s">
        <v>545</v>
      </c>
      <c r="AQ72" s="997"/>
      <c r="AR72" s="997"/>
      <c r="AS72" s="997"/>
      <c r="AT72" s="997"/>
      <c r="AU72" s="997"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3">
        <v>277636</v>
      </c>
      <c r="R73" s="997"/>
      <c r="S73" s="997"/>
      <c r="T73" s="997"/>
      <c r="U73" s="997"/>
      <c r="V73" s="997">
        <v>266517</v>
      </c>
      <c r="W73" s="997"/>
      <c r="X73" s="997"/>
      <c r="Y73" s="997"/>
      <c r="Z73" s="997"/>
      <c r="AA73" s="997">
        <v>11120</v>
      </c>
      <c r="AB73" s="997"/>
      <c r="AC73" s="997"/>
      <c r="AD73" s="997"/>
      <c r="AE73" s="997"/>
      <c r="AF73" s="997">
        <v>11120</v>
      </c>
      <c r="AG73" s="997"/>
      <c r="AH73" s="997"/>
      <c r="AI73" s="997"/>
      <c r="AJ73" s="997"/>
      <c r="AK73" s="997">
        <v>1943</v>
      </c>
      <c r="AL73" s="997"/>
      <c r="AM73" s="997"/>
      <c r="AN73" s="997"/>
      <c r="AO73" s="997"/>
      <c r="AP73" s="997" t="s">
        <v>545</v>
      </c>
      <c r="AQ73" s="997"/>
      <c r="AR73" s="997"/>
      <c r="AS73" s="997"/>
      <c r="AT73" s="997"/>
      <c r="AU73" s="997" t="s">
        <v>536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542</v>
      </c>
      <c r="C74" s="1001"/>
      <c r="D74" s="1001"/>
      <c r="E74" s="1001"/>
      <c r="F74" s="1001"/>
      <c r="G74" s="1001"/>
      <c r="H74" s="1001"/>
      <c r="I74" s="1001"/>
      <c r="J74" s="1001"/>
      <c r="K74" s="1001"/>
      <c r="L74" s="1001"/>
      <c r="M74" s="1001"/>
      <c r="N74" s="1001"/>
      <c r="O74" s="1001"/>
      <c r="P74" s="1002"/>
      <c r="Q74" s="1003">
        <v>62</v>
      </c>
      <c r="R74" s="997"/>
      <c r="S74" s="997"/>
      <c r="T74" s="997"/>
      <c r="U74" s="997"/>
      <c r="V74" s="997">
        <v>58</v>
      </c>
      <c r="W74" s="997"/>
      <c r="X74" s="997"/>
      <c r="Y74" s="997"/>
      <c r="Z74" s="997"/>
      <c r="AA74" s="997">
        <v>4</v>
      </c>
      <c r="AB74" s="997"/>
      <c r="AC74" s="997"/>
      <c r="AD74" s="997"/>
      <c r="AE74" s="997"/>
      <c r="AF74" s="997">
        <v>4</v>
      </c>
      <c r="AG74" s="997"/>
      <c r="AH74" s="997"/>
      <c r="AI74" s="997"/>
      <c r="AJ74" s="997"/>
      <c r="AK74" s="997">
        <v>0</v>
      </c>
      <c r="AL74" s="997"/>
      <c r="AM74" s="997"/>
      <c r="AN74" s="997"/>
      <c r="AO74" s="997"/>
      <c r="AP74" s="997" t="s">
        <v>545</v>
      </c>
      <c r="AQ74" s="997"/>
      <c r="AR74" s="997"/>
      <c r="AS74" s="997"/>
      <c r="AT74" s="997"/>
      <c r="AU74" s="997" t="s">
        <v>536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11655</v>
      </c>
      <c r="AG88" s="985"/>
      <c r="AH88" s="985"/>
      <c r="AI88" s="985"/>
      <c r="AJ88" s="985"/>
      <c r="AK88" s="989"/>
      <c r="AL88" s="989"/>
      <c r="AM88" s="989"/>
      <c r="AN88" s="989"/>
      <c r="AO88" s="989"/>
      <c r="AP88" s="985">
        <v>0</v>
      </c>
      <c r="AQ88" s="985"/>
      <c r="AR88" s="985"/>
      <c r="AS88" s="985"/>
      <c r="AT88" s="985"/>
      <c r="AU88" s="985" t="s">
        <v>536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t="s">
        <v>536</v>
      </c>
      <c r="CS102" s="977"/>
      <c r="CT102" s="977"/>
      <c r="CU102" s="977"/>
      <c r="CV102" s="978"/>
      <c r="CW102" s="976" t="s">
        <v>536</v>
      </c>
      <c r="CX102" s="977"/>
      <c r="CY102" s="977"/>
      <c r="CZ102" s="977"/>
      <c r="DA102" s="978"/>
      <c r="DB102" s="976" t="s">
        <v>536</v>
      </c>
      <c r="DC102" s="977"/>
      <c r="DD102" s="977"/>
      <c r="DE102" s="977"/>
      <c r="DF102" s="978"/>
      <c r="DG102" s="976" t="s">
        <v>536</v>
      </c>
      <c r="DH102" s="977"/>
      <c r="DI102" s="977"/>
      <c r="DJ102" s="977"/>
      <c r="DK102" s="978"/>
      <c r="DL102" s="976">
        <v>246</v>
      </c>
      <c r="DM102" s="977"/>
      <c r="DN102" s="977"/>
      <c r="DO102" s="977"/>
      <c r="DP102" s="978"/>
      <c r="DQ102" s="976">
        <v>221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282</v>
      </c>
      <c r="AG109" s="918"/>
      <c r="AH109" s="918"/>
      <c r="AI109" s="918"/>
      <c r="AJ109" s="919"/>
      <c r="AK109" s="920" t="s">
        <v>281</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282</v>
      </c>
      <c r="BW109" s="918"/>
      <c r="BX109" s="918"/>
      <c r="BY109" s="918"/>
      <c r="BZ109" s="919"/>
      <c r="CA109" s="920" t="s">
        <v>281</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282</v>
      </c>
      <c r="DM109" s="918"/>
      <c r="DN109" s="918"/>
      <c r="DO109" s="918"/>
      <c r="DP109" s="919"/>
      <c r="DQ109" s="920" t="s">
        <v>281</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741872</v>
      </c>
      <c r="AB110" s="903"/>
      <c r="AC110" s="903"/>
      <c r="AD110" s="903"/>
      <c r="AE110" s="904"/>
      <c r="AF110" s="905">
        <v>686308</v>
      </c>
      <c r="AG110" s="903"/>
      <c r="AH110" s="903"/>
      <c r="AI110" s="903"/>
      <c r="AJ110" s="904"/>
      <c r="AK110" s="905">
        <v>660966</v>
      </c>
      <c r="AL110" s="903"/>
      <c r="AM110" s="903"/>
      <c r="AN110" s="903"/>
      <c r="AO110" s="904"/>
      <c r="AP110" s="906">
        <v>21.6</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5964632</v>
      </c>
      <c r="BR110" s="830"/>
      <c r="BS110" s="830"/>
      <c r="BT110" s="830"/>
      <c r="BU110" s="830"/>
      <c r="BV110" s="830">
        <v>6150697</v>
      </c>
      <c r="BW110" s="830"/>
      <c r="BX110" s="830"/>
      <c r="BY110" s="830"/>
      <c r="BZ110" s="830"/>
      <c r="CA110" s="830">
        <v>6380204</v>
      </c>
      <c r="CB110" s="830"/>
      <c r="CC110" s="830"/>
      <c r="CD110" s="830"/>
      <c r="CE110" s="830"/>
      <c r="CF110" s="891">
        <v>208.2</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408</v>
      </c>
      <c r="BR111" s="801"/>
      <c r="BS111" s="801"/>
      <c r="BT111" s="801"/>
      <c r="BU111" s="801"/>
      <c r="BV111" s="801" t="s">
        <v>408</v>
      </c>
      <c r="BW111" s="801"/>
      <c r="BX111" s="801"/>
      <c r="BY111" s="801"/>
      <c r="BZ111" s="801"/>
      <c r="CA111" s="801" t="s">
        <v>408</v>
      </c>
      <c r="CB111" s="801"/>
      <c r="CC111" s="801"/>
      <c r="CD111" s="801"/>
      <c r="CE111" s="801"/>
      <c r="CF111" s="878" t="s">
        <v>408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2698996</v>
      </c>
      <c r="BR112" s="801"/>
      <c r="BS112" s="801"/>
      <c r="BT112" s="801"/>
      <c r="BU112" s="801"/>
      <c r="BV112" s="801">
        <v>2601369</v>
      </c>
      <c r="BW112" s="801"/>
      <c r="BX112" s="801"/>
      <c r="BY112" s="801"/>
      <c r="BZ112" s="801"/>
      <c r="CA112" s="801">
        <v>3212372</v>
      </c>
      <c r="CB112" s="801"/>
      <c r="CC112" s="801"/>
      <c r="CD112" s="801"/>
      <c r="CE112" s="801"/>
      <c r="CF112" s="878">
        <v>104.8</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259836</v>
      </c>
      <c r="AB113" s="939"/>
      <c r="AC113" s="939"/>
      <c r="AD113" s="939"/>
      <c r="AE113" s="940"/>
      <c r="AF113" s="941">
        <v>271478</v>
      </c>
      <c r="AG113" s="939"/>
      <c r="AH113" s="939"/>
      <c r="AI113" s="939"/>
      <c r="AJ113" s="940"/>
      <c r="AK113" s="941">
        <v>275415</v>
      </c>
      <c r="AL113" s="939"/>
      <c r="AM113" s="939"/>
      <c r="AN113" s="939"/>
      <c r="AO113" s="940"/>
      <c r="AP113" s="942">
        <v>9</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7208</v>
      </c>
      <c r="BR113" s="801"/>
      <c r="BS113" s="801"/>
      <c r="BT113" s="801"/>
      <c r="BU113" s="801"/>
      <c r="BV113" s="801">
        <v>669</v>
      </c>
      <c r="BW113" s="801"/>
      <c r="BX113" s="801"/>
      <c r="BY113" s="801"/>
      <c r="BZ113" s="801"/>
      <c r="CA113" s="801" t="s">
        <v>408</v>
      </c>
      <c r="CB113" s="801"/>
      <c r="CC113" s="801"/>
      <c r="CD113" s="801"/>
      <c r="CE113" s="801"/>
      <c r="CF113" s="878" t="s">
        <v>408</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6677</v>
      </c>
      <c r="AB114" s="814"/>
      <c r="AC114" s="814"/>
      <c r="AD114" s="814"/>
      <c r="AE114" s="815"/>
      <c r="AF114" s="816">
        <v>6599</v>
      </c>
      <c r="AG114" s="814"/>
      <c r="AH114" s="814"/>
      <c r="AI114" s="814"/>
      <c r="AJ114" s="815"/>
      <c r="AK114" s="816">
        <v>303</v>
      </c>
      <c r="AL114" s="814"/>
      <c r="AM114" s="814"/>
      <c r="AN114" s="814"/>
      <c r="AO114" s="815"/>
      <c r="AP114" s="784">
        <v>0</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829556</v>
      </c>
      <c r="BR114" s="801"/>
      <c r="BS114" s="801"/>
      <c r="BT114" s="801"/>
      <c r="BU114" s="801"/>
      <c r="BV114" s="801">
        <v>701326</v>
      </c>
      <c r="BW114" s="801"/>
      <c r="BX114" s="801"/>
      <c r="BY114" s="801"/>
      <c r="BZ114" s="801"/>
      <c r="CA114" s="801">
        <v>558889</v>
      </c>
      <c r="CB114" s="801"/>
      <c r="CC114" s="801"/>
      <c r="CD114" s="801"/>
      <c r="CE114" s="801"/>
      <c r="CF114" s="878">
        <v>18.2</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408</v>
      </c>
      <c r="AB115" s="939"/>
      <c r="AC115" s="939"/>
      <c r="AD115" s="939"/>
      <c r="AE115" s="940"/>
      <c r="AF115" s="941" t="s">
        <v>408</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307500</v>
      </c>
      <c r="BR115" s="801"/>
      <c r="BS115" s="801"/>
      <c r="BT115" s="801"/>
      <c r="BU115" s="801"/>
      <c r="BV115" s="801">
        <v>303030</v>
      </c>
      <c r="BW115" s="801"/>
      <c r="BX115" s="801"/>
      <c r="BY115" s="801"/>
      <c r="BZ115" s="801"/>
      <c r="CA115" s="801">
        <v>221373</v>
      </c>
      <c r="CB115" s="801"/>
      <c r="CC115" s="801"/>
      <c r="CD115" s="801"/>
      <c r="CE115" s="801"/>
      <c r="CF115" s="878">
        <v>7.2</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1008385</v>
      </c>
      <c r="AB117" s="925"/>
      <c r="AC117" s="925"/>
      <c r="AD117" s="925"/>
      <c r="AE117" s="926"/>
      <c r="AF117" s="928">
        <v>964385</v>
      </c>
      <c r="AG117" s="925"/>
      <c r="AH117" s="925"/>
      <c r="AI117" s="925"/>
      <c r="AJ117" s="926"/>
      <c r="AK117" s="928">
        <v>936684</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282</v>
      </c>
      <c r="AG118" s="918"/>
      <c r="AH118" s="918"/>
      <c r="AI118" s="918"/>
      <c r="AJ118" s="919"/>
      <c r="AK118" s="920" t="s">
        <v>281</v>
      </c>
      <c r="AL118" s="918"/>
      <c r="AM118" s="918"/>
      <c r="AN118" s="918"/>
      <c r="AO118" s="919"/>
      <c r="AP118" s="921" t="s">
        <v>398</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429</v>
      </c>
      <c r="BP118" s="868"/>
      <c r="BQ118" s="887">
        <v>9807892</v>
      </c>
      <c r="BR118" s="888"/>
      <c r="BS118" s="888"/>
      <c r="BT118" s="888"/>
      <c r="BU118" s="888"/>
      <c r="BV118" s="888">
        <v>9757091</v>
      </c>
      <c r="BW118" s="888"/>
      <c r="BX118" s="888"/>
      <c r="BY118" s="888"/>
      <c r="BZ118" s="888"/>
      <c r="CA118" s="888">
        <v>10372838</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2529114</v>
      </c>
      <c r="BR119" s="830"/>
      <c r="BS119" s="830"/>
      <c r="BT119" s="830"/>
      <c r="BU119" s="830"/>
      <c r="BV119" s="830">
        <v>2632776</v>
      </c>
      <c r="BW119" s="830"/>
      <c r="BX119" s="830"/>
      <c r="BY119" s="830"/>
      <c r="BZ119" s="830"/>
      <c r="CA119" s="830">
        <v>2937236</v>
      </c>
      <c r="CB119" s="830"/>
      <c r="CC119" s="830"/>
      <c r="CD119" s="830"/>
      <c r="CE119" s="830"/>
      <c r="CF119" s="891">
        <v>95.9</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200505</v>
      </c>
      <c r="BR120" s="801"/>
      <c r="BS120" s="801"/>
      <c r="BT120" s="801"/>
      <c r="BU120" s="801"/>
      <c r="BV120" s="801">
        <v>217737</v>
      </c>
      <c r="BW120" s="801"/>
      <c r="BX120" s="801"/>
      <c r="BY120" s="801"/>
      <c r="BZ120" s="801"/>
      <c r="CA120" s="801">
        <v>273519</v>
      </c>
      <c r="CB120" s="801"/>
      <c r="CC120" s="801"/>
      <c r="CD120" s="801"/>
      <c r="CE120" s="801"/>
      <c r="CF120" s="878">
        <v>8.9</v>
      </c>
      <c r="CG120" s="879"/>
      <c r="CH120" s="879"/>
      <c r="CI120" s="879"/>
      <c r="CJ120" s="879"/>
      <c r="CK120" s="880" t="s">
        <v>435</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868328</v>
      </c>
      <c r="DH120" s="830"/>
      <c r="DI120" s="830"/>
      <c r="DJ120" s="830"/>
      <c r="DK120" s="830"/>
      <c r="DL120" s="830">
        <v>872992</v>
      </c>
      <c r="DM120" s="830"/>
      <c r="DN120" s="830"/>
      <c r="DO120" s="830"/>
      <c r="DP120" s="830"/>
      <c r="DQ120" s="830">
        <v>1514503</v>
      </c>
      <c r="DR120" s="830"/>
      <c r="DS120" s="830"/>
      <c r="DT120" s="830"/>
      <c r="DU120" s="830"/>
      <c r="DV120" s="831">
        <v>49.4</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6389517</v>
      </c>
      <c r="BR121" s="888"/>
      <c r="BS121" s="888"/>
      <c r="BT121" s="888"/>
      <c r="BU121" s="888"/>
      <c r="BV121" s="888">
        <v>6441826</v>
      </c>
      <c r="BW121" s="888"/>
      <c r="BX121" s="888"/>
      <c r="BY121" s="888"/>
      <c r="BZ121" s="888"/>
      <c r="CA121" s="888">
        <v>6949859</v>
      </c>
      <c r="CB121" s="888"/>
      <c r="CC121" s="888"/>
      <c r="CD121" s="888"/>
      <c r="CE121" s="888"/>
      <c r="CF121" s="889">
        <v>226.8</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1507207</v>
      </c>
      <c r="DH121" s="801"/>
      <c r="DI121" s="801"/>
      <c r="DJ121" s="801"/>
      <c r="DK121" s="801"/>
      <c r="DL121" s="801">
        <v>1415625</v>
      </c>
      <c r="DM121" s="801"/>
      <c r="DN121" s="801"/>
      <c r="DO121" s="801"/>
      <c r="DP121" s="801"/>
      <c r="DQ121" s="801">
        <v>1397390</v>
      </c>
      <c r="DR121" s="801"/>
      <c r="DS121" s="801"/>
      <c r="DT121" s="801"/>
      <c r="DU121" s="801"/>
      <c r="DV121" s="853">
        <v>45.6</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438</v>
      </c>
      <c r="BP122" s="868"/>
      <c r="BQ122" s="869">
        <v>9119136</v>
      </c>
      <c r="BR122" s="870"/>
      <c r="BS122" s="870"/>
      <c r="BT122" s="870"/>
      <c r="BU122" s="870"/>
      <c r="BV122" s="870">
        <v>9292339</v>
      </c>
      <c r="BW122" s="870"/>
      <c r="BX122" s="870"/>
      <c r="BY122" s="870"/>
      <c r="BZ122" s="870"/>
      <c r="CA122" s="870">
        <v>10160614</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v>323461</v>
      </c>
      <c r="DH122" s="801"/>
      <c r="DI122" s="801"/>
      <c r="DJ122" s="801"/>
      <c r="DK122" s="801"/>
      <c r="DL122" s="801">
        <v>312752</v>
      </c>
      <c r="DM122" s="801"/>
      <c r="DN122" s="801"/>
      <c r="DO122" s="801"/>
      <c r="DP122" s="801"/>
      <c r="DQ122" s="801">
        <v>300479</v>
      </c>
      <c r="DR122" s="801"/>
      <c r="DS122" s="801"/>
      <c r="DT122" s="801"/>
      <c r="DU122" s="801"/>
      <c r="DV122" s="853">
        <v>9.8000000000000007</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22.8</v>
      </c>
      <c r="BR123" s="862"/>
      <c r="BS123" s="862"/>
      <c r="BT123" s="862"/>
      <c r="BU123" s="862"/>
      <c r="BV123" s="862">
        <v>15.8</v>
      </c>
      <c r="BW123" s="862"/>
      <c r="BX123" s="862"/>
      <c r="BY123" s="862"/>
      <c r="BZ123" s="862"/>
      <c r="CA123" s="862">
        <v>6.9</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v>307500</v>
      </c>
      <c r="DH127" s="850"/>
      <c r="DI127" s="850"/>
      <c r="DJ127" s="850"/>
      <c r="DK127" s="850"/>
      <c r="DL127" s="850">
        <v>303030</v>
      </c>
      <c r="DM127" s="850"/>
      <c r="DN127" s="850"/>
      <c r="DO127" s="850"/>
      <c r="DP127" s="850"/>
      <c r="DQ127" s="850">
        <v>221373</v>
      </c>
      <c r="DR127" s="850"/>
      <c r="DS127" s="850"/>
      <c r="DT127" s="850"/>
      <c r="DU127" s="850"/>
      <c r="DV127" s="851">
        <v>7.2</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22091</v>
      </c>
      <c r="AB128" s="754"/>
      <c r="AC128" s="754"/>
      <c r="AD128" s="754"/>
      <c r="AE128" s="755"/>
      <c r="AF128" s="756">
        <v>17236</v>
      </c>
      <c r="AG128" s="754"/>
      <c r="AH128" s="754"/>
      <c r="AI128" s="754"/>
      <c r="AJ128" s="755"/>
      <c r="AK128" s="756">
        <v>11060</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3639585</v>
      </c>
      <c r="AB129" s="814"/>
      <c r="AC129" s="814"/>
      <c r="AD129" s="814"/>
      <c r="AE129" s="815"/>
      <c r="AF129" s="816">
        <v>3548838</v>
      </c>
      <c r="AG129" s="814"/>
      <c r="AH129" s="814"/>
      <c r="AI129" s="814"/>
      <c r="AJ129" s="815"/>
      <c r="AK129" s="816">
        <v>3676212</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11.1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624785</v>
      </c>
      <c r="AB130" s="814"/>
      <c r="AC130" s="814"/>
      <c r="AD130" s="814"/>
      <c r="AE130" s="815"/>
      <c r="AF130" s="816">
        <v>617053</v>
      </c>
      <c r="AG130" s="814"/>
      <c r="AH130" s="814"/>
      <c r="AI130" s="814"/>
      <c r="AJ130" s="815"/>
      <c r="AK130" s="816">
        <v>612375</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3014800</v>
      </c>
      <c r="AB131" s="747"/>
      <c r="AC131" s="747"/>
      <c r="AD131" s="747"/>
      <c r="AE131" s="748"/>
      <c r="AF131" s="749">
        <v>2931785</v>
      </c>
      <c r="AG131" s="747"/>
      <c r="AH131" s="747"/>
      <c r="AI131" s="747"/>
      <c r="AJ131" s="748"/>
      <c r="AK131" s="749">
        <v>3063837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11.991143689999999</v>
      </c>
      <c r="AB132" s="770"/>
      <c r="AC132" s="770"/>
      <c r="AD132" s="770"/>
      <c r="AE132" s="771"/>
      <c r="AF132" s="772">
        <v>11.2592158</v>
      </c>
      <c r="AG132" s="770"/>
      <c r="AH132" s="770"/>
      <c r="AI132" s="770"/>
      <c r="AJ132" s="771"/>
      <c r="AK132" s="772">
        <v>10.224075239999999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12.9</v>
      </c>
      <c r="AB133" s="779"/>
      <c r="AC133" s="779"/>
      <c r="AD133" s="779"/>
      <c r="AE133" s="780"/>
      <c r="AF133" s="778">
        <v>12</v>
      </c>
      <c r="AG133" s="779"/>
      <c r="AH133" s="779"/>
      <c r="AI133" s="779"/>
      <c r="AJ133" s="780"/>
      <c r="AK133" s="778">
        <v>11.1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9" t="s">
        <v>469</v>
      </c>
      <c r="L7" s="254"/>
      <c r="M7" s="255" t="s">
        <v>470</v>
      </c>
      <c r="N7" s="256"/>
    </row>
    <row r="8" spans="1:16">
      <c r="A8" s="248"/>
      <c r="B8" s="244"/>
      <c r="C8" s="244"/>
      <c r="D8" s="244"/>
      <c r="E8" s="244"/>
      <c r="F8" s="244"/>
      <c r="G8" s="257"/>
      <c r="H8" s="258"/>
      <c r="I8" s="258"/>
      <c r="J8" s="259"/>
      <c r="K8" s="1150"/>
      <c r="L8" s="260" t="s">
        <v>471</v>
      </c>
      <c r="M8" s="261" t="s">
        <v>472</v>
      </c>
      <c r="N8" s="262" t="s">
        <v>473</v>
      </c>
    </row>
    <row r="9" spans="1:16">
      <c r="A9" s="248"/>
      <c r="B9" s="244"/>
      <c r="C9" s="244"/>
      <c r="D9" s="244"/>
      <c r="E9" s="244"/>
      <c r="F9" s="244"/>
      <c r="G9" s="1163" t="s">
        <v>474</v>
      </c>
      <c r="H9" s="1164"/>
      <c r="I9" s="1164"/>
      <c r="J9" s="1165"/>
      <c r="K9" s="263">
        <v>1112176</v>
      </c>
      <c r="L9" s="264">
        <v>148667</v>
      </c>
      <c r="M9" s="265">
        <v>133600</v>
      </c>
      <c r="N9" s="266">
        <v>11.3</v>
      </c>
    </row>
    <row r="10" spans="1:16">
      <c r="A10" s="248"/>
      <c r="B10" s="244"/>
      <c r="C10" s="244"/>
      <c r="D10" s="244"/>
      <c r="E10" s="244"/>
      <c r="F10" s="244"/>
      <c r="G10" s="1163" t="s">
        <v>475</v>
      </c>
      <c r="H10" s="1164"/>
      <c r="I10" s="1164"/>
      <c r="J10" s="1165"/>
      <c r="K10" s="267">
        <v>303960</v>
      </c>
      <c r="L10" s="268">
        <v>40631</v>
      </c>
      <c r="M10" s="269">
        <v>14806</v>
      </c>
      <c r="N10" s="270">
        <v>174.4</v>
      </c>
    </row>
    <row r="11" spans="1:16" ht="13.5" customHeight="1">
      <c r="A11" s="248"/>
      <c r="B11" s="244"/>
      <c r="C11" s="244"/>
      <c r="D11" s="244"/>
      <c r="E11" s="244"/>
      <c r="F11" s="244"/>
      <c r="G11" s="1163" t="s">
        <v>476</v>
      </c>
      <c r="H11" s="1164"/>
      <c r="I11" s="1164"/>
      <c r="J11" s="1165"/>
      <c r="K11" s="267">
        <v>104035</v>
      </c>
      <c r="L11" s="268">
        <v>13907</v>
      </c>
      <c r="M11" s="269">
        <v>22006</v>
      </c>
      <c r="N11" s="270">
        <v>-36.799999999999997</v>
      </c>
    </row>
    <row r="12" spans="1:16" ht="13.5" customHeight="1">
      <c r="A12" s="248"/>
      <c r="B12" s="244"/>
      <c r="C12" s="244"/>
      <c r="D12" s="244"/>
      <c r="E12" s="244"/>
      <c r="F12" s="244"/>
      <c r="G12" s="1163" t="s">
        <v>477</v>
      </c>
      <c r="H12" s="1164"/>
      <c r="I12" s="1164"/>
      <c r="J12" s="1165"/>
      <c r="K12" s="267" t="s">
        <v>478</v>
      </c>
      <c r="L12" s="268" t="s">
        <v>478</v>
      </c>
      <c r="M12" s="269">
        <v>3064</v>
      </c>
      <c r="N12" s="270" t="s">
        <v>478</v>
      </c>
    </row>
    <row r="13" spans="1:16" ht="13.5" customHeight="1">
      <c r="A13" s="248"/>
      <c r="B13" s="244"/>
      <c r="C13" s="244"/>
      <c r="D13" s="244"/>
      <c r="E13" s="244"/>
      <c r="F13" s="244"/>
      <c r="G13" s="1163" t="s">
        <v>479</v>
      </c>
      <c r="H13" s="1164"/>
      <c r="I13" s="1164"/>
      <c r="J13" s="1165"/>
      <c r="K13" s="267" t="s">
        <v>478</v>
      </c>
      <c r="L13" s="268" t="s">
        <v>478</v>
      </c>
      <c r="M13" s="269" t="s">
        <v>478</v>
      </c>
      <c r="N13" s="270" t="s">
        <v>478</v>
      </c>
    </row>
    <row r="14" spans="1:16" ht="13.5" customHeight="1">
      <c r="A14" s="248"/>
      <c r="B14" s="244"/>
      <c r="C14" s="244"/>
      <c r="D14" s="244"/>
      <c r="E14" s="244"/>
      <c r="F14" s="244"/>
      <c r="G14" s="1163" t="s">
        <v>480</v>
      </c>
      <c r="H14" s="1164"/>
      <c r="I14" s="1164"/>
      <c r="J14" s="1165"/>
      <c r="K14" s="267">
        <v>29148</v>
      </c>
      <c r="L14" s="268">
        <v>3896</v>
      </c>
      <c r="M14" s="269">
        <v>5782</v>
      </c>
      <c r="N14" s="270">
        <v>-32.6</v>
      </c>
    </row>
    <row r="15" spans="1:16" ht="13.5" customHeight="1">
      <c r="A15" s="248"/>
      <c r="B15" s="244"/>
      <c r="C15" s="244"/>
      <c r="D15" s="244"/>
      <c r="E15" s="244"/>
      <c r="F15" s="244"/>
      <c r="G15" s="1163" t="s">
        <v>481</v>
      </c>
      <c r="H15" s="1164"/>
      <c r="I15" s="1164"/>
      <c r="J15" s="1165"/>
      <c r="K15" s="267" t="s">
        <v>478</v>
      </c>
      <c r="L15" s="268" t="s">
        <v>478</v>
      </c>
      <c r="M15" s="269">
        <v>3053</v>
      </c>
      <c r="N15" s="270" t="s">
        <v>478</v>
      </c>
    </row>
    <row r="16" spans="1:16">
      <c r="A16" s="248"/>
      <c r="B16" s="244"/>
      <c r="C16" s="244"/>
      <c r="D16" s="244"/>
      <c r="E16" s="244"/>
      <c r="F16" s="244"/>
      <c r="G16" s="1166" t="s">
        <v>482</v>
      </c>
      <c r="H16" s="1167"/>
      <c r="I16" s="1167"/>
      <c r="J16" s="1168"/>
      <c r="K16" s="268">
        <v>-163656</v>
      </c>
      <c r="L16" s="268">
        <v>-21876</v>
      </c>
      <c r="M16" s="269">
        <v>-14525</v>
      </c>
      <c r="N16" s="270">
        <v>50.6</v>
      </c>
    </row>
    <row r="17" spans="1:16">
      <c r="A17" s="248"/>
      <c r="B17" s="244"/>
      <c r="C17" s="244"/>
      <c r="D17" s="244"/>
      <c r="E17" s="244"/>
      <c r="F17" s="244"/>
      <c r="G17" s="1166" t="s">
        <v>165</v>
      </c>
      <c r="H17" s="1167"/>
      <c r="I17" s="1167"/>
      <c r="J17" s="1168"/>
      <c r="K17" s="268">
        <v>1385663</v>
      </c>
      <c r="L17" s="268">
        <v>185224</v>
      </c>
      <c r="M17" s="269">
        <v>167785</v>
      </c>
      <c r="N17" s="270">
        <v>10.4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17.510000000000002</v>
      </c>
      <c r="L21" s="281">
        <v>15.11</v>
      </c>
      <c r="M21" s="282">
        <v>2.4</v>
      </c>
      <c r="N21" s="249"/>
      <c r="O21" s="283"/>
      <c r="P21" s="279"/>
    </row>
    <row r="22" spans="1:16" s="284" customFormat="1">
      <c r="A22" s="279"/>
      <c r="B22" s="249"/>
      <c r="C22" s="249"/>
      <c r="D22" s="249"/>
      <c r="E22" s="249"/>
      <c r="F22" s="249"/>
      <c r="G22" s="1160" t="s">
        <v>488</v>
      </c>
      <c r="H22" s="1161"/>
      <c r="I22" s="1161"/>
      <c r="J22" s="1162"/>
      <c r="K22" s="285">
        <v>94</v>
      </c>
      <c r="L22" s="286">
        <v>96.1</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469</v>
      </c>
      <c r="L30" s="254"/>
      <c r="M30" s="255" t="s">
        <v>470</v>
      </c>
      <c r="N30" s="256"/>
    </row>
    <row r="31" spans="1:16">
      <c r="A31" s="248"/>
      <c r="B31" s="244"/>
      <c r="C31" s="244"/>
      <c r="D31" s="244"/>
      <c r="E31" s="244"/>
      <c r="F31" s="244"/>
      <c r="G31" s="257"/>
      <c r="H31" s="258"/>
      <c r="I31" s="258"/>
      <c r="J31" s="259"/>
      <c r="K31" s="1150"/>
      <c r="L31" s="260" t="s">
        <v>471</v>
      </c>
      <c r="M31" s="261" t="s">
        <v>472</v>
      </c>
      <c r="N31" s="262" t="s">
        <v>473</v>
      </c>
    </row>
    <row r="32" spans="1:16" ht="27" customHeight="1">
      <c r="A32" s="248"/>
      <c r="B32" s="244"/>
      <c r="C32" s="244"/>
      <c r="D32" s="244"/>
      <c r="E32" s="244"/>
      <c r="F32" s="244"/>
      <c r="G32" s="1151" t="s">
        <v>492</v>
      </c>
      <c r="H32" s="1152"/>
      <c r="I32" s="1152"/>
      <c r="J32" s="1153"/>
      <c r="K32" s="294">
        <v>660966</v>
      </c>
      <c r="L32" s="294">
        <v>88353</v>
      </c>
      <c r="M32" s="295">
        <v>102348</v>
      </c>
      <c r="N32" s="296">
        <v>-13.7</v>
      </c>
    </row>
    <row r="33" spans="1:16" ht="13.5" customHeight="1">
      <c r="A33" s="248"/>
      <c r="B33" s="244"/>
      <c r="C33" s="244"/>
      <c r="D33" s="244"/>
      <c r="E33" s="244"/>
      <c r="F33" s="244"/>
      <c r="G33" s="1151" t="s">
        <v>493</v>
      </c>
      <c r="H33" s="1152"/>
      <c r="I33" s="1152"/>
      <c r="J33" s="1153"/>
      <c r="K33" s="294" t="s">
        <v>478</v>
      </c>
      <c r="L33" s="294" t="s">
        <v>478</v>
      </c>
      <c r="M33" s="295" t="s">
        <v>478</v>
      </c>
      <c r="N33" s="296" t="s">
        <v>478</v>
      </c>
    </row>
    <row r="34" spans="1:16" ht="27" customHeight="1">
      <c r="A34" s="248"/>
      <c r="B34" s="244"/>
      <c r="C34" s="244"/>
      <c r="D34" s="244"/>
      <c r="E34" s="244"/>
      <c r="F34" s="244"/>
      <c r="G34" s="1151" t="s">
        <v>494</v>
      </c>
      <c r="H34" s="1152"/>
      <c r="I34" s="1152"/>
      <c r="J34" s="1153"/>
      <c r="K34" s="294" t="s">
        <v>478</v>
      </c>
      <c r="L34" s="294" t="s">
        <v>478</v>
      </c>
      <c r="M34" s="295">
        <v>242</v>
      </c>
      <c r="N34" s="296" t="s">
        <v>478</v>
      </c>
    </row>
    <row r="35" spans="1:16" ht="27" customHeight="1">
      <c r="A35" s="248"/>
      <c r="B35" s="244"/>
      <c r="C35" s="244"/>
      <c r="D35" s="244"/>
      <c r="E35" s="244"/>
      <c r="F35" s="244"/>
      <c r="G35" s="1151" t="s">
        <v>495</v>
      </c>
      <c r="H35" s="1152"/>
      <c r="I35" s="1152"/>
      <c r="J35" s="1153"/>
      <c r="K35" s="294">
        <v>275415</v>
      </c>
      <c r="L35" s="294">
        <v>36815</v>
      </c>
      <c r="M35" s="295">
        <v>23122</v>
      </c>
      <c r="N35" s="296">
        <v>59.2</v>
      </c>
    </row>
    <row r="36" spans="1:16" ht="27" customHeight="1">
      <c r="A36" s="248"/>
      <c r="B36" s="244"/>
      <c r="C36" s="244"/>
      <c r="D36" s="244"/>
      <c r="E36" s="244"/>
      <c r="F36" s="244"/>
      <c r="G36" s="1151" t="s">
        <v>496</v>
      </c>
      <c r="H36" s="1152"/>
      <c r="I36" s="1152"/>
      <c r="J36" s="1153"/>
      <c r="K36" s="294">
        <v>303</v>
      </c>
      <c r="L36" s="294">
        <v>41</v>
      </c>
      <c r="M36" s="295">
        <v>5214</v>
      </c>
      <c r="N36" s="296">
        <v>-99.2</v>
      </c>
    </row>
    <row r="37" spans="1:16" ht="13.5" customHeight="1">
      <c r="A37" s="248"/>
      <c r="B37" s="244"/>
      <c r="C37" s="244"/>
      <c r="D37" s="244"/>
      <c r="E37" s="244"/>
      <c r="F37" s="244"/>
      <c r="G37" s="1151" t="s">
        <v>497</v>
      </c>
      <c r="H37" s="1152"/>
      <c r="I37" s="1152"/>
      <c r="J37" s="1153"/>
      <c r="K37" s="294" t="s">
        <v>478</v>
      </c>
      <c r="L37" s="294" t="s">
        <v>478</v>
      </c>
      <c r="M37" s="295">
        <v>1563</v>
      </c>
      <c r="N37" s="296" t="s">
        <v>478</v>
      </c>
    </row>
    <row r="38" spans="1:16" ht="27" customHeight="1">
      <c r="A38" s="248"/>
      <c r="B38" s="244"/>
      <c r="C38" s="244"/>
      <c r="D38" s="244"/>
      <c r="E38" s="244"/>
      <c r="F38" s="244"/>
      <c r="G38" s="1154" t="s">
        <v>498</v>
      </c>
      <c r="H38" s="1155"/>
      <c r="I38" s="1155"/>
      <c r="J38" s="1156"/>
      <c r="K38" s="297" t="s">
        <v>478</v>
      </c>
      <c r="L38" s="297" t="s">
        <v>478</v>
      </c>
      <c r="M38" s="298">
        <v>19</v>
      </c>
      <c r="N38" s="299" t="s">
        <v>478</v>
      </c>
      <c r="O38" s="293"/>
    </row>
    <row r="39" spans="1:16">
      <c r="A39" s="248"/>
      <c r="B39" s="244"/>
      <c r="C39" s="244"/>
      <c r="D39" s="244"/>
      <c r="E39" s="244"/>
      <c r="F39" s="244"/>
      <c r="G39" s="1154" t="s">
        <v>499</v>
      </c>
      <c r="H39" s="1155"/>
      <c r="I39" s="1155"/>
      <c r="J39" s="1156"/>
      <c r="K39" s="300">
        <v>-11060</v>
      </c>
      <c r="L39" s="300">
        <v>-1478</v>
      </c>
      <c r="M39" s="301">
        <v>-4672</v>
      </c>
      <c r="N39" s="302">
        <v>-68.400000000000006</v>
      </c>
      <c r="O39" s="293"/>
    </row>
    <row r="40" spans="1:16" ht="27" customHeight="1">
      <c r="A40" s="248"/>
      <c r="B40" s="244"/>
      <c r="C40" s="244"/>
      <c r="D40" s="244"/>
      <c r="E40" s="244"/>
      <c r="F40" s="244"/>
      <c r="G40" s="1151" t="s">
        <v>500</v>
      </c>
      <c r="H40" s="1152"/>
      <c r="I40" s="1152"/>
      <c r="J40" s="1153"/>
      <c r="K40" s="300">
        <v>-612375</v>
      </c>
      <c r="L40" s="300">
        <v>-81857</v>
      </c>
      <c r="M40" s="301">
        <v>-92903</v>
      </c>
      <c r="N40" s="302">
        <v>-11.9</v>
      </c>
      <c r="O40" s="293"/>
    </row>
    <row r="41" spans="1:16">
      <c r="A41" s="248"/>
      <c r="B41" s="244"/>
      <c r="C41" s="244"/>
      <c r="D41" s="244"/>
      <c r="E41" s="244"/>
      <c r="F41" s="244"/>
      <c r="G41" s="1157" t="s">
        <v>276</v>
      </c>
      <c r="H41" s="1158"/>
      <c r="I41" s="1158"/>
      <c r="J41" s="1159"/>
      <c r="K41" s="294">
        <v>313249</v>
      </c>
      <c r="L41" s="300">
        <v>41873</v>
      </c>
      <c r="M41" s="301">
        <v>34934</v>
      </c>
      <c r="N41" s="302">
        <v>19.899999999999999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4" t="s">
        <v>469</v>
      </c>
      <c r="J49" s="1146" t="s">
        <v>504</v>
      </c>
      <c r="K49" s="1147"/>
      <c r="L49" s="1147"/>
      <c r="M49" s="1147"/>
      <c r="N49" s="1148"/>
    </row>
    <row r="50" spans="1:14">
      <c r="A50" s="248"/>
      <c r="B50" s="244"/>
      <c r="C50" s="244"/>
      <c r="D50" s="244"/>
      <c r="E50" s="244"/>
      <c r="F50" s="244"/>
      <c r="G50" s="312"/>
      <c r="H50" s="313"/>
      <c r="I50" s="1145"/>
      <c r="J50" s="314" t="s">
        <v>505</v>
      </c>
      <c r="K50" s="315" t="s">
        <v>506</v>
      </c>
      <c r="L50" s="316" t="s">
        <v>507</v>
      </c>
      <c r="M50" s="317" t="s">
        <v>508</v>
      </c>
      <c r="N50" s="318" t="s">
        <v>509</v>
      </c>
    </row>
    <row r="51" spans="1:14">
      <c r="A51" s="248"/>
      <c r="B51" s="244"/>
      <c r="C51" s="244"/>
      <c r="D51" s="244"/>
      <c r="E51" s="244"/>
      <c r="F51" s="244"/>
      <c r="G51" s="310" t="s">
        <v>510</v>
      </c>
      <c r="H51" s="311"/>
      <c r="I51" s="319">
        <v>1341355</v>
      </c>
      <c r="J51" s="320">
        <v>167230</v>
      </c>
      <c r="K51" s="321">
        <v>4.5999999999999996</v>
      </c>
      <c r="L51" s="322">
        <v>146140</v>
      </c>
      <c r="M51" s="323">
        <v>-24.1</v>
      </c>
      <c r="N51" s="324">
        <v>28.7</v>
      </c>
    </row>
    <row r="52" spans="1:14">
      <c r="A52" s="248"/>
      <c r="B52" s="244"/>
      <c r="C52" s="244"/>
      <c r="D52" s="244"/>
      <c r="E52" s="244"/>
      <c r="F52" s="244"/>
      <c r="G52" s="325"/>
      <c r="H52" s="326" t="s">
        <v>511</v>
      </c>
      <c r="I52" s="327">
        <v>144809</v>
      </c>
      <c r="J52" s="328">
        <v>18054</v>
      </c>
      <c r="K52" s="329">
        <v>40.299999999999997</v>
      </c>
      <c r="L52" s="330">
        <v>75451</v>
      </c>
      <c r="M52" s="331">
        <v>-8.1999999999999993</v>
      </c>
      <c r="N52" s="332">
        <v>48.5</v>
      </c>
    </row>
    <row r="53" spans="1:14">
      <c r="A53" s="248"/>
      <c r="B53" s="244"/>
      <c r="C53" s="244"/>
      <c r="D53" s="244"/>
      <c r="E53" s="244"/>
      <c r="F53" s="244"/>
      <c r="G53" s="310" t="s">
        <v>512</v>
      </c>
      <c r="H53" s="311"/>
      <c r="I53" s="319">
        <v>1116522</v>
      </c>
      <c r="J53" s="320">
        <v>143107</v>
      </c>
      <c r="K53" s="321">
        <v>-14.4</v>
      </c>
      <c r="L53" s="322">
        <v>146641</v>
      </c>
      <c r="M53" s="323">
        <v>0.3</v>
      </c>
      <c r="N53" s="324">
        <v>-14.7</v>
      </c>
    </row>
    <row r="54" spans="1:14">
      <c r="A54" s="248"/>
      <c r="B54" s="244"/>
      <c r="C54" s="244"/>
      <c r="D54" s="244"/>
      <c r="E54" s="244"/>
      <c r="F54" s="244"/>
      <c r="G54" s="325"/>
      <c r="H54" s="326" t="s">
        <v>511</v>
      </c>
      <c r="I54" s="327">
        <v>167289</v>
      </c>
      <c r="J54" s="328">
        <v>21442</v>
      </c>
      <c r="K54" s="329">
        <v>18.8</v>
      </c>
      <c r="L54" s="330">
        <v>68142</v>
      </c>
      <c r="M54" s="331">
        <v>-9.6999999999999993</v>
      </c>
      <c r="N54" s="332">
        <v>28.5</v>
      </c>
    </row>
    <row r="55" spans="1:14">
      <c r="A55" s="248"/>
      <c r="B55" s="244"/>
      <c r="C55" s="244"/>
      <c r="D55" s="244"/>
      <c r="E55" s="244"/>
      <c r="F55" s="244"/>
      <c r="G55" s="310" t="s">
        <v>513</v>
      </c>
      <c r="H55" s="311"/>
      <c r="I55" s="319">
        <v>1218494</v>
      </c>
      <c r="J55" s="320">
        <v>156518</v>
      </c>
      <c r="K55" s="321">
        <v>9.4</v>
      </c>
      <c r="L55" s="322">
        <v>174587</v>
      </c>
      <c r="M55" s="323">
        <v>19.100000000000001</v>
      </c>
      <c r="N55" s="324">
        <v>-9.6999999999999993</v>
      </c>
    </row>
    <row r="56" spans="1:14">
      <c r="A56" s="248"/>
      <c r="B56" s="244"/>
      <c r="C56" s="244"/>
      <c r="D56" s="244"/>
      <c r="E56" s="244"/>
      <c r="F56" s="244"/>
      <c r="G56" s="325"/>
      <c r="H56" s="326" t="s">
        <v>511</v>
      </c>
      <c r="I56" s="327">
        <v>332645</v>
      </c>
      <c r="J56" s="328">
        <v>42729</v>
      </c>
      <c r="K56" s="329">
        <v>99.3</v>
      </c>
      <c r="L56" s="330">
        <v>79695</v>
      </c>
      <c r="M56" s="331">
        <v>17</v>
      </c>
      <c r="N56" s="332">
        <v>82.3</v>
      </c>
    </row>
    <row r="57" spans="1:14">
      <c r="A57" s="248"/>
      <c r="B57" s="244"/>
      <c r="C57" s="244"/>
      <c r="D57" s="244"/>
      <c r="E57" s="244"/>
      <c r="F57" s="244"/>
      <c r="G57" s="310" t="s">
        <v>514</v>
      </c>
      <c r="H57" s="311"/>
      <c r="I57" s="319">
        <v>2169093</v>
      </c>
      <c r="J57" s="320">
        <v>284322</v>
      </c>
      <c r="K57" s="321">
        <v>81.7</v>
      </c>
      <c r="L57" s="322">
        <v>175675</v>
      </c>
      <c r="M57" s="323">
        <v>0.6</v>
      </c>
      <c r="N57" s="324">
        <v>81.099999999999994</v>
      </c>
    </row>
    <row r="58" spans="1:14">
      <c r="A58" s="248"/>
      <c r="B58" s="244"/>
      <c r="C58" s="244"/>
      <c r="D58" s="244"/>
      <c r="E58" s="244"/>
      <c r="F58" s="244"/>
      <c r="G58" s="325"/>
      <c r="H58" s="326" t="s">
        <v>511</v>
      </c>
      <c r="I58" s="327">
        <v>266724</v>
      </c>
      <c r="J58" s="328">
        <v>34962</v>
      </c>
      <c r="K58" s="329">
        <v>-18.2</v>
      </c>
      <c r="L58" s="330">
        <v>87698</v>
      </c>
      <c r="M58" s="331">
        <v>10</v>
      </c>
      <c r="N58" s="332">
        <v>-28.2</v>
      </c>
    </row>
    <row r="59" spans="1:14">
      <c r="A59" s="248"/>
      <c r="B59" s="244"/>
      <c r="C59" s="244"/>
      <c r="D59" s="244"/>
      <c r="E59" s="244"/>
      <c r="F59" s="244"/>
      <c r="G59" s="310" t="s">
        <v>515</v>
      </c>
      <c r="H59" s="311"/>
      <c r="I59" s="319">
        <v>1513301</v>
      </c>
      <c r="J59" s="320">
        <v>202286</v>
      </c>
      <c r="K59" s="321">
        <v>-28.9</v>
      </c>
      <c r="L59" s="322">
        <v>162193</v>
      </c>
      <c r="M59" s="323">
        <v>-7.7</v>
      </c>
      <c r="N59" s="324">
        <v>-21.2</v>
      </c>
    </row>
    <row r="60" spans="1:14">
      <c r="A60" s="248"/>
      <c r="B60" s="244"/>
      <c r="C60" s="244"/>
      <c r="D60" s="244"/>
      <c r="E60" s="244"/>
      <c r="F60" s="244"/>
      <c r="G60" s="325"/>
      <c r="H60" s="326" t="s">
        <v>511</v>
      </c>
      <c r="I60" s="333">
        <v>316306</v>
      </c>
      <c r="J60" s="328">
        <v>42281</v>
      </c>
      <c r="K60" s="329">
        <v>20.9</v>
      </c>
      <c r="L60" s="330">
        <v>79985</v>
      </c>
      <c r="M60" s="331">
        <v>-8.8000000000000007</v>
      </c>
      <c r="N60" s="332">
        <v>29.7</v>
      </c>
    </row>
    <row r="61" spans="1:14">
      <c r="A61" s="248"/>
      <c r="B61" s="244"/>
      <c r="C61" s="244"/>
      <c r="D61" s="244"/>
      <c r="E61" s="244"/>
      <c r="F61" s="244"/>
      <c r="G61" s="310" t="s">
        <v>516</v>
      </c>
      <c r="H61" s="334"/>
      <c r="I61" s="335">
        <v>1471753</v>
      </c>
      <c r="J61" s="336">
        <v>190693</v>
      </c>
      <c r="K61" s="337">
        <v>10.5</v>
      </c>
      <c r="L61" s="338">
        <v>161047</v>
      </c>
      <c r="M61" s="339">
        <v>-2.4</v>
      </c>
      <c r="N61" s="324">
        <v>12.9</v>
      </c>
    </row>
    <row r="62" spans="1:14">
      <c r="A62" s="248"/>
      <c r="B62" s="244"/>
      <c r="C62" s="244"/>
      <c r="D62" s="244"/>
      <c r="E62" s="244"/>
      <c r="F62" s="244"/>
      <c r="G62" s="325"/>
      <c r="H62" s="326" t="s">
        <v>511</v>
      </c>
      <c r="I62" s="327">
        <v>245555</v>
      </c>
      <c r="J62" s="328">
        <v>31894</v>
      </c>
      <c r="K62" s="329">
        <v>32.200000000000003</v>
      </c>
      <c r="L62" s="330">
        <v>78194</v>
      </c>
      <c r="M62" s="331">
        <v>0.1</v>
      </c>
      <c r="N62" s="332">
        <v>32.1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28.53</v>
      </c>
      <c r="G47" s="12">
        <v>30.11</v>
      </c>
      <c r="H47" s="12">
        <v>36.06</v>
      </c>
      <c r="I47" s="12">
        <v>40.03</v>
      </c>
      <c r="J47" s="13">
        <v>39.880000000000003</v>
      </c>
    </row>
    <row r="48" spans="2:10" ht="57.75" customHeight="1">
      <c r="B48" s="14"/>
      <c r="C48" s="1171" t="s">
        <v>4</v>
      </c>
      <c r="D48" s="1171"/>
      <c r="E48" s="1172"/>
      <c r="F48" s="15">
        <v>2.16</v>
      </c>
      <c r="G48" s="16">
        <v>1.39</v>
      </c>
      <c r="H48" s="16">
        <v>2.34</v>
      </c>
      <c r="I48" s="16">
        <v>2.5</v>
      </c>
      <c r="J48" s="17">
        <v>2.61</v>
      </c>
    </row>
    <row r="49" spans="2:10" ht="57.75" customHeight="1" thickBot="1">
      <c r="B49" s="18"/>
      <c r="C49" s="1173" t="s">
        <v>5</v>
      </c>
      <c r="D49" s="1173"/>
      <c r="E49" s="1174"/>
      <c r="F49" s="19">
        <v>2.4700000000000002</v>
      </c>
      <c r="G49" s="20" t="s">
        <v>523</v>
      </c>
      <c r="H49" s="20">
        <v>5.98</v>
      </c>
      <c r="I49" s="20">
        <v>1.94</v>
      </c>
      <c r="J49" s="21">
        <v>0.22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2017-05-19T03:13:00Z</cp:lastPrinted>
  <dcterms:created xsi:type="dcterms:W3CDTF">2017-02-15T23:39:54Z</dcterms:created>
  <dcterms:modified xsi:type="dcterms:W3CDTF">2017-05-25T03:48:10Z</dcterms:modified>
  <cp:category/>
</cp:coreProperties>
</file>