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1920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c r="BE35" i="9" s="1"/>
  <c r="BW34" i="9" s="1"/>
  <c r="BW35" i="9" s="1"/>
  <c r="BW36" i="9" s="1"/>
  <c r="BW37" i="9" s="1"/>
  <c r="BW38" i="9" s="1"/>
  <c r="BW39" i="9" s="1"/>
</calcChain>
</file>

<file path=xl/sharedStrings.xml><?xml version="1.0" encoding="utf-8"?>
<sst xmlns="http://schemas.openxmlformats.org/spreadsheetml/2006/main" count="1085" uniqueCount="552">
  <si>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</si>
  <si>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</si>
  <si>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</si>
  <si>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</si>
  <si>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</si>
  <si>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</si>
  <si>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</si>
  <si>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</si>
  <si>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</si>
  <si>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</si>
  <si>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</si>
  <si>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</si>
  <si>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</si>
  <si>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</si>
  <si>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</si>
  <si>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</si>
  <si>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</si>
  <si>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</si>
  <si>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</si>
  <si>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</si>
  <si>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</si>
  <si>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</si>
  <si>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</si>
  <si>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</si>
  <si>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</si>
  <si>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</si>
  <si>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</si>
  <si>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</si>
  <si>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</si>
  <si>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</si>
  <si>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</si>
  <si>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</si>
  <si>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</si>
  <si>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</si>
  <si>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</si>
  <si>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</si>
  <si>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</si>
  <si>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</si>
  <si>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</si>
  <si>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</si>
  <si>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</si>
  <si>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</si>
  <si>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</si>
  <si>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</si>
  <si>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</si>
  <si>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</si>
  <si>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</si>
  <si>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</si>
  <si>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</si>
  <si>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</si>
  <si>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</si>
  <si>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</si>
  <si>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</si>
  <si>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</si>
  <si>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</si>
  <si>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</si>
  <si>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</si>
  <si>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</si>
  <si>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</si>
  <si>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</si>
  <si>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</si>
  <si>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</si>
  <si>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</si>
  <si>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</si>
  <si>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</si>
  <si>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</si>
  <si>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</si>
  <si>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</si>
  <si>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</si>
  <si>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</si>
  <si>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</si>
  <si>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</si>
  <si>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</si>
  <si>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</si>
  <si>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</si>
  <si>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</si>
  <si>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</si>
  <si>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</si>
  <si>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</si>
  <si>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</si>
  <si>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</si>
  <si>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</si>
  <si>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錦江町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</si>
  <si>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</si>
  <si>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</si>
  <si>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</si>
  <si>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</si>
  <si>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</si>
  <si>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</si>
  <si>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</si>
  <si>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</si>
  <si>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</si>
  <si>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</si>
  <si>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</si>
  <si>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</si>
  <si>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</si>
  <si>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</si>
  <si>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</si>
  <si>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</si>
  <si>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</si>
  <si>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</si>
  <si>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</si>
  <si>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</si>
  <si>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</si>
  <si>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</si>
  <si>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</si>
  <si>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</si>
  <si>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</si>
  <si>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</si>
  <si>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</si>
  <si>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</si>
  <si>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</si>
  <si>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</si>
  <si>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</si>
  <si>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</si>
  <si>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</si>
  <si>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</si>
  <si>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</si>
  <si>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</si>
  <si>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</si>
  <si>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</si>
  <si>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</si>
  <si>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</si>
  <si>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</si>
  <si>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</si>
  <si>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</si>
  <si>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</si>
  <si>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</si>
  <si>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</si>
  <si>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</si>
  <si>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</si>
  <si>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</si>
  <si>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</si>
  <si>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</si>
  <si>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</si>
  <si>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</si>
  <si>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</si>
  <si>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</si>
  <si>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</si>
  <si>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</si>
  <si>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</si>
  <si>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</si>
  <si>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</si>
  <si>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</si>
  <si>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</si>
  <si>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</si>
  <si>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</si>
  <si>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</si>
  <si>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</si>
  <si>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</si>
  <si>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</si>
  <si>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</si>
  <si>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</si>
  <si>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</si>
  <si>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</si>
  <si>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</si>
  <si>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</si>
  <si>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</si>
  <si>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</si>
  <si>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</si>
  <si>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</si>
  <si>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</si>
  <si>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</si>
  <si>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</si>
  <si>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</si>
  <si>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</si>
  <si>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</si>
  <si>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</si>
  <si>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</si>
  <si>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</si>
  <si>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</si>
  <si>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</si>
  <si>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</si>
  <si>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</si>
  <si>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</si>
  <si>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</si>
  <si>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</si>
  <si>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</si>
  <si>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</si>
  <si>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</si>
  <si>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</si>
  <si>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</si>
  <si>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</si>
  <si>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</si>
  <si>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</si>
  <si>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</si>
  <si>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</si>
  <si>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</si>
  <si>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</si>
  <si>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</si>
  <si>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</si>
  <si>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</si>
  <si>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</si>
  <si>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</si>
  <si>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</si>
  <si>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</si>
  <si>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</si>
  <si>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鹿児島県錦江町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</si>
  <si>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</si>
  <si>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</si>
  <si>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</si>
  <si>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</si>
  <si>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</si>
  <si>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</si>
  <si>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</si>
  <si>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</si>
  <si>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</si>
  <si>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</si>
  <si>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</si>
  <si>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</si>
  <si>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</si>
  <si>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</si>
  <si>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</si>
  <si>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</si>
  <si>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</si>
  <si>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</si>
  <si>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</si>
  <si>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</si>
  <si>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</si>
  <si>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</si>
  <si>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</si>
  <si>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</si>
  <si>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</si>
  <si>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</si>
  <si>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</si>
  <si>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</si>
  <si>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</si>
  <si>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</si>
  <si>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</si>
  <si>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</si>
  <si>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</si>
  <si>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</si>
  <si>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</si>
  <si>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</si>
  <si>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</si>
  <si>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</si>
  <si>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</si>
  <si>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</si>
  <si>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</si>
  <si>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</si>
  <si>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</si>
  <si>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</si>
  <si>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</si>
  <si>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</si>
  <si>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</si>
  <si>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</si>
  <si>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</si>
  <si>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</si>
  <si>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</si>
  <si>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</si>
  <si>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</si>
  <si>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</si>
  <si>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</si>
  <si>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</si>
  <si>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</si>
  <si>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</si>
  <si>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</si>
  <si>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</si>
  <si>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</si>
  <si>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</si>
  <si>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</si>
  <si>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</si>
  <si>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</si>
  <si>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</si>
  <si>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</si>
  <si>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</si>
  <si>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</si>
  <si>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</si>
  <si>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</si>
  <si>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</si>
  <si>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</si>
  <si>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</si>
  <si>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</si>
  <si>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</si>
  <si>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</si>
  <si>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</si>
  <si>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</si>
  <si>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</si>
  <si>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</si>
  <si>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</si>
  <si>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</si>
  <si>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</si>
  <si>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</si>
  <si>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</si>
  <si>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</si>
  <si>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</si>
  <si>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</si>
  <si>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</si>
  <si>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</si>
  <si>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</si>
  <si>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</si>
  <si>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</si>
  <si>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</si>
  <si>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</si>
  <si>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</si>
  <si>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</si>
  <si>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</si>
  <si>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</si>
  <si>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</si>
  <si>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</si>
  <si>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</si>
  <si>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</si>
  <si>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</si>
  <si>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</si>
  <si>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</si>
  <si>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</si>
  <si>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</si>
  <si>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</si>
  <si>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</si>
  <si>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</si>
  <si>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</si>
  <si>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</si>
  <si>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</si>
  <si>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</si>
  <si>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</si>
  <si>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</si>
  <si>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</si>
  <si>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</si>
  <si>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</si>
  <si>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</si>
  <si>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</si>
  <si>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</si>
  <si>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</si>
  <si>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</si>
  <si>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</si>
  <si>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</si>
  <si>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</si>
  <si>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</si>
  <si>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</si>
  <si>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</si>
  <si>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</si>
  <si>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</si>
  <si>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</si>
  <si>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</si>
  <si>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</si>
  <si>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</si>
  <si>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</si>
  <si>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</si>
  <si>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</si>
  <si>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</si>
  <si>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</si>
  <si>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</si>
  <si>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</si>
  <si>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</si>
  <si>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</si>
  <si>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</si>
  <si>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鹿児島県錦江町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</si>
  <si>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</si>
  <si>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</si>
  <si>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</si>
  <si>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</si>
  <si>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</si>
  <si>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</si>
  <si>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</si>
  <si>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</si>
  <si>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</si>
  <si>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</si>
  <si>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</si>
  <si>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</si>
  <si>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</si>
  <si>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</si>
  <si>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</si>
  <si>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</si>
  <si>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</si>
  <si>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</si>
  <si>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</si>
  <si>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</si>
  <si>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</si>
  <si>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</si>
  <si>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</si>
  <si>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</si>
  <si>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</si>
  <si>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</si>
  <si>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</si>
  <si>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</si>
  <si>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</si>
  <si>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</si>
  <si>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</si>
  <si>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</si>
  <si>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</si>
  <si>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</si>
  <si>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</si>
  <si>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</si>
  <si>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</si>
  <si>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</si>
  <si>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</si>
  <si>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</si>
  <si>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</si>
  <si>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</si>
  <si>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</si>
  <si>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</si>
  <si>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</si>
  <si>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</si>
  <si>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</si>
  <si>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</si>
  <si>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</si>
  <si>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</si>
  <si>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</si>
  <si>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</si>
  <si>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</si>
  <si>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</si>
  <si>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</si>
  <si>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</si>
  <si>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</si>
  <si>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</si>
  <si>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</si>
  <si>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</si>
  <si>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</si>
  <si>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</si>
  <si>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</si>
  <si>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</si>
  <si>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</si>
  <si>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</si>
  <si>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</si>
  <si>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</si>
  <si>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</si>
  <si>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</si>
  <si>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</si>
  <si>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</si>
  <si>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</si>
  <si>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</si>
  <si>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</si>
  <si>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</si>
  <si>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</si>
  <si>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</si>
  <si>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</si>
  <si>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</si>
  <si>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</si>
  <si>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</si>
  <si>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</si>
  <si>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</si>
  <si>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</si>
  <si>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</si>
  <si>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</si>
  <si>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</si>
  <si>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</si>
  <si>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</si>
  <si>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</si>
  <si>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</si>
  <si>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</si>
  <si>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</si>
  <si>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</si>
  <si>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</si>
  <si>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</si>
  <si>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</si>
  <si>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</si>
  <si>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</si>
  <si>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</si>
  <si>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</si>
  <si>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</si>
  <si>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</si>
  <si>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</si>
  <si>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</si>
  <si>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</si>
  <si>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</si>
  <si>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</si>
  <si>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</si>
  <si>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</si>
  <si>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</si>
  <si>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</si>
  <si>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</si>
  <si>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</si>
  <si>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</si>
  <si>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</si>
  <si>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</si>
  <si>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</si>
  <si>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</si>
  <si>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</si>
  <si>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</si>
  <si>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</si>
  <si>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</si>
  <si>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</si>
  <si>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</si>
  <si>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</si>
  <si>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</si>
  <si>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</si>
  <si>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</si>
  <si>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</si>
  <si>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</si>
  <si>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</si>
  <si>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</si>
  <si>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</si>
  <si>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</si>
  <si>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</si>
  <si>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</si>
  <si>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</si>
  <si>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</si>
  <si>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</si>
  <si>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</si>
  <si>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</si>
  <si>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</si>
  <si>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</si>
  <si>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</si>
  <si>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</si>
  <si>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</si>
  <si>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</si>
  <si>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</si>
  <si>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</si>
  <si>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</si>
  <si>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</si>
  <si>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</si>
  <si>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</si>
  <si>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</si>
  <si>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</si>
  <si>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</si>
  <si>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</si>
  <si>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</si>
  <si>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</si>
  <si>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</si>
  <si>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</si>
  <si>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</si>
  <si>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</si>
  <si>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</si>
  <si>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</si>
  <si>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</si>
  <si>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</si>
  <si>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</si>
  <si>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</si>
  <si>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</si>
  <si>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</si>
  <si>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</si>
  <si>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</si>
  <si>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0.78</t>
  </si>
  <si>
    <t>一般会計</t>
  </si>
  <si>
    <t>国民健康保険事業特別会計</t>
  </si>
  <si>
    <t>介護保険事業（保険事業勘定）特別会計</t>
  </si>
  <si>
    <t>簡易水道事業特別会計</t>
  </si>
  <si>
    <t>後期高齢者医療事業特別会計</t>
  </si>
  <si>
    <t>農業集落排水事業特別会計</t>
  </si>
  <si>
    <t>介護保険事業（サービス事業勘定）特別会計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</si>
  <si>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</si>
  <si>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</si>
  <si>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</si>
  <si>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t>
    <phoneticPr fontId="2"/>
  </si>
  <si>
    <t>南大隅衛生管理組合</t>
    <rPh sb="0" eb="3">
      <t>ミナミオオスミ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</si>
  <si>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</si>
  <si>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</si>
  <si>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</si>
  <si>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</si>
  <si>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</si>
  <si>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</si>
  <si>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</si>
  <si>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中期財政計画により地方債の新規発行を抑制してきた結果、将来負担比率は低くなっている。一方で、有形固定資産減価償却率は全国、県、類似団体内平均を超えており、今後も上昇傾向にある。主な要因は学校施設、公営住宅、公民館、消防施設である。
　学校施設は、町内の８学校施設が今後５年間で耐用年数を上回るため、有形固定資産減価償却率75.6％となっている点である。
　公営住宅は、耐用年数を超えている施設が多いため、公共施設等総合管理計画及び個別計画の公営住宅等長寿命化計画に基づき除却を推進する。
　消防施設は、公共施設等総合管理計画に基づき施設保有面積を抑えながら更新・複合化を進めていく。</t>
    <rPh sb="59" eb="61">
      <t>ゼンコク</t>
    </rPh>
    <rPh sb="62" eb="63">
      <t>ケン</t>
    </rPh>
    <rPh sb="104" eb="107">
      <t>コウミンカン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</si>
  <si>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</si>
  <si>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</si>
  <si>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</si>
  <si>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</si>
  <si>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</si>
  <si>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</si>
  <si>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</si>
  <si>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</si>
  <si>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同水準で推移している。これは、中期財政計画により毎年の地方債発行額を元金償還金よりも低く設定し、抑制しているためである。将来負担比率が低下傾向にあるため、実質公債費比率についても、今後低下していくものと想定される。</t>
    <rPh sb="5" eb="6">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</si>
</sst>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EF26-4D42-946D-53E436CD47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141544</c:v>
                </c:pt>
                <c:pt idx="1">
                  <c:v>162107</c:v>
                </c:pt>
                <c:pt idx="2">
                  <c:v>172506</c:v>
                </c:pt>
                <c:pt idx="3">
                  <c:v>127352</c:v>
                </c:pt>
                <c:pt idx="4">
                  <c:v>162145</c:v>
                </c:pt>
              </c:numCache>
            </c:numRef>
          </c:val>
          <c:smooth val="0"/>
          <c:extLst>
            <c:ext xmlns:c16="http://schemas.microsoft.com/office/drawing/2014/chart" uri="{C3380CC4-5D6E-409C-BE32-E72D297353CC}">
              <c16:uniqueId val="{00000001-EF26-4D42-946D-53E436CD4791}"/>
            </c:ext>
          </c:extLst>
        </c:ser>
        <c:dLbls>
          <c:showLegendKey val="0"/>
          <c:showVal val="0"/>
          <c:showCatName val="0"/>
          <c:showSerName val="0"/>
          <c:showPercent val="0"/>
          <c:showBubbleSize val="0"/>
        </c:dLbls>
        <c:marker val="1"/>
        <c:smooth val="0"/>
        <c:axId val="117782784"/>
        <c:axId val="117784960"/>
      </c:lineChart>
      <c:catAx>
        <c:axId val="11778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84960"/>
        <c:crosses val="autoZero"/>
        <c:auto val="1"/>
        <c:lblAlgn val="ctr"/>
        <c:lblOffset val="100"/>
        <c:tickLblSkip val="1"/>
        <c:tickMarkSkip val="1"/>
        <c:noMultiLvlLbl val="0"/>
      </c:catAx>
      <c:valAx>
        <c:axId val="1177849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8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1.62</c:v>
                </c:pt>
                <c:pt idx="1">
                  <c:v>1.48</c:v>
                </c:pt>
                <c:pt idx="2">
                  <c:v>2</c:v>
                </c:pt>
                <c:pt idx="3">
                  <c:v>1.44</c:v>
                </c:pt>
                <c:pt idx="4">
                  <c:v>1.54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28.13</c:v>
                </c:pt>
                <c:pt idx="1">
                  <c:v>33.54</c:v>
                </c:pt>
                <c:pt idx="2">
                  <c:v>33.29</c:v>
                </c:pt>
                <c:pt idx="3">
                  <c:v>39.68</c:v>
                </c:pt>
                <c:pt idx="4">
                  <c:v>42.21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745472"/>
        <c:axId val="10874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5.51</c:v>
                </c:pt>
                <c:pt idx="2">
                  <c:v>-0.78</c:v>
                </c:pt>
                <c:pt idx="3">
                  <c:v>5.91</c:v>
                </c:pt>
                <c:pt idx="4">
                  <c:v>0.82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745472"/>
        <c:axId val="108747392"/>
      </c:lineChart>
      <c:catAx>
        <c:axId val="10874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747392"/>
        <c:crosses val="autoZero"/>
        <c:auto val="1"/>
        <c:lblAlgn val="ctr"/>
        <c:lblOffset val="100"/>
        <c:tickLblSkip val="1"/>
        <c:tickMarkSkip val="1"/>
        <c:noMultiLvlLbl val="0"/>
      </c:catAx>
      <c:valAx>
        <c:axId val="10874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4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0.05</c:v>
                </c:pt>
                <c:pt idx="6">
                  <c:v>#N/A</c:v>
                </c:pt>
                <c:pt idx="7">
                  <c:v>0.01</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0.13</c:v>
                </c:pt>
                <c:pt idx="4">
                  <c:v>#N/A</c:v>
                </c:pt>
                <c:pt idx="5">
                  <c:v>0.01</c:v>
                </c:pt>
                <c:pt idx="6">
                  <c:v>#N/A</c:v>
                </c:pt>
                <c:pt idx="7">
                  <c:v>0.05</c:v>
                </c:pt>
                <c:pt idx="8">
                  <c:v>#N/A</c:v>
                </c:pt>
                <c:pt idx="9">
                  <c:v>0.16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0.34</c:v>
                </c:pt>
                <c:pt idx="2">
                  <c:v>#N/A</c:v>
                </c:pt>
                <c:pt idx="3">
                  <c:v>0.14000000000000001</c:v>
                </c:pt>
                <c:pt idx="4">
                  <c:v>#N/A</c:v>
                </c:pt>
                <c:pt idx="5">
                  <c:v>0.42</c:v>
                </c:pt>
                <c:pt idx="6">
                  <c:v>#N/A</c:v>
                </c:pt>
                <c:pt idx="7">
                  <c:v>0.67</c:v>
                </c:pt>
                <c:pt idx="8">
                  <c:v>#N/A</c:v>
                </c:pt>
                <c:pt idx="9">
                  <c:v>1.06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1.92</c:v>
                </c:pt>
                <c:pt idx="2">
                  <c:v>#N/A</c:v>
                </c:pt>
                <c:pt idx="3">
                  <c:v>3.29</c:v>
                </c:pt>
                <c:pt idx="4">
                  <c:v>#N/A</c:v>
                </c:pt>
                <c:pt idx="5">
                  <c:v>0.97</c:v>
                </c:pt>
                <c:pt idx="6">
                  <c:v>#N/A</c:v>
                </c:pt>
                <c:pt idx="7">
                  <c:v>1.02</c:v>
                </c:pt>
                <c:pt idx="8">
                  <c:v>#N/A</c:v>
                </c:pt>
                <c:pt idx="9">
                  <c:v>1.24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1.62</c:v>
                </c:pt>
                <c:pt idx="2">
                  <c:v>#N/A</c:v>
                </c:pt>
                <c:pt idx="3">
                  <c:v>1.48</c:v>
                </c:pt>
                <c:pt idx="4">
                  <c:v>#N/A</c:v>
                </c:pt>
                <c:pt idx="5">
                  <c:v>2</c:v>
                </c:pt>
                <c:pt idx="6">
                  <c:v>#N/A</c:v>
                </c:pt>
                <c:pt idx="7">
                  <c:v>1.44</c:v>
                </c:pt>
                <c:pt idx="8">
                  <c:v>#N/A</c:v>
                </c:pt>
                <c:pt idx="9">
                  <c:v>1.53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833792"/>
        <c:axId val="128724992"/>
      </c:barChart>
      <c:catAx>
        <c:axId val="1288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724992"/>
        <c:crosses val="autoZero"/>
        <c:auto val="1"/>
        <c:lblAlgn val="ctr"/>
        <c:lblOffset val="100"/>
        <c:tickLblSkip val="1"/>
        <c:tickMarkSkip val="1"/>
        <c:noMultiLvlLbl val="0"/>
      </c:catAx>
      <c:valAx>
        <c:axId val="12872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83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1018</c:v>
                </c:pt>
                <c:pt idx="5">
                  <c:v>1048</c:v>
                </c:pt>
                <c:pt idx="8">
                  <c:v>1055</c:v>
                </c:pt>
                <c:pt idx="11">
                  <c:v>1000</c:v>
                </c:pt>
                <c:pt idx="14">
                  <c:v>936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73</c:v>
                </c:pt>
                <c:pt idx="6">
                  <c:v>71</c:v>
                </c:pt>
                <c:pt idx="9">
                  <c:v>68</c:v>
                </c:pt>
                <c:pt idx="12">
                  <c:v>73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c:v>
                </c:pt>
                <c:pt idx="3">
                  <c:v>60</c:v>
                </c:pt>
                <c:pt idx="6">
                  <c:v>52</c:v>
                </c:pt>
                <c:pt idx="9">
                  <c:v>52</c:v>
                </c:pt>
                <c:pt idx="12">
                  <c:v>52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1243</c:v>
                </c:pt>
                <c:pt idx="3">
                  <c:v>1341</c:v>
                </c:pt>
                <c:pt idx="6">
                  <c:v>1251</c:v>
                </c:pt>
                <c:pt idx="9">
                  <c:v>1177</c:v>
                </c:pt>
                <c:pt idx="12">
                  <c:v>1084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4865280"/>
        <c:axId val="114867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371</c:v>
                </c:pt>
                <c:pt idx="2">
                  <c:v>#N/A</c:v>
                </c:pt>
                <c:pt idx="3">
                  <c:v>#N/A</c:v>
                </c:pt>
                <c:pt idx="4">
                  <c:v>426</c:v>
                </c:pt>
                <c:pt idx="5">
                  <c:v>#N/A</c:v>
                </c:pt>
                <c:pt idx="6">
                  <c:v>#N/A</c:v>
                </c:pt>
                <c:pt idx="7">
                  <c:v>319</c:v>
                </c:pt>
                <c:pt idx="8">
                  <c:v>#N/A</c:v>
                </c:pt>
                <c:pt idx="9">
                  <c:v>#N/A</c:v>
                </c:pt>
                <c:pt idx="10">
                  <c:v>297</c:v>
                </c:pt>
                <c:pt idx="11">
                  <c:v>#N/A</c:v>
                </c:pt>
                <c:pt idx="12">
                  <c:v>#N/A</c:v>
                </c:pt>
                <c:pt idx="13">
                  <c:v>278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4865280"/>
        <c:axId val="114867200"/>
      </c:lineChart>
      <c:catAx>
        <c:axId val="11486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67200"/>
        <c:crosses val="autoZero"/>
        <c:auto val="1"/>
        <c:lblAlgn val="ctr"/>
        <c:lblOffset val="100"/>
        <c:tickLblSkip val="1"/>
        <c:tickMarkSkip val="1"/>
        <c:noMultiLvlLbl val="0"/>
      </c:catAx>
      <c:valAx>
        <c:axId val="114867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6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7496</c:v>
                </c:pt>
                <c:pt idx="5">
                  <c:v>7426</c:v>
                </c:pt>
                <c:pt idx="8">
                  <c:v>7172</c:v>
                </c:pt>
                <c:pt idx="11">
                  <c:v>6848</c:v>
                </c:pt>
                <c:pt idx="14">
                  <c:v>6376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c:v>
                </c:pt>
                <c:pt idx="5">
                  <c:v>21</c:v>
                </c:pt>
                <c:pt idx="8">
                  <c:v>9</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4152</c:v>
                </c:pt>
                <c:pt idx="5">
                  <c:v>4360</c:v>
                </c:pt>
                <c:pt idx="8">
                  <c:v>4255</c:v>
                </c:pt>
                <c:pt idx="11">
                  <c:v>4514</c:v>
                </c:pt>
                <c:pt idx="14">
                  <c:v>4605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1521</c:v>
                </c:pt>
                <c:pt idx="3">
                  <c:v>1593</c:v>
                </c:pt>
                <c:pt idx="6">
                  <c:v>1364</c:v>
                </c:pt>
                <c:pt idx="9">
                  <c:v>1335</c:v>
                </c:pt>
                <c:pt idx="12">
                  <c:v>1248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683</c:v>
                </c:pt>
                <c:pt idx="3">
                  <c:v>778</c:v>
                </c:pt>
                <c:pt idx="6">
                  <c:v>669</c:v>
                </c:pt>
                <c:pt idx="9">
                  <c:v>735</c:v>
                </c:pt>
                <c:pt idx="12">
                  <c:v>618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568</c:v>
                </c:pt>
                <c:pt idx="3">
                  <c:v>515</c:v>
                </c:pt>
                <c:pt idx="6">
                  <c:v>471</c:v>
                </c:pt>
                <c:pt idx="9">
                  <c:v>451</c:v>
                </c:pt>
                <c:pt idx="12">
                  <c:v>408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8364</c:v>
                </c:pt>
                <c:pt idx="3">
                  <c:v>8117</c:v>
                </c:pt>
                <c:pt idx="6">
                  <c:v>7771</c:v>
                </c:pt>
                <c:pt idx="9">
                  <c:v>7388</c:v>
                </c:pt>
                <c:pt idx="12">
                  <c:v>6929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677760"/>
        <c:axId val="12869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677760"/>
        <c:axId val="128696320"/>
      </c:lineChart>
      <c:catAx>
        <c:axId val="1286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696320"/>
        <c:crosses val="autoZero"/>
        <c:auto val="1"/>
        <c:lblAlgn val="ctr"/>
        <c:lblOffset val="100"/>
        <c:tickLblSkip val="1"/>
        <c:tickMarkSkip val="1"/>
        <c:noMultiLvlLbl val="0"/>
      </c:catAx>
      <c:valAx>
        <c:axId val="12869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{01A10125-BDFF-494B-B16C-60A3CBDBFF05}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{94FAAE4A-63D4-4247-B322-E7B3D1716B6A}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{FCA501D4-814C-450F-84EA-357AD1923CE4}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{ADF496F7-B706-4F80-8033-4479CD9E00EC}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{9A9480D0-1D78-4062-8A82-3CED8EE706BB}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{556E7F44-2877-4AD7-B0B0-32869D454952}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{4DA45B46-1350-41E1-BC2F-1039CD2E57C5}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{1870970F-E64F-4085-BDF6-642039F72473}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{C28200BD-C323-4288-A609-D0D128E04ED9}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{6B2776BB-9163-428D-97C3-A12438B789E2}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9620224"/>
        <c:axId val="129642880"/>
      </c:scatterChart>
      <c:valAx>
        <c:axId val="129620224"/>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642880"/>
        <c:crosses val="autoZero"/>
        <c:crossBetween val="midCat"/>
      </c:valAx>
      <c:valAx>
        <c:axId val="1296428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62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{10DCDB5B-0E0A-4731-AE19-4E297A3F1758}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{DDD51438-B99C-4D0F-9FEB-287A8854250B}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{F32DF3B6-C932-41D4-AAEC-DDB114E5D097}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{C78EA30E-F97D-4FF7-A52E-5D023A92B6F3}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{417D36B3-0417-476C-B79E-65C42B9ED54C}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11.5</c:v>
                </c:pt>
                <c:pt idx="2">
                  <c:v>11.2</c:v>
                </c:pt>
                <c:pt idx="3">
                  <c:v>9.5</c:v>
                </c:pt>
                <c:pt idx="4">
                  <c:v>8.3000000000000007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{2A0B5994-0A55-4733-A77A-E5749EA7BA74}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{27449D72-E777-4C06-97D2-47C868586426}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{6F39D3B1-0566-476E-90AA-D582C4BACB36}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{582C4E78-C415-4D06-9A26-3AB3FA70A888}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{7CB9BBED-5334-4344-A0D7-A924F74C10C0}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9767680"/>
        <c:axId val="129786240"/>
      </c:scatterChart>
      <c:valAx>
        <c:axId val="12976768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786240"/>
        <c:crosses val="autoZero"/>
        <c:crossBetween val="midCat"/>
      </c:valAx>
      <c:valAx>
        <c:axId val="12978624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76768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元利償還金が前年度に比べ減となった。来年度以降も減少していく見込みではあるが、引き続き地方債発行の抑制を基調とし、比率の改善を図っていく必要がある。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地方債の発行抑制等による一般会計等における地方債残高の減少及び決算剰余金を財政調整基金に積み立てたこと等により充当可能基金が増加し、将来負担比率の分子は減少している。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今後も地方債の借入の抑制を基調とした財政運営を行っていく。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全国、県、</a:t>
          </a:r>
          <a:r>
            <a:rPr kumimoji="1" lang="ja-JP" altLang="ja-JP" sz="1100">
              <a:solidFill>
                <a:schemeClr val="dk1"/>
              </a:solidFill>
              <a:effectLst/>
              <a:latin typeface="+mn-lt"/>
              <a:ea typeface="+mn-ea"/>
              <a:cs typeface="+mn-cs"/>
            </a:rPr>
            <a:t>類似団体より高く、今後も上昇傾向が続く。そのため、当町では、平成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年度に策定した公共施設総合管理計画において、公共施設等の施設保有面積を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年間で５％削減するという目標を掲げ、老朽化した施設の集約化・複合化や除却を進めている。</a:t>
          </a:r>
          <a:endParaRPr lang="ja-JP" altLang="ja-JP">
            <a:effectLst/>
          </a:endParaRPr>
        </a:p>
        <a:p>
          <a:r>
            <a:rPr kumimoji="1" lang="ja-JP" altLang="ja-JP" sz="1100">
              <a:solidFill>
                <a:schemeClr val="dk1"/>
              </a:solidFill>
              <a:effectLst/>
              <a:latin typeface="+mn-lt"/>
              <a:ea typeface="+mn-ea"/>
              <a:cs typeface="+mn-cs"/>
            </a:rPr>
            <a:t>　目標を達成することで、有形固定資産減価償却率の伸びを緩やかにし、類似団体内平均値の水準へ近づける。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17018</xdr:rowOff>
    </xdr:from>
    <xdr:to>
      <xdr:col>3</xdr:col>
      <xdr:colOff>511175</xdr:colOff>
      <xdr:row>29</xdr:row>
      <xdr:rowOff>118618</xdr:rowOff>
    </xdr:to>
    <xdr:sp macro="" textlink="">
      <xdr:nvSpPr>
        <xdr:cNvPr id="81" name="円/楕円 80"/>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82"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135145</xdr:rowOff>
    </xdr:from>
    <xdr:ext cx="405111" cy="259045"/>
    <xdr:sp macro="" textlink="">
      <xdr:nvSpPr>
        <xdr:cNvPr id="83" name="n_1mainValue有形固定資産減価償却率"/>
        <xdr:cNvSpPr txBox="1"/>
      </xdr:nvSpPr>
      <xdr:spPr>
        <a:xfrm>
          <a:off x="3836043"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75692</xdr:rowOff>
    </xdr:from>
    <xdr:to>
      <xdr:col>5</xdr:col>
      <xdr:colOff>409575</xdr:colOff>
      <xdr:row>37</xdr:row>
      <xdr:rowOff>5842</xdr:rowOff>
    </xdr:to>
    <xdr:sp macro="" textlink="">
      <xdr:nvSpPr>
        <xdr:cNvPr id="68" name="円/楕円 67"/>
        <xdr:cNvSpPr/>
      </xdr:nvSpPr>
      <xdr:spPr>
        <a:xfrm>
          <a:off x="3746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22369</xdr:rowOff>
    </xdr:from>
    <xdr:ext cx="405111" cy="259045"/>
    <xdr:sp macro="" textlink="">
      <xdr:nvSpPr>
        <xdr:cNvPr id="70" name="n_1mainValue【道路】&#10;有形固定資産減価償却率"/>
        <xdr:cNvSpPr txBox="1"/>
      </xdr:nvSpPr>
      <xdr:spPr>
        <a:xfrm>
          <a:off x="3582043"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91749</xdr:rowOff>
    </xdr:from>
    <xdr:to>
      <xdr:col>14</xdr:col>
      <xdr:colOff>79375</xdr:colOff>
      <xdr:row>40</xdr:row>
      <xdr:rowOff>21899</xdr:rowOff>
    </xdr:to>
    <xdr:sp macro="" textlink="">
      <xdr:nvSpPr>
        <xdr:cNvPr id="109" name="円/楕円 108"/>
        <xdr:cNvSpPr/>
      </xdr:nvSpPr>
      <xdr:spPr>
        <a:xfrm>
          <a:off x="9588500" y="67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13026</xdr:rowOff>
    </xdr:from>
    <xdr:ext cx="534377" cy="259045"/>
    <xdr:sp macro="" textlink="">
      <xdr:nvSpPr>
        <xdr:cNvPr id="111" name="n_1mainValue【道路】&#10;一人当たり延長"/>
        <xdr:cNvSpPr txBox="1"/>
      </xdr:nvSpPr>
      <xdr:spPr>
        <a:xfrm>
          <a:off x="9359410" y="687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59690</xdr:rowOff>
    </xdr:from>
    <xdr:to>
      <xdr:col>5</xdr:col>
      <xdr:colOff>409575</xdr:colOff>
      <xdr:row>60</xdr:row>
      <xdr:rowOff>161290</xdr:rowOff>
    </xdr:to>
    <xdr:sp macro="" textlink="">
      <xdr:nvSpPr>
        <xdr:cNvPr id="149" name="円/楕円 148"/>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6367</xdr:rowOff>
    </xdr:from>
    <xdr:ext cx="405111" cy="259045"/>
    <xdr:sp macro="" textlink="">
      <xdr:nvSpPr>
        <xdr:cNvPr id="151" name="n_1mainValue【橋りょう・トンネル】&#10;有形固定資産減価償却率"/>
        <xdr:cNvSpPr txBox="1"/>
      </xdr:nvSpPr>
      <xdr:spPr>
        <a:xfrm>
          <a:off x="3582043"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128343</xdr:rowOff>
    </xdr:from>
    <xdr:to>
      <xdr:col>14</xdr:col>
      <xdr:colOff>79375</xdr:colOff>
      <xdr:row>62</xdr:row>
      <xdr:rowOff>58493</xdr:rowOff>
    </xdr:to>
    <xdr:sp macro="" textlink="">
      <xdr:nvSpPr>
        <xdr:cNvPr id="186" name="円/楕円 185"/>
        <xdr:cNvSpPr/>
      </xdr:nvSpPr>
      <xdr:spPr>
        <a:xfrm>
          <a:off x="9588500" y="1058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65510</xdr:rowOff>
    </xdr:from>
    <xdr:ext cx="599010" cy="259045"/>
    <xdr:sp macro="" textlink="">
      <xdr:nvSpPr>
        <xdr:cNvPr id="187"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75020</xdr:rowOff>
    </xdr:from>
    <xdr:ext cx="599010" cy="259045"/>
    <xdr:sp macro="" textlink="">
      <xdr:nvSpPr>
        <xdr:cNvPr id="188" name="n_1mainValue【橋りょう・トンネル】&#10;一人当たり有形固定資産（償却資産）額"/>
        <xdr:cNvSpPr txBox="1"/>
      </xdr:nvSpPr>
      <xdr:spPr>
        <a:xfrm>
          <a:off x="9327094" y="1036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144055</xdr:rowOff>
    </xdr:from>
    <xdr:to>
      <xdr:col>5</xdr:col>
      <xdr:colOff>409575</xdr:colOff>
      <xdr:row>81</xdr:row>
      <xdr:rowOff>74205</xdr:rowOff>
    </xdr:to>
    <xdr:sp macro="" textlink="">
      <xdr:nvSpPr>
        <xdr:cNvPr id="228" name="円/楕円 227"/>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90732</xdr:rowOff>
    </xdr:from>
    <xdr:ext cx="405111" cy="259045"/>
    <xdr:sp macro="" textlink="">
      <xdr:nvSpPr>
        <xdr:cNvPr id="230" name="n_1mainValue【公営住宅】&#10;有形固定資産減価償却率"/>
        <xdr:cNvSpPr txBox="1"/>
      </xdr:nvSpPr>
      <xdr:spPr>
        <a:xfrm>
          <a:off x="3582043"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19304</xdr:rowOff>
    </xdr:from>
    <xdr:to>
      <xdr:col>14</xdr:col>
      <xdr:colOff>79375</xdr:colOff>
      <xdr:row>85</xdr:row>
      <xdr:rowOff>120904</xdr:rowOff>
    </xdr:to>
    <xdr:sp macro="" textlink="">
      <xdr:nvSpPr>
        <xdr:cNvPr id="271" name="円/楕円 270"/>
        <xdr:cNvSpPr/>
      </xdr:nvSpPr>
      <xdr:spPr>
        <a:xfrm>
          <a:off x="9588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112031</xdr:rowOff>
    </xdr:from>
    <xdr:ext cx="469744" cy="259045"/>
    <xdr:sp macro="" textlink="">
      <xdr:nvSpPr>
        <xdr:cNvPr id="273" name="n_1mainValue【公営住宅】&#10;一人当たり面積"/>
        <xdr:cNvSpPr txBox="1"/>
      </xdr:nvSpPr>
      <xdr:spPr>
        <a:xfrm>
          <a:off x="9391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7" name="テキスト ボックス 31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5" name="テキスト ボックス 3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29" name="直線コネクタ 328"/>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30"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31" name="直線コネクタ 330"/>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32"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33" name="直線コネクタ 332"/>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34"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35" name="フローチャート : 判断 334"/>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36" name="フローチャート : 判断 335"/>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128270</xdr:rowOff>
    </xdr:from>
    <xdr:to>
      <xdr:col>22</xdr:col>
      <xdr:colOff>415925</xdr:colOff>
      <xdr:row>56</xdr:row>
      <xdr:rowOff>58420</xdr:rowOff>
    </xdr:to>
    <xdr:sp macro="" textlink="">
      <xdr:nvSpPr>
        <xdr:cNvPr id="342" name="円/楕円 341"/>
        <xdr:cNvSpPr/>
      </xdr:nvSpPr>
      <xdr:spPr>
        <a:xfrm>
          <a:off x="15430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343"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74947</xdr:rowOff>
    </xdr:from>
    <xdr:ext cx="405111" cy="259045"/>
    <xdr:sp macro="" textlink="">
      <xdr:nvSpPr>
        <xdr:cNvPr id="344" name="n_1mainValue【学校施設】&#10;有形固定資産減価償却率"/>
        <xdr:cNvSpPr txBox="1"/>
      </xdr:nvSpPr>
      <xdr:spPr>
        <a:xfrm>
          <a:off x="15266043" y="933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6" name="直線コネクタ 3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7" name="テキスト ボックス 3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8" name="直線コネクタ 3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9" name="テキスト ボックス 3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0" name="直線コネクタ 3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1" name="テキスト ボックス 3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2" name="直線コネクタ 3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3" name="テキスト ボックス 3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67" name="直線コネクタ 366"/>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68"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69" name="直線コネクタ 368"/>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70"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71" name="直線コネクタ 370"/>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72"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73" name="フローチャート : 判断 372"/>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74" name="フローチャート : 判断 373"/>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36525</xdr:rowOff>
    </xdr:from>
    <xdr:to>
      <xdr:col>31</xdr:col>
      <xdr:colOff>85725</xdr:colOff>
      <xdr:row>58</xdr:row>
      <xdr:rowOff>138125</xdr:rowOff>
    </xdr:to>
    <xdr:sp macro="" textlink="">
      <xdr:nvSpPr>
        <xdr:cNvPr id="380" name="円/楕円 379"/>
        <xdr:cNvSpPr/>
      </xdr:nvSpPr>
      <xdr:spPr>
        <a:xfrm>
          <a:off x="21272500" y="99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81"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129252</xdr:rowOff>
    </xdr:from>
    <xdr:ext cx="469744" cy="259045"/>
    <xdr:sp macro="" textlink="">
      <xdr:nvSpPr>
        <xdr:cNvPr id="382" name="n_1mainValue【学校施設】&#10;一人当たり面積"/>
        <xdr:cNvSpPr txBox="1"/>
      </xdr:nvSpPr>
      <xdr:spPr>
        <a:xfrm>
          <a:off x="21075727" y="100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9" name="テキスト ボックス 4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10" name="直線コネクタ 4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11" name="テキスト ボックス 41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2" name="直線コネクタ 4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3" name="テキスト ボックス 4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4" name="直線コネクタ 4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5" name="テキスト ボックス 4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6" name="直線コネクタ 4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7" name="テキスト ボックス 4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8" name="直線コネクタ 4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9" name="テキスト ボックス 4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0" name="直線コネクタ 4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21" name="テキスト ボックス 42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425" name="直線コネクタ 424"/>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426"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427" name="直線コネクタ 426"/>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428"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429" name="直線コネクタ 42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430"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431" name="フローチャート : 判断 430"/>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432" name="フローチャート : 判断 431"/>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17236</xdr:rowOff>
    </xdr:from>
    <xdr:to>
      <xdr:col>22</xdr:col>
      <xdr:colOff>415925</xdr:colOff>
      <xdr:row>101</xdr:row>
      <xdr:rowOff>118836</xdr:rowOff>
    </xdr:to>
    <xdr:sp macro="" textlink="">
      <xdr:nvSpPr>
        <xdr:cNvPr id="438" name="円/楕円 437"/>
        <xdr:cNvSpPr/>
      </xdr:nvSpPr>
      <xdr:spPr>
        <a:xfrm>
          <a:off x="15430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439"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135363</xdr:rowOff>
    </xdr:from>
    <xdr:ext cx="405111" cy="259045"/>
    <xdr:sp macro="" textlink="">
      <xdr:nvSpPr>
        <xdr:cNvPr id="440" name="n_1mainValue【公民館】&#10;有形固定資産減価償却率"/>
        <xdr:cNvSpPr txBox="1"/>
      </xdr:nvSpPr>
      <xdr:spPr>
        <a:xfrm>
          <a:off x="15266043"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1" name="直線コネクタ 4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2" name="テキスト ボックス 4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3" name="直線コネクタ 4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4" name="テキスト ボックス 4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5" name="直線コネクタ 4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6" name="テキスト ボックス 4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7" name="直線コネクタ 4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8" name="テキスト ボックス 4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9" name="直線コネクタ 4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0" name="テキスト ボックス 4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1" name="直線コネクタ 4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2" name="テキスト ボックス 4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464" name="直線コネクタ 463"/>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65"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66" name="直線コネクタ 46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467"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468" name="直線コネクタ 467"/>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469"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70" name="フローチャート : 判断 469"/>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71" name="フローチャート : 判断 470"/>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2" name="テキスト ボックス 4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3" name="テキスト ボックス 4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4" name="テキスト ボックス 4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5" name="テキスト ボックス 4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6" name="テキスト ボックス 4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87630</xdr:rowOff>
    </xdr:from>
    <xdr:to>
      <xdr:col>31</xdr:col>
      <xdr:colOff>85725</xdr:colOff>
      <xdr:row>107</xdr:row>
      <xdr:rowOff>17780</xdr:rowOff>
    </xdr:to>
    <xdr:sp macro="" textlink="">
      <xdr:nvSpPr>
        <xdr:cNvPr id="477" name="円/楕円 476"/>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478"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8907</xdr:rowOff>
    </xdr:from>
    <xdr:ext cx="469744" cy="259045"/>
    <xdr:sp macro="" textlink="">
      <xdr:nvSpPr>
        <xdr:cNvPr id="479" name="n_1mainValue【公民館】&#10;一人当たり面積"/>
        <xdr:cNvSpPr txBox="1"/>
      </xdr:nvSpPr>
      <xdr:spPr>
        <a:xfrm>
          <a:off x="210757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類似団体と比較して特に有形固定資産減価償却率が高くなっている施設は、学校施設、公営住宅、公民館であり、その他の施設は同水準である。</a:t>
          </a:r>
          <a:endParaRPr lang="ja-JP" altLang="ja-JP" sz="1400">
            <a:effectLst/>
          </a:endParaRPr>
        </a:p>
        <a:p>
          <a:r>
            <a:rPr kumimoji="1" lang="ja-JP" altLang="ja-JP" sz="1100">
              <a:solidFill>
                <a:schemeClr val="dk1"/>
              </a:solidFill>
              <a:effectLst/>
              <a:latin typeface="+mn-lt"/>
              <a:ea typeface="+mn-ea"/>
              <a:cs typeface="+mn-cs"/>
            </a:rPr>
            <a:t>　学校施設については、有形固定資産減価償却率</a:t>
          </a:r>
          <a:r>
            <a:rPr kumimoji="1" lang="en-US" altLang="ja-JP" sz="1100">
              <a:solidFill>
                <a:schemeClr val="dk1"/>
              </a:solidFill>
              <a:effectLst/>
              <a:latin typeface="+mn-lt"/>
              <a:ea typeface="+mn-ea"/>
              <a:cs typeface="+mn-cs"/>
            </a:rPr>
            <a:t>75.6</a:t>
          </a:r>
          <a:r>
            <a:rPr kumimoji="1" lang="ja-JP" altLang="ja-JP" sz="1100">
              <a:solidFill>
                <a:schemeClr val="dk1"/>
              </a:solidFill>
              <a:effectLst/>
              <a:latin typeface="+mn-lt"/>
              <a:ea typeface="+mn-ea"/>
              <a:cs typeface="+mn-cs"/>
            </a:rPr>
            <a:t>％であるが、施設構造の耐震化事業は終わっており、今後非構造部材の耐震化事業を進めるとともに長寿命化を図る。</a:t>
          </a:r>
          <a:endParaRPr lang="ja-JP" altLang="ja-JP" sz="1400">
            <a:effectLst/>
          </a:endParaRPr>
        </a:p>
        <a:p>
          <a:r>
            <a:rPr kumimoji="1" lang="ja-JP" altLang="ja-JP" sz="1100">
              <a:solidFill>
                <a:schemeClr val="dk1"/>
              </a:solidFill>
              <a:effectLst/>
              <a:latin typeface="+mn-lt"/>
              <a:ea typeface="+mn-ea"/>
              <a:cs typeface="+mn-cs"/>
            </a:rPr>
            <a:t>　公営住宅は、昭和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年から昭和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年に多くの公営住宅が建設されており、耐用年数である</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年（木造住宅）を大きく超えているためである。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また、一人あたり面積は類似団体内平均よりも低くなっているが、</a:t>
          </a:r>
          <a:r>
            <a:rPr kumimoji="1" lang="ja-JP" altLang="en-US" sz="1100">
              <a:solidFill>
                <a:schemeClr val="dk1"/>
              </a:solidFill>
              <a:effectLst/>
              <a:latin typeface="+mn-lt"/>
              <a:ea typeface="+mn-ea"/>
              <a:cs typeface="+mn-cs"/>
            </a:rPr>
            <a:t>町の人口に適した住宅戸数を関係課と調整した上で、古い住宅から建替えを進めていくように検討する。</a:t>
          </a:r>
          <a:endParaRPr lang="ja-JP" altLang="ja-JP" sz="1400">
            <a:effectLst/>
          </a:endParaRPr>
        </a:p>
        <a:p>
          <a:r>
            <a:rPr kumimoji="1" lang="ja-JP" altLang="ja-JP" sz="1100">
              <a:solidFill>
                <a:schemeClr val="dk1"/>
              </a:solidFill>
              <a:effectLst/>
              <a:latin typeface="+mn-lt"/>
              <a:ea typeface="+mn-ea"/>
              <a:cs typeface="+mn-cs"/>
            </a:rPr>
            <a:t>　公民館は建設後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施設が老朽化しているため、近くの公共施設と併せて統廃合・複合化を進めていく予定である。一人あたり面積は類似団体内平均よりも低くなっているが、利活用も念頭にしながら、複合化により施設保有面積・維持管理コストの削減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36847</xdr:rowOff>
    </xdr:from>
    <xdr:ext cx="405111" cy="259045"/>
    <xdr:sp macro="" textlink="">
      <xdr:nvSpPr>
        <xdr:cNvPr id="81"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101600</xdr:rowOff>
    </xdr:from>
    <xdr:to>
      <xdr:col>5</xdr:col>
      <xdr:colOff>409575</xdr:colOff>
      <xdr:row>63</xdr:row>
      <xdr:rowOff>31750</xdr:rowOff>
    </xdr:to>
    <xdr:sp macro="" textlink="">
      <xdr:nvSpPr>
        <xdr:cNvPr id="87" name="円/楕円 86"/>
        <xdr:cNvSpPr/>
      </xdr:nvSpPr>
      <xdr:spPr>
        <a:xfrm>
          <a:off x="3746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22877</xdr:rowOff>
    </xdr:from>
    <xdr:ext cx="405111" cy="259045"/>
    <xdr:sp macro="" textlink="">
      <xdr:nvSpPr>
        <xdr:cNvPr id="88" name="n_1mainValue【体育館・プール】&#10;有形固定資産減価償却率"/>
        <xdr:cNvSpPr txBox="1"/>
      </xdr:nvSpPr>
      <xdr:spPr>
        <a:xfrm>
          <a:off x="3582043"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127000</xdr:rowOff>
    </xdr:from>
    <xdr:to>
      <xdr:col>14</xdr:col>
      <xdr:colOff>79375</xdr:colOff>
      <xdr:row>60</xdr:row>
      <xdr:rowOff>57150</xdr:rowOff>
    </xdr:to>
    <xdr:sp macro="" textlink="">
      <xdr:nvSpPr>
        <xdr:cNvPr id="126" name="円/楕円 125"/>
        <xdr:cNvSpPr/>
      </xdr:nvSpPr>
      <xdr:spPr>
        <a:xfrm>
          <a:off x="958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48277</xdr:rowOff>
    </xdr:from>
    <xdr:ext cx="469744" cy="259045"/>
    <xdr:sp macro="" textlink="">
      <xdr:nvSpPr>
        <xdr:cNvPr id="127" name="n_1main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4" name="テキスト ボックス 15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5" name="直線コネクタ 1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6" name="テキスト ボックス 15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7" name="直線コネクタ 1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8" name="テキスト ボックス 1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9" name="直線コネクタ 1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0" name="テキスト ボックス 1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1" name="直線コネクタ 1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2" name="テキスト ボックス 1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3" name="直線コネクタ 1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4" name="テキスト ボックス 1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6" name="テキスト ボックス 1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168" name="直線コネクタ 167"/>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169"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170" name="直線コネクタ 16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171"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172" name="直線コネクタ 171"/>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102888</xdr:rowOff>
    </xdr:from>
    <xdr:ext cx="405111" cy="259045"/>
    <xdr:sp macro="" textlink="">
      <xdr:nvSpPr>
        <xdr:cNvPr id="173" name="【市民会館】&#10;有形固定資産減価償却率平均値テキスト"/>
        <xdr:cNvSpPr txBox="1"/>
      </xdr:nvSpPr>
      <xdr:spPr>
        <a:xfrm>
          <a:off x="47244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174" name="フローチャート : 判断 173"/>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175" name="フローチャート : 判断 174"/>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63516</xdr:rowOff>
    </xdr:from>
    <xdr:ext cx="405111" cy="259045"/>
    <xdr:sp macro="" textlink="">
      <xdr:nvSpPr>
        <xdr:cNvPr id="176" name="n_1aveValue【市民会館】&#10;有形固定資産減価償却率"/>
        <xdr:cNvSpPr txBox="1"/>
      </xdr:nvSpPr>
      <xdr:spPr>
        <a:xfrm>
          <a:off x="3582043" y="1840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162561</xdr:rowOff>
    </xdr:from>
    <xdr:to>
      <xdr:col>5</xdr:col>
      <xdr:colOff>409575</xdr:colOff>
      <xdr:row>109</xdr:row>
      <xdr:rowOff>92711</xdr:rowOff>
    </xdr:to>
    <xdr:sp macro="" textlink="">
      <xdr:nvSpPr>
        <xdr:cNvPr id="182" name="円/楕円 181"/>
        <xdr:cNvSpPr/>
      </xdr:nvSpPr>
      <xdr:spPr>
        <a:xfrm>
          <a:off x="3746500" y="1867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83838</xdr:rowOff>
    </xdr:from>
    <xdr:ext cx="405111" cy="259045"/>
    <xdr:sp macro="" textlink="">
      <xdr:nvSpPr>
        <xdr:cNvPr id="183" name="n_1mainValue【市民会館】&#10;有形固定資産減価償却率"/>
        <xdr:cNvSpPr txBox="1"/>
      </xdr:nvSpPr>
      <xdr:spPr>
        <a:xfrm>
          <a:off x="3582043" y="1877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194" name="直線コネクタ 1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95" name="テキスト ボックス 1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96" name="直線コネクタ 1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97" name="テキスト ボックス 1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98" name="直線コネクタ 1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99" name="テキスト ボックス 1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00" name="直線コネクタ 1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01" name="テキスト ボックス 2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02" name="直線コネクタ 2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03" name="テキスト ボックス 2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04" name="直線コネクタ 2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05" name="テキスト ボックス 2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6" name="直線コネクタ 2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7" name="テキスト ボックス 2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09" name="直線コネクタ 208"/>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10"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11" name="直線コネクタ 210"/>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12"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13" name="直線コネクタ 212"/>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14"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15" name="フローチャート : 判断 214"/>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16" name="フローチャート : 判断 215"/>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17"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8" name="テキスト ボックス 21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9" name="テキスト ボックス 21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0" name="テキスト ボックス 21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1" name="テキスト ボックス 22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2" name="テキスト ボックス 22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105411</xdr:rowOff>
    </xdr:from>
    <xdr:to>
      <xdr:col>14</xdr:col>
      <xdr:colOff>79375</xdr:colOff>
      <xdr:row>106</xdr:row>
      <xdr:rowOff>35561</xdr:rowOff>
    </xdr:to>
    <xdr:sp macro="" textlink="">
      <xdr:nvSpPr>
        <xdr:cNvPr id="223" name="円/楕円 222"/>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26688</xdr:rowOff>
    </xdr:from>
    <xdr:ext cx="469744" cy="259045"/>
    <xdr:sp macro="" textlink="">
      <xdr:nvSpPr>
        <xdr:cNvPr id="224"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5" name="正方形/長方形 2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6" name="正方形/長方形 2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7" name="正方形/長方形 2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8" name="正方形/長方形 2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9" name="正方形/長方形 2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0" name="正方形/長方形 2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1" name="正方形/長方形 2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2" name="正方形/長方形 23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3" name="正方形/長方形 2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4" name="正方形/長方形 2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5" name="正方形/長方形 2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6" name="正方形/長方形 2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7" name="正方形/長方形 2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8" name="正方形/長方形 2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9" name="正方形/長方形 2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0" name="正方形/長方形 23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1" name="正方形/長方形 2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2" name="正方形/長方形 2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3" name="正方形/長方形 2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4" name="正方形/長方形 2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5" name="正方形/長方形 2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6" name="正方形/長方形 2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7" name="正方形/長方形 2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8" name="正方形/長方形 2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9" name="テキスト ボックス 2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0" name="直線コネクタ 2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1" name="テキスト ボックス 2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2" name="直線コネクタ 2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3" name="テキスト ボックス 25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4" name="直線コネクタ 2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5" name="テキスト ボックス 2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6" name="直線コネクタ 2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7" name="テキスト ボックス 2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8" name="直線コネクタ 2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9" name="テキスト ボックス 2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0" name="直線コネクタ 2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1" name="テキスト ボックス 2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2" name="直線コネクタ 2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3" name="テキスト ボックス 2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265" name="直線コネクタ 264"/>
        <xdr:cNvCxnSpPr/>
      </xdr:nvCxnSpPr>
      <xdr:spPr>
        <a:xfrm flipV="1">
          <a:off x="16318864" y="971931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266" name="【保健センター・保健所】&#10;有形固定資産減価償却率最小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267" name="直線コネクタ 266"/>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268" name="【保健センター・保健所】&#10;有形固定資産減価償却率最大値テキスト"/>
        <xdr:cNvSpPr txBox="1"/>
      </xdr:nvSpPr>
      <xdr:spPr>
        <a:xfrm>
          <a:off x="164084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269" name="直線コネクタ 268"/>
        <xdr:cNvCxnSpPr/>
      </xdr:nvCxnSpPr>
      <xdr:spPr>
        <a:xfrm>
          <a:off x="16230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270" name="【保健センター・保健所】&#10;有形固定資産減価償却率平均値テキスト"/>
        <xdr:cNvSpPr txBox="1"/>
      </xdr:nvSpPr>
      <xdr:spPr>
        <a:xfrm>
          <a:off x="164084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271" name="フローチャート : 判断 270"/>
        <xdr:cNvSpPr/>
      </xdr:nvSpPr>
      <xdr:spPr>
        <a:xfrm>
          <a:off x="162687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272" name="フローチャート : 判断 271"/>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273"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4" name="テキスト ボックス 2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5" name="テキスト ボックス 2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6" name="テキスト ボックス 2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7" name="テキスト ボックス 2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8" name="テキスト ボックス 2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63500</xdr:rowOff>
    </xdr:from>
    <xdr:to>
      <xdr:col>22</xdr:col>
      <xdr:colOff>415925</xdr:colOff>
      <xdr:row>64</xdr:row>
      <xdr:rowOff>165100</xdr:rowOff>
    </xdr:to>
    <xdr:sp macro="" textlink="">
      <xdr:nvSpPr>
        <xdr:cNvPr id="279" name="円/楕円 278"/>
        <xdr:cNvSpPr/>
      </xdr:nvSpPr>
      <xdr:spPr>
        <a:xfrm>
          <a:off x="15430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156227</xdr:rowOff>
    </xdr:from>
    <xdr:ext cx="405111" cy="259045"/>
    <xdr:sp macro="" textlink="">
      <xdr:nvSpPr>
        <xdr:cNvPr id="280" name="n_1mainValue【保健センター・保健所】&#10;有形固定資産減価償却率"/>
        <xdr:cNvSpPr txBox="1"/>
      </xdr:nvSpPr>
      <xdr:spPr>
        <a:xfrm>
          <a:off x="15266043"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8" name="正方形/長方形 2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9" name="テキスト ボックス 2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0" name="直線コネクタ 2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91" name="直線コネクタ 2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92" name="テキスト ボックス 2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93" name="直線コネクタ 2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4" name="テキスト ボックス 2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5" name="直線コネクタ 2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6" name="テキスト ボックス 2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7" name="直線コネクタ 2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8" name="テキスト ボックス 2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9" name="直線コネクタ 2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00" name="テキスト ボックス 29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01" name="直線コネクタ 3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02" name="テキスト ボックス 30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3" name="直線コネクタ 3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4" name="テキスト ボックス 3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06" name="直線コネクタ 305"/>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07"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8" name="直線コネクタ 307"/>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9"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10" name="直線コネクタ 309"/>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11"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12" name="フローチャート : 判断 311"/>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13" name="フローチャート : 判断 312"/>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314"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5" name="テキスト ボックス 3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6" name="テキスト ボックス 3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7" name="テキスト ボックス 3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8" name="テキスト ボックス 3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9" name="テキスト ボックス 3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42273</xdr:rowOff>
    </xdr:from>
    <xdr:to>
      <xdr:col>31</xdr:col>
      <xdr:colOff>85725</xdr:colOff>
      <xdr:row>57</xdr:row>
      <xdr:rowOff>143873</xdr:rowOff>
    </xdr:to>
    <xdr:sp macro="" textlink="">
      <xdr:nvSpPr>
        <xdr:cNvPr id="320" name="円/楕円 319"/>
        <xdr:cNvSpPr/>
      </xdr:nvSpPr>
      <xdr:spPr>
        <a:xfrm>
          <a:off x="21272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160400</xdr:rowOff>
    </xdr:from>
    <xdr:ext cx="469744" cy="259045"/>
    <xdr:sp macro="" textlink="">
      <xdr:nvSpPr>
        <xdr:cNvPr id="321" name="n_1mainValue【保健センター・保健所】&#10;一人当たり面積"/>
        <xdr:cNvSpPr txBox="1"/>
      </xdr:nvSpPr>
      <xdr:spPr>
        <a:xfrm>
          <a:off x="210757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2" name="正方形/長方形 3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3" name="正方形/長方形 3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4" name="正方形/長方形 3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5" name="正方形/長方形 3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6" name="正方形/長方形 3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7" name="正方形/長方形 3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8" name="正方形/長方形 3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9" name="正方形/長方形 3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0" name="テキスト ボックス 3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1" name="直線コネクタ 3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2" name="テキスト ボックス 3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33" name="直線コネクタ 33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34" name="テキスト ボックス 33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5" name="直線コネクタ 33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6" name="テキスト ボックス 33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7" name="直線コネクタ 33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8" name="テキスト ボックス 33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9" name="直線コネクタ 33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40" name="テキスト ボックス 33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1" name="直線コネクタ 3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2" name="テキスト ボックス 3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44" name="直線コネクタ 343"/>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45"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46" name="直線コネクタ 34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47"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8" name="直線コネクタ 347"/>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9"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50" name="フローチャート : 判断 349"/>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51" name="フローチャート : 判断 350"/>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352"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3" name="テキスト ボックス 3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4" name="テキスト ボックス 3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5" name="テキスト ボックス 3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6" name="テキスト ボックス 3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7" name="テキスト ボックス 3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133604</xdr:rowOff>
    </xdr:from>
    <xdr:to>
      <xdr:col>22</xdr:col>
      <xdr:colOff>415925</xdr:colOff>
      <xdr:row>79</xdr:row>
      <xdr:rowOff>63754</xdr:rowOff>
    </xdr:to>
    <xdr:sp macro="" textlink="">
      <xdr:nvSpPr>
        <xdr:cNvPr id="358" name="円/楕円 357"/>
        <xdr:cNvSpPr/>
      </xdr:nvSpPr>
      <xdr:spPr>
        <a:xfrm>
          <a:off x="154305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80281</xdr:rowOff>
    </xdr:from>
    <xdr:ext cx="405111" cy="259045"/>
    <xdr:sp macro="" textlink="">
      <xdr:nvSpPr>
        <xdr:cNvPr id="359" name="n_1mainValue【消防施設】&#10;有形固定資産減価償却率"/>
        <xdr:cNvSpPr txBox="1"/>
      </xdr:nvSpPr>
      <xdr:spPr>
        <a:xfrm>
          <a:off x="15266043" y="1328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8" name="テキスト ボックス 3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9" name="直線コネクタ 3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70" name="直線コネクタ 3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71" name="テキスト ボックス 3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72" name="直線コネクタ 3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73" name="テキスト ボックス 3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74" name="直線コネクタ 3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5" name="テキスト ボックス 3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6" name="直線コネクタ 3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7" name="テキスト ボックス 3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8" name="直線コネクタ 3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9" name="テキスト ボックス 3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80" name="直線コネクタ 3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81" name="テキスト ボックス 3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2" name="直線コネクタ 3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3" name="テキスト ボックス 3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85" name="直線コネクタ 384"/>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8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87" name="直線コネクタ 38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8"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9" name="直線コネクタ 3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90"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91" name="フローチャート : 判断 390"/>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92" name="フローチャート : 判断 391"/>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93"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4" name="テキスト ボックス 3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5" name="テキスト ボックス 3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6" name="テキスト ボックス 3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7" name="テキスト ボックス 3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8" name="テキスト ボックス 3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150586</xdr:rowOff>
    </xdr:from>
    <xdr:to>
      <xdr:col>31</xdr:col>
      <xdr:colOff>85725</xdr:colOff>
      <xdr:row>85</xdr:row>
      <xdr:rowOff>80736</xdr:rowOff>
    </xdr:to>
    <xdr:sp macro="" textlink="">
      <xdr:nvSpPr>
        <xdr:cNvPr id="399" name="円/楕円 398"/>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71863</xdr:rowOff>
    </xdr:from>
    <xdr:ext cx="469744" cy="259045"/>
    <xdr:sp macro="" textlink="">
      <xdr:nvSpPr>
        <xdr:cNvPr id="400" name="n_1mainValue【消防施設】&#10;一人当たり面積"/>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1" name="テキスト ボックス 4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2" name="直線コネクタ 4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3" name="テキスト ボックス 4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4" name="直線コネクタ 4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5" name="テキスト ボックス 4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6" name="直線コネクタ 4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7" name="テキスト ボックス 4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8" name="直線コネクタ 4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9" name="テキスト ボックス 4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0" name="直線コネクタ 4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1" name="テキスト ボックス 4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2" name="直線コネクタ 4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3" name="テキスト ボックス 4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5" name="直線コネクタ 424"/>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6"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7" name="直線コネクタ 426"/>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8"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9" name="直線コネクタ 42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30"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31" name="フローチャート : 判断 430"/>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32" name="フローチャート : 判断 431"/>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33"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69214</xdr:rowOff>
    </xdr:from>
    <xdr:to>
      <xdr:col>22</xdr:col>
      <xdr:colOff>415925</xdr:colOff>
      <xdr:row>104</xdr:row>
      <xdr:rowOff>170814</xdr:rowOff>
    </xdr:to>
    <xdr:sp macro="" textlink="">
      <xdr:nvSpPr>
        <xdr:cNvPr id="439" name="円/楕円 438"/>
        <xdr:cNvSpPr/>
      </xdr:nvSpPr>
      <xdr:spPr>
        <a:xfrm>
          <a:off x="15430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161941</xdr:rowOff>
    </xdr:from>
    <xdr:ext cx="405111" cy="259045"/>
    <xdr:sp macro="" textlink="">
      <xdr:nvSpPr>
        <xdr:cNvPr id="440" name="n_1mainValue【庁舎】&#10;有形固定資産減価償却率"/>
        <xdr:cNvSpPr txBox="1"/>
      </xdr:nvSpPr>
      <xdr:spPr>
        <a:xfrm>
          <a:off x="15266043"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1" name="正方形/長方形 4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2" name="正方形/長方形 4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3" name="正方形/長方形 4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4" name="正方形/長方形 4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5" name="正方形/長方形 4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6" name="正方形/長方形 4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7" name="正方形/長方形 4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8" name="正方形/長方形 4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9" name="テキスト ボックス 4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0" name="直線コネクタ 4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51" name="テキスト ボックス 4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2" name="直線コネクタ 4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3" name="テキスト ボックス 4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4" name="直線コネクタ 4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5" name="テキスト ボックス 4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6" name="直線コネクタ 4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7" name="テキスト ボックス 4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8" name="直線コネクタ 4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9" name="テキスト ボックス 4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60" name="直線コネクタ 4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61" name="テキスト ボックス 4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2" name="直線コネクタ 4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3" name="テキスト ボックス 4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4" name="直線コネクタ 4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5" name="テキスト ボックス 4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7" name="直線コネクタ 466"/>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8"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9" name="直線コネクタ 468"/>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70"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71" name="直線コネクタ 470"/>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72"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73" name="フローチャート : 判断 472"/>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4" name="フローチャート : 判断 47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475"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6" name="テキスト ボックス 4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7" name="テキスト ボックス 4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8" name="テキスト ボックス 4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9" name="テキスト ボックス 4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0" name="テキスト ボックス 4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162561</xdr:rowOff>
    </xdr:from>
    <xdr:to>
      <xdr:col>31</xdr:col>
      <xdr:colOff>85725</xdr:colOff>
      <xdr:row>102</xdr:row>
      <xdr:rowOff>92711</xdr:rowOff>
    </xdr:to>
    <xdr:sp macro="" textlink="">
      <xdr:nvSpPr>
        <xdr:cNvPr id="481" name="円/楕円 480"/>
        <xdr:cNvSpPr/>
      </xdr:nvSpPr>
      <xdr:spPr>
        <a:xfrm>
          <a:off x="2127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109238</xdr:rowOff>
    </xdr:from>
    <xdr:ext cx="469744" cy="259045"/>
    <xdr:sp macro="" textlink="">
      <xdr:nvSpPr>
        <xdr:cNvPr id="482" name="n_1mainValue【庁舎】&#10;一人当たり面積"/>
        <xdr:cNvSpPr txBox="1"/>
      </xdr:nvSpPr>
      <xdr:spPr>
        <a:xfrm>
          <a:off x="210757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3" name="正方形/長方形 4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4" name="正方形/長方形 4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5" name="テキスト ボックス 4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類似団体と比較して特に有形固定資産減価償却率が高くなっている施設は、消防施設であり、</a:t>
          </a:r>
          <a:r>
            <a:rPr kumimoji="1" lang="ja-JP" altLang="en-US" sz="1100">
              <a:solidFill>
                <a:schemeClr val="dk1"/>
              </a:solidFill>
              <a:effectLst/>
              <a:latin typeface="+mn-lt"/>
              <a:ea typeface="+mn-ea"/>
              <a:cs typeface="+mn-cs"/>
            </a:rPr>
            <a:t>低くなっている施設は保健センター・保健所、</a:t>
          </a:r>
          <a:r>
            <a:rPr kumimoji="1" lang="ja-JP" altLang="ja-JP" sz="1100">
              <a:solidFill>
                <a:schemeClr val="dk1"/>
              </a:solidFill>
              <a:effectLst/>
              <a:latin typeface="+mn-lt"/>
              <a:ea typeface="+mn-ea"/>
              <a:cs typeface="+mn-cs"/>
            </a:rPr>
            <a:t>その他の施設は同水準である。</a:t>
          </a:r>
          <a:endParaRPr lang="ja-JP" altLang="ja-JP" sz="1400">
            <a:effectLst/>
          </a:endParaRPr>
        </a:p>
        <a:p>
          <a:r>
            <a:rPr kumimoji="1" lang="ja-JP" altLang="ja-JP" sz="1100">
              <a:solidFill>
                <a:schemeClr val="dk1"/>
              </a:solidFill>
              <a:effectLst/>
              <a:latin typeface="+mn-lt"/>
              <a:ea typeface="+mn-ea"/>
              <a:cs typeface="+mn-cs"/>
            </a:rPr>
            <a:t>　消防施設は、消防団詰所が建築後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年以上経過しており、有形固定資産減価償却率が類似団体内平均と比較して大きく上回っている。今後、公共施設等総合管理計画に基づき施設保有面積を抑えなが</a:t>
          </a:r>
          <a:r>
            <a:rPr kumimoji="1" lang="ja-JP" altLang="en-US" sz="1100">
              <a:solidFill>
                <a:schemeClr val="dk1"/>
              </a:solidFill>
              <a:effectLst/>
              <a:latin typeface="+mn-lt"/>
              <a:ea typeface="+mn-ea"/>
              <a:cs typeface="+mn-cs"/>
            </a:rPr>
            <a:t>ら他の施設との</a:t>
          </a:r>
          <a:r>
            <a:rPr kumimoji="1" lang="ja-JP" altLang="ja-JP" sz="1100">
              <a:solidFill>
                <a:schemeClr val="dk1"/>
              </a:solidFill>
              <a:effectLst/>
              <a:latin typeface="+mn-lt"/>
              <a:ea typeface="+mn-ea"/>
              <a:cs typeface="+mn-cs"/>
            </a:rPr>
            <a:t>複合化を</a:t>
          </a:r>
          <a:r>
            <a:rPr kumimoji="1" lang="ja-JP" altLang="en-US" sz="1100">
              <a:solidFill>
                <a:schemeClr val="dk1"/>
              </a:solidFill>
              <a:effectLst/>
              <a:latin typeface="+mn-lt"/>
              <a:ea typeface="+mn-ea"/>
              <a:cs typeface="+mn-cs"/>
            </a:rPr>
            <a:t>検討する予定である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一人あたり面積は類似団体内平均よりも低</a:t>
          </a:r>
          <a:r>
            <a:rPr kumimoji="1" lang="ja-JP" altLang="en-US" sz="1100">
              <a:solidFill>
                <a:schemeClr val="dk1"/>
              </a:solidFill>
              <a:effectLst/>
              <a:latin typeface="+mn-lt"/>
              <a:ea typeface="+mn-ea"/>
              <a:cs typeface="+mn-cs"/>
            </a:rPr>
            <a:t>いが、全国、県平均より高くなっているため、</a:t>
          </a:r>
          <a:r>
            <a:rPr kumimoji="1" lang="ja-JP" altLang="ja-JP" sz="1100">
              <a:solidFill>
                <a:schemeClr val="dk1"/>
              </a:solidFill>
              <a:effectLst/>
              <a:latin typeface="+mn-lt"/>
              <a:ea typeface="+mn-ea"/>
              <a:cs typeface="+mn-cs"/>
            </a:rPr>
            <a:t>利活用も念頭にしながら、複合化により施設保有面積・維持管理コストの削減を図る。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保健センター・保健所は比較的新しい施設のため低い水準となっている。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庁舎における一人あたり面積は、類似団体内平均</a:t>
          </a:r>
          <a:r>
            <a:rPr kumimoji="1" lang="ja-JP" altLang="en-US" sz="1100">
              <a:solidFill>
                <a:schemeClr val="dk1"/>
              </a:solidFill>
              <a:effectLst/>
              <a:latin typeface="+mn-lt"/>
              <a:ea typeface="+mn-ea"/>
              <a:cs typeface="+mn-cs"/>
            </a:rPr>
            <a:t>と同水準であるが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全国、県平均に比べると高い。</a:t>
          </a:r>
          <a:r>
            <a:rPr kumimoji="1" lang="ja-JP" altLang="ja-JP" sz="1100">
              <a:solidFill>
                <a:schemeClr val="dk1"/>
              </a:solidFill>
              <a:effectLst/>
              <a:latin typeface="+mn-lt"/>
              <a:ea typeface="+mn-ea"/>
              <a:cs typeface="+mn-cs"/>
            </a:rPr>
            <a:t>この要因は、本町が合併団体であり本庁・支所それぞれ庁舎として扱っているためであ</a:t>
          </a:r>
          <a:r>
            <a:rPr kumimoji="1" lang="ja-JP" altLang="en-US" sz="1100">
              <a:solidFill>
                <a:schemeClr val="dk1"/>
              </a:solidFill>
              <a:effectLst/>
              <a:latin typeface="+mn-lt"/>
              <a:ea typeface="+mn-ea"/>
              <a:cs typeface="+mn-cs"/>
            </a:rPr>
            <a:t>り、短期間で削減を図ることは難しいので利活用を含めた庁舎のあり方を検討する予定である。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そのほか、体育館・プールの一人あたりの面積については、類似団体と比較した場合は同水準であるが全国、県平均と比較した場合は高くなっている。この原因は、</a:t>
          </a:r>
          <a:r>
            <a:rPr kumimoji="1" lang="ja-JP" altLang="ja-JP" sz="1100">
              <a:solidFill>
                <a:schemeClr val="dk1"/>
              </a:solidFill>
              <a:effectLst/>
              <a:latin typeface="+mn-lt"/>
              <a:ea typeface="+mn-ea"/>
              <a:cs typeface="+mn-cs"/>
            </a:rPr>
            <a:t>閉校している体育館・プールも含まれて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、今後、複合化を検討し、保有施設面積の削減につなげる。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人口の減少や全国平均を上回る高齢化の進行による農畜産業の衰退等によって、財政基盤が弱く、類似団体平均を</a:t>
          </a:r>
          <a:r>
            <a:rPr kumimoji="1" lang="en-US" altLang="ja-JP" sz="1300">
              <a:latin typeface="ＭＳ Ｐゴシック"/>
            </a:rPr>
            <a:t>0.9</a:t>
          </a:r>
          <a:r>
            <a:rPr kumimoji="1" lang="ja-JP" altLang="en-US" sz="1300">
              <a:latin typeface="ＭＳ Ｐゴシック"/>
            </a:rPr>
            <a:t>ポイント下回っている。今後は、中期財政計画に沿った歳出の見直し（平成</a:t>
          </a:r>
          <a:r>
            <a:rPr kumimoji="1" lang="en-US" altLang="ja-JP" sz="1300">
              <a:latin typeface="ＭＳ Ｐゴシック"/>
            </a:rPr>
            <a:t>30</a:t>
          </a:r>
          <a:r>
            <a:rPr kumimoji="1" lang="ja-JP" altLang="en-US" sz="1300">
              <a:latin typeface="ＭＳ Ｐゴシック"/>
            </a:rPr>
            <a:t>年度に平成</a:t>
          </a:r>
          <a:r>
            <a:rPr kumimoji="1" lang="en-US" altLang="ja-JP" sz="1300">
              <a:latin typeface="ＭＳ Ｐゴシック"/>
            </a:rPr>
            <a:t>28</a:t>
          </a:r>
          <a:r>
            <a:rPr kumimoji="1" lang="ja-JP" altLang="en-US" sz="1300">
              <a:latin typeface="ＭＳ Ｐゴシック"/>
            </a:rPr>
            <a:t>年度決算比</a:t>
          </a:r>
          <a:r>
            <a:rPr kumimoji="1" lang="en-US" altLang="ja-JP" sz="1300">
              <a:latin typeface="ＭＳ Ｐゴシック"/>
            </a:rPr>
            <a:t>12.1</a:t>
          </a:r>
          <a:r>
            <a:rPr kumimoji="1" lang="ja-JP" altLang="en-US" sz="1300">
              <a:latin typeface="ＭＳ Ｐゴシック"/>
            </a:rPr>
            <a:t>％の縮減）と第</a:t>
          </a:r>
          <a:r>
            <a:rPr kumimoji="1" lang="en-US" altLang="ja-JP" sz="1300">
              <a:latin typeface="ＭＳ Ｐゴシック"/>
            </a:rPr>
            <a:t>2</a:t>
          </a:r>
          <a:r>
            <a:rPr kumimoji="1" lang="ja-JP" altLang="en-US" sz="1300">
              <a:latin typeface="ＭＳ Ｐゴシック"/>
            </a:rPr>
            <a:t>次行政改革大綱に沿った行財政改革に努めることにより財政の健全化を図る必要がある。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前年に比べ</a:t>
          </a:r>
          <a:r>
            <a:rPr kumimoji="1" lang="en-US" altLang="ja-JP" sz="1300">
              <a:latin typeface="ＭＳ Ｐゴシック"/>
            </a:rPr>
            <a:t>2.6</a:t>
          </a:r>
          <a:r>
            <a:rPr kumimoji="1" lang="ja-JP" altLang="en-US" sz="1300">
              <a:latin typeface="ＭＳ Ｐゴシック"/>
            </a:rPr>
            <a:t>ポイント上昇し、類似団体平均を</a:t>
          </a:r>
          <a:r>
            <a:rPr kumimoji="1" lang="en-US" altLang="ja-JP" sz="1300">
              <a:latin typeface="ＭＳ Ｐゴシック"/>
            </a:rPr>
            <a:t>3.3</a:t>
          </a:r>
          <a:r>
            <a:rPr kumimoji="1" lang="ja-JP" altLang="en-US" sz="1300">
              <a:latin typeface="ＭＳ Ｐゴシック"/>
            </a:rPr>
            <a:t>ポイント上回った。類似団体平均より数値が高い要因として、扶助費と公債費が高いことが挙げられる。</a:t>
          </a:r>
          <a:endParaRPr kumimoji="1" lang="en-US" altLang="ja-JP" sz="1300">
            <a:latin typeface="ＭＳ Ｐゴシック"/>
          </a:endParaRPr>
        </a:p>
        <a:p>
          <a:r>
            <a:rPr kumimoji="1" lang="ja-JP" altLang="en-US" sz="1300">
              <a:latin typeface="ＭＳ Ｐゴシック"/>
            </a:rPr>
            <a:t>　扶助費については、町単独で行っている事業、特に老人福祉に関する扶助費が類似団体を大きく上回っている状況であるため、今後は、制度の見直しを行う必要がある。公債費については、減少傾向にあるものの依然として類似団体を上回っている。事業の選択による計画的な借り入れを行い、償還金の抑制（平成</a:t>
          </a:r>
          <a:r>
            <a:rPr kumimoji="1" lang="en-US" altLang="ja-JP" sz="1300">
              <a:latin typeface="ＭＳ Ｐゴシック"/>
            </a:rPr>
            <a:t>30</a:t>
          </a:r>
          <a:r>
            <a:rPr kumimoji="1" lang="ja-JP" altLang="en-US" sz="1300">
              <a:latin typeface="ＭＳ Ｐゴシック"/>
            </a:rPr>
            <a:t>年度に平成</a:t>
          </a:r>
          <a:r>
            <a:rPr kumimoji="1" lang="en-US" altLang="ja-JP" sz="1300">
              <a:latin typeface="ＭＳ Ｐゴシック"/>
            </a:rPr>
            <a:t>28</a:t>
          </a:r>
          <a:r>
            <a:rPr kumimoji="1" lang="ja-JP" altLang="en-US" sz="1300">
              <a:latin typeface="ＭＳ Ｐゴシック"/>
            </a:rPr>
            <a:t>年度決算比</a:t>
          </a:r>
          <a:r>
            <a:rPr kumimoji="1" lang="en-US" altLang="ja-JP" sz="1300">
              <a:latin typeface="ＭＳ Ｐゴシック"/>
            </a:rPr>
            <a:t>15</a:t>
          </a:r>
          <a:r>
            <a:rPr kumimoji="1" lang="ja-JP" altLang="en-US" sz="1300">
              <a:latin typeface="ＭＳ Ｐゴシック"/>
            </a:rPr>
            <a:t>％減）に努める。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128778</xdr:rowOff>
    </xdr:to>
    <xdr:cxnSp macro="">
      <xdr:nvCxnSpPr>
        <xdr:cNvPr id="130" name="直線コネクタ 129"/>
        <xdr:cNvCxnSpPr/>
      </xdr:nvCxnSpPr>
      <xdr:spPr>
        <a:xfrm>
          <a:off x="4114800" y="1080465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63</xdr:row>
      <xdr:rowOff>133604</xdr:rowOff>
    </xdr:to>
    <xdr:cxnSp macro="">
      <xdr:nvCxnSpPr>
        <xdr:cNvPr id="133" name="直線コネクタ 132"/>
        <xdr:cNvCxnSpPr/>
      </xdr:nvCxnSpPr>
      <xdr:spPr>
        <a:xfrm flipV="1">
          <a:off x="3225800" y="1080465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133604</xdr:rowOff>
    </xdr:to>
    <xdr:cxnSp macro="">
      <xdr:nvCxnSpPr>
        <xdr:cNvPr id="136" name="直線コネクタ 135"/>
        <xdr:cNvCxnSpPr/>
      </xdr:nvCxnSpPr>
      <xdr:spPr>
        <a:xfrm>
          <a:off x="2336800" y="10819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41910</xdr:rowOff>
    </xdr:to>
    <xdr:cxnSp macro="">
      <xdr:nvCxnSpPr>
        <xdr:cNvPr id="139" name="直線コネクタ 138"/>
        <xdr:cNvCxnSpPr/>
      </xdr:nvCxnSpPr>
      <xdr:spPr>
        <a:xfrm flipV="1">
          <a:off x="1447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9" name="円/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50055</xdr:rowOff>
    </xdr:from>
    <xdr:ext cx="762000" cy="259045"/>
    <xdr:sp macro="" textlink="">
      <xdr:nvSpPr>
        <xdr:cNvPr id="150"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123952</xdr:rowOff>
    </xdr:from>
    <xdr:to>
      <xdr:col>6</xdr:col>
      <xdr:colOff>50800</xdr:colOff>
      <xdr:row>63</xdr:row>
      <xdr:rowOff>54102</xdr:rowOff>
    </xdr:to>
    <xdr:sp macro="" textlink="">
      <xdr:nvSpPr>
        <xdr:cNvPr id="151" name="円/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38879</xdr:rowOff>
    </xdr:from>
    <xdr:ext cx="736600" cy="259045"/>
    <xdr:sp macro="" textlink="">
      <xdr:nvSpPr>
        <xdr:cNvPr id="152" name="テキスト ボックス 151"/>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3" name="円/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4" name="テキスト ボックス 153"/>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5" name="円/楕円 154"/>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6" name="テキスト ボックス 155"/>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7" name="円/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8" name="テキスト ボックス 157"/>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[218,538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要因として、ごみ処理業務や消防業務を一部事務組合で行っていることが挙げられる。一部事務組合の人件費・物件費に充てる負担金を合計した場合、人口一人当たりの金額は増加することとなる。</a:t>
          </a:r>
          <a:endParaRPr kumimoji="1" lang="en-US" altLang="ja-JP" sz="1300">
            <a:latin typeface="ＭＳ Ｐゴシック"/>
          </a:endParaRPr>
        </a:p>
        <a:p>
          <a:r>
            <a:rPr kumimoji="1" lang="ja-JP" altLang="en-US" sz="1300">
              <a:latin typeface="ＭＳ Ｐゴシック"/>
            </a:rPr>
            <a:t>　今後は、これらの他、人件費、物件費等の総体的な抑制（平成</a:t>
          </a:r>
          <a:r>
            <a:rPr kumimoji="1" lang="en-US" altLang="ja-JP" sz="1300">
              <a:latin typeface="ＭＳ Ｐゴシック"/>
            </a:rPr>
            <a:t>30</a:t>
          </a:r>
          <a:r>
            <a:rPr kumimoji="1" lang="ja-JP" altLang="en-US" sz="1300">
              <a:latin typeface="ＭＳ Ｐゴシック"/>
            </a:rPr>
            <a:t>年度に平成</a:t>
          </a:r>
          <a:r>
            <a:rPr kumimoji="1" lang="en-US" altLang="ja-JP" sz="1300">
              <a:latin typeface="ＭＳ Ｐゴシック"/>
            </a:rPr>
            <a:t>28</a:t>
          </a:r>
          <a:r>
            <a:rPr kumimoji="1" lang="ja-JP" altLang="en-US" sz="1300">
              <a:latin typeface="ＭＳ Ｐゴシック"/>
            </a:rPr>
            <a:t>年度決算比</a:t>
          </a:r>
          <a:r>
            <a:rPr kumimoji="1" lang="en-US" altLang="ja-JP" sz="1300">
              <a:latin typeface="ＭＳ Ｐゴシック"/>
            </a:rPr>
            <a:t>1.3</a:t>
          </a:r>
          <a:r>
            <a:rPr kumimoji="1" lang="ja-JP" altLang="en-US" sz="1300">
              <a:latin typeface="ＭＳ Ｐゴシック"/>
            </a:rPr>
            <a:t>％縮減）に努める。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9032</xdr:rowOff>
    </xdr:from>
    <xdr:to>
      <xdr:col>7</xdr:col>
      <xdr:colOff>152400</xdr:colOff>
      <xdr:row>83</xdr:row>
      <xdr:rowOff>47037</xdr:rowOff>
    </xdr:to>
    <xdr:cxnSp macro="">
      <xdr:nvCxnSpPr>
        <xdr:cNvPr id="193" name="直線コネクタ 192"/>
        <xdr:cNvCxnSpPr/>
      </xdr:nvCxnSpPr>
      <xdr:spPr>
        <a:xfrm>
          <a:off x="4114800" y="14239382"/>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155032</xdr:rowOff>
    </xdr:from>
    <xdr:to>
      <xdr:col>6</xdr:col>
      <xdr:colOff>0</xdr:colOff>
      <xdr:row>83</xdr:row>
      <xdr:rowOff>9032</xdr:rowOff>
    </xdr:to>
    <xdr:cxnSp macro="">
      <xdr:nvCxnSpPr>
        <xdr:cNvPr id="196" name="直線コネクタ 195"/>
        <xdr:cNvCxnSpPr/>
      </xdr:nvCxnSpPr>
      <xdr:spPr>
        <a:xfrm>
          <a:off x="3225800" y="14213932"/>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102157</xdr:rowOff>
    </xdr:from>
    <xdr:to>
      <xdr:col>4</xdr:col>
      <xdr:colOff>482600</xdr:colOff>
      <xdr:row>82</xdr:row>
      <xdr:rowOff>155032</xdr:rowOff>
    </xdr:to>
    <xdr:cxnSp macro="">
      <xdr:nvCxnSpPr>
        <xdr:cNvPr id="199" name="直線コネクタ 198"/>
        <xdr:cNvCxnSpPr/>
      </xdr:nvCxnSpPr>
      <xdr:spPr>
        <a:xfrm>
          <a:off x="2336800" y="14161057"/>
          <a:ext cx="889000" cy="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101019</xdr:rowOff>
    </xdr:from>
    <xdr:to>
      <xdr:col>3</xdr:col>
      <xdr:colOff>279400</xdr:colOff>
      <xdr:row>82</xdr:row>
      <xdr:rowOff>102157</xdr:rowOff>
    </xdr:to>
    <xdr:cxnSp macro="">
      <xdr:nvCxnSpPr>
        <xdr:cNvPr id="202" name="直線コネクタ 201"/>
        <xdr:cNvCxnSpPr/>
      </xdr:nvCxnSpPr>
      <xdr:spPr>
        <a:xfrm>
          <a:off x="1447800" y="1415991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167687</xdr:rowOff>
    </xdr:from>
    <xdr:to>
      <xdr:col>7</xdr:col>
      <xdr:colOff>203200</xdr:colOff>
      <xdr:row>83</xdr:row>
      <xdr:rowOff>97837</xdr:rowOff>
    </xdr:to>
    <xdr:sp macro="" textlink="">
      <xdr:nvSpPr>
        <xdr:cNvPr id="212" name="円/楕円 211"/>
        <xdr:cNvSpPr/>
      </xdr:nvSpPr>
      <xdr:spPr>
        <a:xfrm>
          <a:off x="4902200" y="142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12764</xdr:rowOff>
    </xdr:from>
    <xdr:ext cx="762000" cy="259045"/>
    <xdr:sp macro="" textlink="">
      <xdr:nvSpPr>
        <xdr:cNvPr id="213" name="人件費・物件費等の状況該当値テキスト"/>
        <xdr:cNvSpPr txBox="1"/>
      </xdr:nvSpPr>
      <xdr:spPr>
        <a:xfrm>
          <a:off x="5041900" y="1407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218,538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129682</xdr:rowOff>
    </xdr:from>
    <xdr:to>
      <xdr:col>6</xdr:col>
      <xdr:colOff>50800</xdr:colOff>
      <xdr:row>83</xdr:row>
      <xdr:rowOff>59832</xdr:rowOff>
    </xdr:to>
    <xdr:sp macro="" textlink="">
      <xdr:nvSpPr>
        <xdr:cNvPr id="214" name="円/楕円 213"/>
        <xdr:cNvSpPr/>
      </xdr:nvSpPr>
      <xdr:spPr>
        <a:xfrm>
          <a:off x="4064000" y="141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70009</xdr:rowOff>
    </xdr:from>
    <xdr:ext cx="736600" cy="259045"/>
    <xdr:sp macro="" textlink="">
      <xdr:nvSpPr>
        <xdr:cNvPr id="215" name="テキスト ボックス 214"/>
        <xdr:cNvSpPr txBox="1"/>
      </xdr:nvSpPr>
      <xdr:spPr>
        <a:xfrm>
          <a:off x="3733800" y="1395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104232</xdr:rowOff>
    </xdr:from>
    <xdr:to>
      <xdr:col>4</xdr:col>
      <xdr:colOff>533400</xdr:colOff>
      <xdr:row>83</xdr:row>
      <xdr:rowOff>34382</xdr:rowOff>
    </xdr:to>
    <xdr:sp macro="" textlink="">
      <xdr:nvSpPr>
        <xdr:cNvPr id="216" name="円/楕円 215"/>
        <xdr:cNvSpPr/>
      </xdr:nvSpPr>
      <xdr:spPr>
        <a:xfrm>
          <a:off x="3175000" y="141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44559</xdr:rowOff>
    </xdr:from>
    <xdr:ext cx="762000" cy="259045"/>
    <xdr:sp macro="" textlink="">
      <xdr:nvSpPr>
        <xdr:cNvPr id="217" name="テキスト ボックス 216"/>
        <xdr:cNvSpPr txBox="1"/>
      </xdr:nvSpPr>
      <xdr:spPr>
        <a:xfrm>
          <a:off x="2844800" y="139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202,760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51357</xdr:rowOff>
    </xdr:from>
    <xdr:to>
      <xdr:col>3</xdr:col>
      <xdr:colOff>330200</xdr:colOff>
      <xdr:row>82</xdr:row>
      <xdr:rowOff>152957</xdr:rowOff>
    </xdr:to>
    <xdr:sp macro="" textlink="">
      <xdr:nvSpPr>
        <xdr:cNvPr id="218" name="円/楕円 217"/>
        <xdr:cNvSpPr/>
      </xdr:nvSpPr>
      <xdr:spPr>
        <a:xfrm>
          <a:off x="2286000" y="141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163134</xdr:rowOff>
    </xdr:from>
    <xdr:ext cx="762000" cy="259045"/>
    <xdr:sp macro="" textlink="">
      <xdr:nvSpPr>
        <xdr:cNvPr id="219" name="テキスト ボックス 218"/>
        <xdr:cNvSpPr txBox="1"/>
      </xdr:nvSpPr>
      <xdr:spPr>
        <a:xfrm>
          <a:off x="1955800" y="1387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50219</xdr:rowOff>
    </xdr:from>
    <xdr:to>
      <xdr:col>2</xdr:col>
      <xdr:colOff>127000</xdr:colOff>
      <xdr:row>82</xdr:row>
      <xdr:rowOff>151819</xdr:rowOff>
    </xdr:to>
    <xdr:sp macro="" textlink="">
      <xdr:nvSpPr>
        <xdr:cNvPr id="220" name="円/楕円 219"/>
        <xdr:cNvSpPr/>
      </xdr:nvSpPr>
      <xdr:spPr>
        <a:xfrm>
          <a:off x="1397000" y="14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161996</xdr:rowOff>
    </xdr:from>
    <xdr:ext cx="762000" cy="259045"/>
    <xdr:sp macro="" textlink="">
      <xdr:nvSpPr>
        <xdr:cNvPr id="221" name="テキスト ボックス 220"/>
        <xdr:cNvSpPr txBox="1"/>
      </xdr:nvSpPr>
      <xdr:spPr>
        <a:xfrm>
          <a:off x="1066800" y="1387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旧来からの給与体系により、全国町村平均を</a:t>
          </a:r>
          <a:r>
            <a:rPr kumimoji="1" lang="en-US" altLang="ja-JP" sz="1300">
              <a:latin typeface="ＭＳ Ｐゴシック"/>
            </a:rPr>
            <a:t>1.1</a:t>
          </a:r>
          <a:r>
            <a:rPr kumimoji="1" lang="ja-JP" altLang="en-US" sz="1300">
              <a:latin typeface="ＭＳ Ｐゴシック"/>
            </a:rPr>
            <a:t>ポイント上回り、類似団体平均を</a:t>
          </a:r>
          <a:r>
            <a:rPr kumimoji="1" lang="en-US" altLang="ja-JP" sz="1300">
              <a:latin typeface="ＭＳ Ｐゴシック"/>
            </a:rPr>
            <a:t>1.4</a:t>
          </a:r>
          <a:r>
            <a:rPr kumimoji="1" lang="ja-JP" altLang="en-US" sz="1300">
              <a:latin typeface="ＭＳ Ｐゴシック"/>
            </a:rPr>
            <a:t>ポイント上回っている。第</a:t>
          </a:r>
          <a:r>
            <a:rPr kumimoji="1" lang="en-US" altLang="ja-JP" sz="1300">
              <a:latin typeface="ＭＳ Ｐゴシック"/>
            </a:rPr>
            <a:t>2</a:t>
          </a:r>
          <a:r>
            <a:rPr kumimoji="1" lang="ja-JP" altLang="en-US" sz="1300">
              <a:latin typeface="ＭＳ Ｐゴシック"/>
            </a:rPr>
            <a:t>次定員適正化計画を着実に実施しながら、職員の高齢化を抑制するために早期退職制度を導入し、平成</a:t>
          </a:r>
          <a:r>
            <a:rPr kumimoji="1" lang="en-US" altLang="ja-JP" sz="1300">
              <a:latin typeface="ＭＳ Ｐゴシック"/>
            </a:rPr>
            <a:t>25</a:t>
          </a:r>
          <a:r>
            <a:rPr kumimoji="1" lang="ja-JP" altLang="en-US" sz="1300">
              <a:latin typeface="ＭＳ Ｐゴシック"/>
            </a:rPr>
            <a:t>年度から実施している人事評価制度により、年功的な要素を極力廃し、職務・職責に応じた給与構造を実現しながら給与の適正化に努める。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152400</xdr:rowOff>
    </xdr:to>
    <xdr:cxnSp macro="">
      <xdr:nvCxnSpPr>
        <xdr:cNvPr id="253" name="直線コネクタ 252"/>
        <xdr:cNvCxnSpPr/>
      </xdr:nvCxnSpPr>
      <xdr:spPr>
        <a:xfrm>
          <a:off x="16179800" y="1468704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85</xdr:row>
      <xdr:rowOff>113792</xdr:rowOff>
    </xdr:to>
    <xdr:cxnSp macro="">
      <xdr:nvCxnSpPr>
        <xdr:cNvPr id="256" name="直線コネクタ 255"/>
        <xdr:cNvCxnSpPr/>
      </xdr:nvCxnSpPr>
      <xdr:spPr>
        <a:xfrm>
          <a:off x="15290800" y="1467738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9906</xdr:rowOff>
    </xdr:to>
    <xdr:cxnSp macro="">
      <xdr:nvCxnSpPr>
        <xdr:cNvPr id="259" name="直線コネクタ 258"/>
        <xdr:cNvCxnSpPr/>
      </xdr:nvCxnSpPr>
      <xdr:spPr>
        <a:xfrm flipV="1">
          <a:off x="14401800" y="14677389"/>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9906</xdr:rowOff>
    </xdr:from>
    <xdr:to>
      <xdr:col>21</xdr:col>
      <xdr:colOff>0</xdr:colOff>
      <xdr:row>88</xdr:row>
      <xdr:rowOff>67563</xdr:rowOff>
    </xdr:to>
    <xdr:cxnSp macro="">
      <xdr:nvCxnSpPr>
        <xdr:cNvPr id="262" name="直線コネクタ 261"/>
        <xdr:cNvCxnSpPr/>
      </xdr:nvCxnSpPr>
      <xdr:spPr>
        <a:xfrm flipV="1">
          <a:off x="13512800" y="14754606"/>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2" name="円/楕円 27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62992</xdr:rowOff>
    </xdr:from>
    <xdr:to>
      <xdr:col>23</xdr:col>
      <xdr:colOff>457200</xdr:colOff>
      <xdr:row>85</xdr:row>
      <xdr:rowOff>164592</xdr:rowOff>
    </xdr:to>
    <xdr:sp macro="" textlink="">
      <xdr:nvSpPr>
        <xdr:cNvPr id="274" name="円/楕円 273"/>
        <xdr:cNvSpPr/>
      </xdr:nvSpPr>
      <xdr:spPr>
        <a:xfrm>
          <a:off x="16129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149369</xdr:rowOff>
    </xdr:from>
    <xdr:ext cx="736600" cy="259045"/>
    <xdr:sp macro="" textlink="">
      <xdr:nvSpPr>
        <xdr:cNvPr id="275" name="テキスト ボックス 274"/>
        <xdr:cNvSpPr txBox="1"/>
      </xdr:nvSpPr>
      <xdr:spPr>
        <a:xfrm>
          <a:off x="15798800" y="1472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6" name="円/楕円 275"/>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7" name="テキスト ボックス 276"/>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130556</xdr:rowOff>
    </xdr:from>
    <xdr:to>
      <xdr:col>21</xdr:col>
      <xdr:colOff>50800</xdr:colOff>
      <xdr:row>86</xdr:row>
      <xdr:rowOff>60706</xdr:rowOff>
    </xdr:to>
    <xdr:sp macro="" textlink="">
      <xdr:nvSpPr>
        <xdr:cNvPr id="278" name="円/楕円 277"/>
        <xdr:cNvSpPr/>
      </xdr:nvSpPr>
      <xdr:spPr>
        <a:xfrm>
          <a:off x="14351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45483</xdr:rowOff>
    </xdr:from>
    <xdr:ext cx="762000" cy="259045"/>
    <xdr:sp macro="" textlink="">
      <xdr:nvSpPr>
        <xdr:cNvPr id="279" name="テキスト ボックス 278"/>
        <xdr:cNvSpPr txBox="1"/>
      </xdr:nvSpPr>
      <xdr:spPr>
        <a:xfrm>
          <a:off x="14020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16763</xdr:rowOff>
    </xdr:from>
    <xdr:to>
      <xdr:col>19</xdr:col>
      <xdr:colOff>533400</xdr:colOff>
      <xdr:row>88</xdr:row>
      <xdr:rowOff>118363</xdr:rowOff>
    </xdr:to>
    <xdr:sp macro="" textlink="">
      <xdr:nvSpPr>
        <xdr:cNvPr id="280" name="円/楕円 279"/>
        <xdr:cNvSpPr/>
      </xdr:nvSpPr>
      <xdr:spPr>
        <a:xfrm>
          <a:off x="13462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103140</xdr:rowOff>
    </xdr:from>
    <xdr:ext cx="762000" cy="259045"/>
    <xdr:sp macro="" textlink="">
      <xdr:nvSpPr>
        <xdr:cNvPr id="281" name="テキスト ボックス 280"/>
        <xdr:cNvSpPr txBox="1"/>
      </xdr:nvSpPr>
      <xdr:spPr>
        <a:xfrm>
          <a:off x="13131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過去からの新規採用職員抑制策により、類似団体平均を</a:t>
          </a:r>
          <a:r>
            <a:rPr kumimoji="1" lang="en-US" altLang="ja-JP" sz="1300">
              <a:latin typeface="ＭＳ Ｐゴシック"/>
            </a:rPr>
            <a:t>1.39</a:t>
          </a:r>
          <a:r>
            <a:rPr kumimoji="1" lang="ja-JP" altLang="en-US" sz="1300">
              <a:latin typeface="ＭＳ Ｐゴシック"/>
            </a:rPr>
            <a:t>ポイント下回っている。平成</a:t>
          </a:r>
          <a:r>
            <a:rPr kumimoji="1" lang="en-US" altLang="ja-JP" sz="1300">
              <a:latin typeface="ＭＳ Ｐゴシック"/>
            </a:rPr>
            <a:t>25</a:t>
          </a:r>
          <a:r>
            <a:rPr kumimoji="1" lang="ja-JP" altLang="en-US" sz="1300">
              <a:latin typeface="ＭＳ Ｐゴシック"/>
            </a:rPr>
            <a:t>年度に策定した、第</a:t>
          </a:r>
          <a:r>
            <a:rPr kumimoji="1" lang="en-US" altLang="ja-JP" sz="1300">
              <a:latin typeface="ＭＳ Ｐゴシック"/>
            </a:rPr>
            <a:t>2</a:t>
          </a:r>
          <a:r>
            <a:rPr kumimoji="1" lang="ja-JP" altLang="en-US" sz="1300">
              <a:latin typeface="ＭＳ Ｐゴシック"/>
            </a:rPr>
            <a:t>次定員適正化計画に基づき、平成</a:t>
          </a:r>
          <a:r>
            <a:rPr kumimoji="1" lang="en-US" altLang="ja-JP" sz="1300">
              <a:latin typeface="ＭＳ Ｐゴシック"/>
            </a:rPr>
            <a:t>35</a:t>
          </a:r>
          <a:r>
            <a:rPr kumimoji="1" lang="ja-JP" altLang="en-US" sz="1300">
              <a:latin typeface="ＭＳ Ｐゴシック"/>
            </a:rPr>
            <a:t>年度の職員数</a:t>
          </a:r>
          <a:r>
            <a:rPr kumimoji="1" lang="en-US" altLang="ja-JP" sz="1300">
              <a:latin typeface="ＭＳ Ｐゴシック"/>
            </a:rPr>
            <a:t>107</a:t>
          </a:r>
          <a:r>
            <a:rPr kumimoji="1" lang="ja-JP" altLang="en-US" sz="1300">
              <a:latin typeface="ＭＳ Ｐゴシック"/>
            </a:rPr>
            <a:t>人の目標達成を目指す。</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130366</xdr:rowOff>
    </xdr:from>
    <xdr:to>
      <xdr:col>24</xdr:col>
      <xdr:colOff>558800</xdr:colOff>
      <xdr:row>60</xdr:row>
      <xdr:rowOff>143637</xdr:rowOff>
    </xdr:to>
    <xdr:cxnSp macro="">
      <xdr:nvCxnSpPr>
        <xdr:cNvPr id="312" name="直線コネクタ 311"/>
        <xdr:cNvCxnSpPr/>
      </xdr:nvCxnSpPr>
      <xdr:spPr>
        <a:xfrm>
          <a:off x="16179800" y="10417366"/>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130366</xdr:rowOff>
    </xdr:from>
    <xdr:to>
      <xdr:col>23</xdr:col>
      <xdr:colOff>406400</xdr:colOff>
      <xdr:row>60</xdr:row>
      <xdr:rowOff>130969</xdr:rowOff>
    </xdr:to>
    <xdr:cxnSp macro="">
      <xdr:nvCxnSpPr>
        <xdr:cNvPr id="315" name="直線コネクタ 314"/>
        <xdr:cNvCxnSpPr/>
      </xdr:nvCxnSpPr>
      <xdr:spPr>
        <a:xfrm flipV="1">
          <a:off x="15290800" y="10417366"/>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114078</xdr:rowOff>
    </xdr:from>
    <xdr:to>
      <xdr:col>22</xdr:col>
      <xdr:colOff>203200</xdr:colOff>
      <xdr:row>60</xdr:row>
      <xdr:rowOff>130969</xdr:rowOff>
    </xdr:to>
    <xdr:cxnSp macro="">
      <xdr:nvCxnSpPr>
        <xdr:cNvPr id="318" name="直線コネクタ 317"/>
        <xdr:cNvCxnSpPr/>
      </xdr:nvCxnSpPr>
      <xdr:spPr>
        <a:xfrm>
          <a:off x="14401800" y="104010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114078</xdr:rowOff>
    </xdr:from>
    <xdr:to>
      <xdr:col>21</xdr:col>
      <xdr:colOff>0</xdr:colOff>
      <xdr:row>60</xdr:row>
      <xdr:rowOff>169576</xdr:rowOff>
    </xdr:to>
    <xdr:cxnSp macro="">
      <xdr:nvCxnSpPr>
        <xdr:cNvPr id="321" name="直線コネクタ 320"/>
        <xdr:cNvCxnSpPr/>
      </xdr:nvCxnSpPr>
      <xdr:spPr>
        <a:xfrm flipV="1">
          <a:off x="13512800" y="10401078"/>
          <a:ext cx="8890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5" name="テキスト ボックス 324"/>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92837</xdr:rowOff>
    </xdr:from>
    <xdr:to>
      <xdr:col>24</xdr:col>
      <xdr:colOff>609600</xdr:colOff>
      <xdr:row>61</xdr:row>
      <xdr:rowOff>22987</xdr:rowOff>
    </xdr:to>
    <xdr:sp macro="" textlink="">
      <xdr:nvSpPr>
        <xdr:cNvPr id="331" name="円/楕円 330"/>
        <xdr:cNvSpPr/>
      </xdr:nvSpPr>
      <xdr:spPr>
        <a:xfrm>
          <a:off x="169672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109364</xdr:rowOff>
    </xdr:from>
    <xdr:ext cx="762000" cy="259045"/>
    <xdr:sp macro="" textlink="">
      <xdr:nvSpPr>
        <xdr:cNvPr id="332" name="定員管理の状況該当値テキスト"/>
        <xdr:cNvSpPr txBox="1"/>
      </xdr:nvSpPr>
      <xdr:spPr>
        <a:xfrm>
          <a:off x="17106900" y="1022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79566</xdr:rowOff>
    </xdr:from>
    <xdr:to>
      <xdr:col>23</xdr:col>
      <xdr:colOff>457200</xdr:colOff>
      <xdr:row>61</xdr:row>
      <xdr:rowOff>9716</xdr:rowOff>
    </xdr:to>
    <xdr:sp macro="" textlink="">
      <xdr:nvSpPr>
        <xdr:cNvPr id="333" name="円/楕円 332"/>
        <xdr:cNvSpPr/>
      </xdr:nvSpPr>
      <xdr:spPr>
        <a:xfrm>
          <a:off x="16129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19893</xdr:rowOff>
    </xdr:from>
    <xdr:ext cx="736600" cy="259045"/>
    <xdr:sp macro="" textlink="">
      <xdr:nvSpPr>
        <xdr:cNvPr id="334" name="テキスト ボックス 333"/>
        <xdr:cNvSpPr txBox="1"/>
      </xdr:nvSpPr>
      <xdr:spPr>
        <a:xfrm>
          <a:off x="15798800" y="10135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80169</xdr:rowOff>
    </xdr:from>
    <xdr:to>
      <xdr:col>22</xdr:col>
      <xdr:colOff>254000</xdr:colOff>
      <xdr:row>61</xdr:row>
      <xdr:rowOff>10319</xdr:rowOff>
    </xdr:to>
    <xdr:sp macro="" textlink="">
      <xdr:nvSpPr>
        <xdr:cNvPr id="335" name="円/楕円 334"/>
        <xdr:cNvSpPr/>
      </xdr:nvSpPr>
      <xdr:spPr>
        <a:xfrm>
          <a:off x="15240000" y="10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20496</xdr:rowOff>
    </xdr:from>
    <xdr:ext cx="762000" cy="259045"/>
    <xdr:sp macro="" textlink="">
      <xdr:nvSpPr>
        <xdr:cNvPr id="336" name="テキスト ボックス 335"/>
        <xdr:cNvSpPr txBox="1"/>
      </xdr:nvSpPr>
      <xdr:spPr>
        <a:xfrm>
          <a:off x="14909800" y="1013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63278</xdr:rowOff>
    </xdr:from>
    <xdr:to>
      <xdr:col>21</xdr:col>
      <xdr:colOff>50800</xdr:colOff>
      <xdr:row>60</xdr:row>
      <xdr:rowOff>164878</xdr:rowOff>
    </xdr:to>
    <xdr:sp macro="" textlink="">
      <xdr:nvSpPr>
        <xdr:cNvPr id="337" name="円/楕円 336"/>
        <xdr:cNvSpPr/>
      </xdr:nvSpPr>
      <xdr:spPr>
        <a:xfrm>
          <a:off x="14351000" y="103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3605</xdr:rowOff>
    </xdr:from>
    <xdr:ext cx="762000" cy="259045"/>
    <xdr:sp macro="" textlink="">
      <xdr:nvSpPr>
        <xdr:cNvPr id="338" name="テキスト ボックス 337"/>
        <xdr:cNvSpPr txBox="1"/>
      </xdr:nvSpPr>
      <xdr:spPr>
        <a:xfrm>
          <a:off x="14020800" y="1011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118776</xdr:rowOff>
    </xdr:from>
    <xdr:to>
      <xdr:col>19</xdr:col>
      <xdr:colOff>533400</xdr:colOff>
      <xdr:row>61</xdr:row>
      <xdr:rowOff>48926</xdr:rowOff>
    </xdr:to>
    <xdr:sp macro="" textlink="">
      <xdr:nvSpPr>
        <xdr:cNvPr id="339" name="円/楕円 338"/>
        <xdr:cNvSpPr/>
      </xdr:nvSpPr>
      <xdr:spPr>
        <a:xfrm>
          <a:off x="13462000" y="104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59103</xdr:rowOff>
    </xdr:from>
    <xdr:ext cx="762000" cy="259045"/>
    <xdr:sp macro="" textlink="">
      <xdr:nvSpPr>
        <xdr:cNvPr id="340" name="テキスト ボックス 339"/>
        <xdr:cNvSpPr txBox="1"/>
      </xdr:nvSpPr>
      <xdr:spPr>
        <a:xfrm>
          <a:off x="13131800" y="1017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これまでの起債抑制対策により減少傾向にあり、類似団体平均を</a:t>
          </a:r>
          <a:r>
            <a:rPr kumimoji="1" lang="en-US" altLang="ja-JP" sz="1300">
              <a:latin typeface="ＭＳ Ｐゴシック"/>
            </a:rPr>
            <a:t>0.2</a:t>
          </a:r>
          <a:r>
            <a:rPr kumimoji="1" lang="ja-JP" altLang="en-US" sz="1300">
              <a:latin typeface="ＭＳ Ｐゴシック"/>
            </a:rPr>
            <a:t>ポイント下回った。今後も引き続き、緊急度・住民ニーズを的確に把握し、事業の選択により起債に大きく頼ることのない財政運営に努める。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114808</xdr:rowOff>
    </xdr:from>
    <xdr:to>
      <xdr:col>24</xdr:col>
      <xdr:colOff>558800</xdr:colOff>
      <xdr:row>42</xdr:row>
      <xdr:rowOff>1270</xdr:rowOff>
    </xdr:to>
    <xdr:cxnSp macro="">
      <xdr:nvCxnSpPr>
        <xdr:cNvPr id="371" name="直線コネクタ 370"/>
        <xdr:cNvCxnSpPr/>
      </xdr:nvCxnSpPr>
      <xdr:spPr>
        <a:xfrm flipV="1">
          <a:off x="16179800" y="714425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83312</xdr:rowOff>
    </xdr:to>
    <xdr:cxnSp macro="">
      <xdr:nvCxnSpPr>
        <xdr:cNvPr id="374" name="直線コネクタ 373"/>
        <xdr:cNvCxnSpPr/>
      </xdr:nvCxnSpPr>
      <xdr:spPr>
        <a:xfrm flipV="1">
          <a:off x="15290800" y="72021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83312</xdr:rowOff>
    </xdr:from>
    <xdr:to>
      <xdr:col>22</xdr:col>
      <xdr:colOff>203200</xdr:colOff>
      <xdr:row>42</xdr:row>
      <xdr:rowOff>97790</xdr:rowOff>
    </xdr:to>
    <xdr:cxnSp macro="">
      <xdr:nvCxnSpPr>
        <xdr:cNvPr id="377" name="直線コネクタ 376"/>
        <xdr:cNvCxnSpPr/>
      </xdr:nvCxnSpPr>
      <xdr:spPr>
        <a:xfrm flipV="1">
          <a:off x="14401800" y="72842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102616</xdr:rowOff>
    </xdr:to>
    <xdr:cxnSp macro="">
      <xdr:nvCxnSpPr>
        <xdr:cNvPr id="380" name="直線コネクタ 379"/>
        <xdr:cNvCxnSpPr/>
      </xdr:nvCxnSpPr>
      <xdr:spPr>
        <a:xfrm flipV="1">
          <a:off x="13512800" y="72986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64008</xdr:rowOff>
    </xdr:from>
    <xdr:to>
      <xdr:col>24</xdr:col>
      <xdr:colOff>609600</xdr:colOff>
      <xdr:row>41</xdr:row>
      <xdr:rowOff>165608</xdr:rowOff>
    </xdr:to>
    <xdr:sp macro="" textlink="">
      <xdr:nvSpPr>
        <xdr:cNvPr id="390" name="円/楕円 389"/>
        <xdr:cNvSpPr/>
      </xdr:nvSpPr>
      <xdr:spPr>
        <a:xfrm>
          <a:off x="169672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80535</xdr:rowOff>
    </xdr:from>
    <xdr:ext cx="762000" cy="259045"/>
    <xdr:sp macro="" textlink="">
      <xdr:nvSpPr>
        <xdr:cNvPr id="391" name="公債費負担の状況該当値テキスト"/>
        <xdr:cNvSpPr txBox="1"/>
      </xdr:nvSpPr>
      <xdr:spPr>
        <a:xfrm>
          <a:off x="17106900" y="693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2" name="円/楕円 391"/>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3" name="テキスト ボックス 392"/>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32512</xdr:rowOff>
    </xdr:from>
    <xdr:to>
      <xdr:col>22</xdr:col>
      <xdr:colOff>254000</xdr:colOff>
      <xdr:row>42</xdr:row>
      <xdr:rowOff>134112</xdr:rowOff>
    </xdr:to>
    <xdr:sp macro="" textlink="">
      <xdr:nvSpPr>
        <xdr:cNvPr id="394" name="円/楕円 393"/>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118889</xdr:rowOff>
    </xdr:from>
    <xdr:ext cx="762000" cy="259045"/>
    <xdr:sp macro="" textlink="">
      <xdr:nvSpPr>
        <xdr:cNvPr id="395" name="テキスト ボックス 394"/>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396" name="円/楕円 39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397" name="テキスト ボックス 39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8" name="円/楕円 397"/>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9" name="テキスト ボックス 398"/>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将来負担比率について、地方債残高の減少、新規採用職員の抑制や充当可能基金の増により比率が抑えられており、数値なしとなっている。</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a:t>
          </a:r>
          <a:r>
            <a:rPr kumimoji="1" lang="en-US" altLang="ja-JP" sz="1300">
              <a:latin typeface="ＭＳ Ｐゴシック"/>
            </a:rPr>
            <a:t>2.2</a:t>
          </a:r>
          <a:r>
            <a:rPr kumimoji="1" lang="ja-JP" altLang="en-US" sz="1300">
              <a:latin typeface="ＭＳ Ｐゴシック"/>
            </a:rPr>
            <a:t>ポイント下回っているが、要因として、ごみ処理業務や消防業務を一部事務組合が行っていることが挙げられる。一部事務組合への人件費分担金や事業費支弁に係る職員の人件費等を合計すると数値は上昇する。</a:t>
          </a:r>
          <a:endParaRPr kumimoji="1" lang="en-US" altLang="ja-JP" sz="1300">
            <a:latin typeface="ＭＳ Ｐゴシック"/>
          </a:endParaRPr>
        </a:p>
        <a:p>
          <a:r>
            <a:rPr kumimoji="1" lang="ja-JP" altLang="en-US" sz="1300">
              <a:latin typeface="ＭＳ Ｐゴシック"/>
            </a:rPr>
            <a:t>　今後も引き続き、第</a:t>
          </a:r>
          <a:r>
            <a:rPr kumimoji="1" lang="en-US" altLang="ja-JP" sz="1300">
              <a:latin typeface="ＭＳ Ｐゴシック"/>
            </a:rPr>
            <a:t>2</a:t>
          </a:r>
          <a:r>
            <a:rPr kumimoji="1" lang="ja-JP" altLang="en-US" sz="1300">
              <a:latin typeface="ＭＳ Ｐゴシック"/>
            </a:rPr>
            <a:t>次定員適正化計画（平成</a:t>
          </a:r>
          <a:r>
            <a:rPr kumimoji="1" lang="en-US" altLang="ja-JP" sz="1300">
              <a:latin typeface="ＭＳ Ｐゴシック"/>
            </a:rPr>
            <a:t>35</a:t>
          </a:r>
          <a:r>
            <a:rPr kumimoji="1" lang="ja-JP" altLang="en-US" sz="1300">
              <a:latin typeface="ＭＳ Ｐゴシック"/>
            </a:rPr>
            <a:t>年度職員数目標</a:t>
          </a:r>
          <a:r>
            <a:rPr kumimoji="1" lang="en-US" altLang="ja-JP" sz="1300">
              <a:latin typeface="ＭＳ Ｐゴシック"/>
            </a:rPr>
            <a:t>107</a:t>
          </a:r>
          <a:r>
            <a:rPr kumimoji="1" lang="ja-JP" altLang="en-US" sz="1300">
              <a:latin typeface="ＭＳ Ｐゴシック"/>
            </a:rPr>
            <a:t>人）、人事評価制度により人件費関係経費を抑制していく。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44704</xdr:rowOff>
    </xdr:to>
    <xdr:cxnSp macro="">
      <xdr:nvCxnSpPr>
        <xdr:cNvPr id="64" name="直線コネクタ 63"/>
        <xdr:cNvCxnSpPr/>
      </xdr:nvCxnSpPr>
      <xdr:spPr>
        <a:xfrm>
          <a:off x="3987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76708</xdr:rowOff>
    </xdr:to>
    <xdr:cxnSp macro="">
      <xdr:nvCxnSpPr>
        <xdr:cNvPr id="67" name="直線コネクタ 66"/>
        <xdr:cNvCxnSpPr/>
      </xdr:nvCxnSpPr>
      <xdr:spPr>
        <a:xfrm flipV="1">
          <a:off x="3098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76708</xdr:rowOff>
    </xdr:to>
    <xdr:cxnSp macro="">
      <xdr:nvCxnSpPr>
        <xdr:cNvPr id="70" name="直線コネクタ 69"/>
        <xdr:cNvCxnSpPr/>
      </xdr:nvCxnSpPr>
      <xdr:spPr>
        <a:xfrm>
          <a:off x="2209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36</xdr:row>
      <xdr:rowOff>85852</xdr:rowOff>
    </xdr:to>
    <xdr:cxnSp macro="">
      <xdr:nvCxnSpPr>
        <xdr:cNvPr id="73" name="直線コネクタ 72"/>
        <xdr:cNvCxnSpPr/>
      </xdr:nvCxnSpPr>
      <xdr:spPr>
        <a:xfrm flipV="1">
          <a:off x="1320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165354</xdr:rowOff>
    </xdr:from>
    <xdr:to>
      <xdr:col>7</xdr:col>
      <xdr:colOff>66675</xdr:colOff>
      <xdr:row>36</xdr:row>
      <xdr:rowOff>95504</xdr:rowOff>
    </xdr:to>
    <xdr:sp macro="" textlink="">
      <xdr:nvSpPr>
        <xdr:cNvPr id="83" name="円/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5" name="円/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a:t>
          </a:r>
          <a:r>
            <a:rPr kumimoji="1" lang="en-US" altLang="ja-JP" sz="1300">
              <a:latin typeface="ＭＳ Ｐゴシック"/>
            </a:rPr>
            <a:t>3.2</a:t>
          </a:r>
          <a:r>
            <a:rPr kumimoji="1" lang="ja-JP" altLang="en-US" sz="1300">
              <a:latin typeface="ＭＳ Ｐゴシック"/>
            </a:rPr>
            <a:t>ポイント下回ったものの、前年に比べ</a:t>
          </a:r>
          <a:r>
            <a:rPr kumimoji="1" lang="en-US" altLang="ja-JP" sz="1300">
              <a:latin typeface="ＭＳ Ｐゴシック"/>
            </a:rPr>
            <a:t>1.0</a:t>
          </a:r>
          <a:r>
            <a:rPr kumimoji="1" lang="ja-JP" altLang="en-US" sz="1300">
              <a:latin typeface="ＭＳ Ｐゴシック"/>
            </a:rPr>
            <a:t>ポイント上昇した。特に電算関係費用が増加傾向にあるため、計画的な機器導入、更新等を行うとともに、第</a:t>
          </a:r>
          <a:r>
            <a:rPr kumimoji="1" lang="en-US" altLang="ja-JP" sz="1300">
              <a:latin typeface="ＭＳ Ｐゴシック"/>
            </a:rPr>
            <a:t>2</a:t>
          </a:r>
          <a:r>
            <a:rPr kumimoji="1" lang="ja-JP" altLang="en-US" sz="1300">
              <a:latin typeface="ＭＳ Ｐゴシック"/>
            </a:rPr>
            <a:t>次行政改革大綱に基づき、全体的に費用を抑制していく必要がある。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62230</xdr:rowOff>
    </xdr:to>
    <xdr:cxnSp macro="">
      <xdr:nvCxnSpPr>
        <xdr:cNvPr id="125" name="直線コネクタ 124"/>
        <xdr:cNvCxnSpPr/>
      </xdr:nvCxnSpPr>
      <xdr:spPr>
        <a:xfrm>
          <a:off x="15671800" y="2557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62230</xdr:rowOff>
    </xdr:to>
    <xdr:cxnSp macro="">
      <xdr:nvCxnSpPr>
        <xdr:cNvPr id="128" name="直線コネクタ 127"/>
        <xdr:cNvCxnSpPr/>
      </xdr:nvCxnSpPr>
      <xdr:spPr>
        <a:xfrm flipV="1">
          <a:off x="14782800" y="255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62230</xdr:rowOff>
    </xdr:to>
    <xdr:cxnSp macro="">
      <xdr:nvCxnSpPr>
        <xdr:cNvPr id="131" name="直線コネクタ 130"/>
        <xdr:cNvCxnSpPr/>
      </xdr:nvCxnSpPr>
      <xdr:spPr>
        <a:xfrm>
          <a:off x="13893800" y="2512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111760</xdr:rowOff>
    </xdr:to>
    <xdr:cxnSp macro="">
      <xdr:nvCxnSpPr>
        <xdr:cNvPr id="134" name="直線コネクタ 133"/>
        <xdr:cNvCxnSpPr/>
      </xdr:nvCxnSpPr>
      <xdr:spPr>
        <a:xfrm>
          <a:off x="13004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48" name="円/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a:t>
          </a:r>
          <a:r>
            <a:rPr kumimoji="1" lang="en-US" altLang="ja-JP" sz="1300">
              <a:latin typeface="ＭＳ Ｐゴシック"/>
            </a:rPr>
            <a:t>3.8</a:t>
          </a:r>
          <a:r>
            <a:rPr kumimoji="1" lang="ja-JP" altLang="en-US" sz="1300">
              <a:latin typeface="ＭＳ Ｐゴシック"/>
            </a:rPr>
            <a:t>ポイントと大きく上回っている。要因として、高齢化率の上昇、少子化への対策が考えられる。過疎化や高齢化率の改善は、非常に難しい状況にあるが、今後は、町単独で行っている扶助費の見直しを行い、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37193</xdr:rowOff>
    </xdr:from>
    <xdr:to>
      <xdr:col>7</xdr:col>
      <xdr:colOff>15875</xdr:colOff>
      <xdr:row>60</xdr:row>
      <xdr:rowOff>12700</xdr:rowOff>
    </xdr:to>
    <xdr:cxnSp macro="">
      <xdr:nvCxnSpPr>
        <xdr:cNvPr id="187" name="直線コネクタ 186"/>
        <xdr:cNvCxnSpPr/>
      </xdr:nvCxnSpPr>
      <xdr:spPr>
        <a:xfrm>
          <a:off x="3987800" y="101527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59</xdr:row>
      <xdr:rowOff>37193</xdr:rowOff>
    </xdr:to>
    <xdr:cxnSp macro="">
      <xdr:nvCxnSpPr>
        <xdr:cNvPr id="190" name="直線コネクタ 189"/>
        <xdr:cNvCxnSpPr/>
      </xdr:nvCxnSpPr>
      <xdr:spPr>
        <a:xfrm>
          <a:off x="3098800" y="99404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57</xdr:row>
      <xdr:rowOff>167822</xdr:rowOff>
    </xdr:to>
    <xdr:cxnSp macro="">
      <xdr:nvCxnSpPr>
        <xdr:cNvPr id="193" name="直線コネクタ 192"/>
        <xdr:cNvCxnSpPr/>
      </xdr:nvCxnSpPr>
      <xdr:spPr>
        <a:xfrm>
          <a:off x="2209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57</xdr:row>
      <xdr:rowOff>151493</xdr:rowOff>
    </xdr:to>
    <xdr:cxnSp macro="">
      <xdr:nvCxnSpPr>
        <xdr:cNvPr id="196" name="直線コネクタ 195"/>
        <xdr:cNvCxnSpPr/>
      </xdr:nvCxnSpPr>
      <xdr:spPr>
        <a:xfrm>
          <a:off x="1320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6" name="円/楕円 205"/>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7"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157843</xdr:rowOff>
    </xdr:from>
    <xdr:to>
      <xdr:col>5</xdr:col>
      <xdr:colOff>600075</xdr:colOff>
      <xdr:row>59</xdr:row>
      <xdr:rowOff>87993</xdr:rowOff>
    </xdr:to>
    <xdr:sp macro="" textlink="">
      <xdr:nvSpPr>
        <xdr:cNvPr id="208" name="円/楕円 207"/>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72770</xdr:rowOff>
    </xdr:from>
    <xdr:ext cx="736600" cy="259045"/>
    <xdr:sp macro="" textlink="">
      <xdr:nvSpPr>
        <xdr:cNvPr id="209" name="テキスト ボックス 208"/>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10" name="円/楕円 209"/>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11" name="テキスト ボックス 210"/>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2" name="円/楕円 211"/>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3" name="テキスト ボックス 212"/>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4" name="円/楕円 213"/>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5" name="テキスト ボックス 21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その他に係る経常収支比率は、昨年度より</a:t>
          </a:r>
          <a:r>
            <a:rPr kumimoji="1" lang="en-US" altLang="ja-JP" sz="1300">
              <a:latin typeface="ＭＳ Ｐゴシック"/>
            </a:rPr>
            <a:t>0.5</a:t>
          </a:r>
          <a:r>
            <a:rPr kumimoji="1" lang="ja-JP" altLang="en-US" sz="1300">
              <a:latin typeface="ＭＳ Ｐゴシック"/>
            </a:rPr>
            <a:t>ポイント増加し、類似団体平均を</a:t>
          </a:r>
          <a:r>
            <a:rPr kumimoji="1" lang="en-US" altLang="ja-JP" sz="1300">
              <a:latin typeface="ＭＳ Ｐゴシック"/>
            </a:rPr>
            <a:t>0.9</a:t>
          </a:r>
          <a:r>
            <a:rPr kumimoji="1" lang="ja-JP" altLang="en-US" sz="1300">
              <a:latin typeface="ＭＳ Ｐゴシック"/>
            </a:rPr>
            <a:t>ポイント上回った。特別会計への繰出金が増加傾向にあり、赤字補てんのための基準外繰出を必要とする特別会計もあるため、独立採算の原則の下、使用料等を見直していく必要がある。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24130</xdr:rowOff>
    </xdr:from>
    <xdr:to>
      <xdr:col>24</xdr:col>
      <xdr:colOff>31750</xdr:colOff>
      <xdr:row>58</xdr:row>
      <xdr:rowOff>52705</xdr:rowOff>
    </xdr:to>
    <xdr:cxnSp macro="">
      <xdr:nvCxnSpPr>
        <xdr:cNvPr id="243" name="直線コネクタ 242"/>
        <xdr:cNvCxnSpPr/>
      </xdr:nvCxnSpPr>
      <xdr:spPr>
        <a:xfrm>
          <a:off x="15671800" y="99682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xdr:rowOff>
    </xdr:from>
    <xdr:to>
      <xdr:col>22</xdr:col>
      <xdr:colOff>565150</xdr:colOff>
      <xdr:row>58</xdr:row>
      <xdr:rowOff>24130</xdr:rowOff>
    </xdr:to>
    <xdr:cxnSp macro="">
      <xdr:nvCxnSpPr>
        <xdr:cNvPr id="246" name="直線コネクタ 245"/>
        <xdr:cNvCxnSpPr/>
      </xdr:nvCxnSpPr>
      <xdr:spPr>
        <a:xfrm>
          <a:off x="14782800" y="9951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149860</xdr:rowOff>
    </xdr:from>
    <xdr:to>
      <xdr:col>21</xdr:col>
      <xdr:colOff>361950</xdr:colOff>
      <xdr:row>58</xdr:row>
      <xdr:rowOff>6985</xdr:rowOff>
    </xdr:to>
    <xdr:cxnSp macro="">
      <xdr:nvCxnSpPr>
        <xdr:cNvPr id="249" name="直線コネクタ 248"/>
        <xdr:cNvCxnSpPr/>
      </xdr:nvCxnSpPr>
      <xdr:spPr>
        <a:xfrm>
          <a:off x="13893800" y="9922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127000</xdr:rowOff>
    </xdr:from>
    <xdr:to>
      <xdr:col>20</xdr:col>
      <xdr:colOff>158750</xdr:colOff>
      <xdr:row>57</xdr:row>
      <xdr:rowOff>149860</xdr:rowOff>
    </xdr:to>
    <xdr:cxnSp macro="">
      <xdr:nvCxnSpPr>
        <xdr:cNvPr id="252" name="直線コネクタ 251"/>
        <xdr:cNvCxnSpPr/>
      </xdr:nvCxnSpPr>
      <xdr:spPr>
        <a:xfrm>
          <a:off x="13004800" y="9899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1905</xdr:rowOff>
    </xdr:from>
    <xdr:to>
      <xdr:col>24</xdr:col>
      <xdr:colOff>82550</xdr:colOff>
      <xdr:row>58</xdr:row>
      <xdr:rowOff>103505</xdr:rowOff>
    </xdr:to>
    <xdr:sp macro="" textlink="">
      <xdr:nvSpPr>
        <xdr:cNvPr id="262" name="円/楕円 261"/>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145432</xdr:rowOff>
    </xdr:from>
    <xdr:ext cx="762000" cy="259045"/>
    <xdr:sp macro="" textlink="">
      <xdr:nvSpPr>
        <xdr:cNvPr id="263" name="その他該当値テキスト"/>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144780</xdr:rowOff>
    </xdr:from>
    <xdr:to>
      <xdr:col>22</xdr:col>
      <xdr:colOff>615950</xdr:colOff>
      <xdr:row>58</xdr:row>
      <xdr:rowOff>74930</xdr:rowOff>
    </xdr:to>
    <xdr:sp macro="" textlink="">
      <xdr:nvSpPr>
        <xdr:cNvPr id="264" name="円/楕円 263"/>
        <xdr:cNvSpPr/>
      </xdr:nvSpPr>
      <xdr:spPr>
        <a:xfrm>
          <a:off x="15621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59707</xdr:rowOff>
    </xdr:from>
    <xdr:ext cx="736600" cy="259045"/>
    <xdr:sp macro="" textlink="">
      <xdr:nvSpPr>
        <xdr:cNvPr id="265" name="テキスト ボックス 264"/>
        <xdr:cNvSpPr txBox="1"/>
      </xdr:nvSpPr>
      <xdr:spPr>
        <a:xfrm>
          <a:off x="15290800" y="1000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127635</xdr:rowOff>
    </xdr:from>
    <xdr:to>
      <xdr:col>21</xdr:col>
      <xdr:colOff>412750</xdr:colOff>
      <xdr:row>58</xdr:row>
      <xdr:rowOff>57785</xdr:rowOff>
    </xdr:to>
    <xdr:sp macro="" textlink="">
      <xdr:nvSpPr>
        <xdr:cNvPr id="266" name="円/楕円 265"/>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67962</xdr:rowOff>
    </xdr:from>
    <xdr:ext cx="762000" cy="259045"/>
    <xdr:sp macro="" textlink="">
      <xdr:nvSpPr>
        <xdr:cNvPr id="267" name="テキスト ボックス 266"/>
        <xdr:cNvSpPr txBox="1"/>
      </xdr:nvSpPr>
      <xdr:spPr>
        <a:xfrm>
          <a:off x="14401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99060</xdr:rowOff>
    </xdr:from>
    <xdr:to>
      <xdr:col>20</xdr:col>
      <xdr:colOff>209550</xdr:colOff>
      <xdr:row>58</xdr:row>
      <xdr:rowOff>29210</xdr:rowOff>
    </xdr:to>
    <xdr:sp macro="" textlink="">
      <xdr:nvSpPr>
        <xdr:cNvPr id="268" name="円/楕円 267"/>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39387</xdr:rowOff>
    </xdr:from>
    <xdr:ext cx="762000" cy="259045"/>
    <xdr:sp macro="" textlink="">
      <xdr:nvSpPr>
        <xdr:cNvPr id="269" name="テキスト ボックス 268"/>
        <xdr:cNvSpPr txBox="1"/>
      </xdr:nvSpPr>
      <xdr:spPr>
        <a:xfrm>
          <a:off x="13512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70" name="円/楕円 269"/>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16527</xdr:rowOff>
    </xdr:from>
    <xdr:ext cx="762000" cy="259045"/>
    <xdr:sp macro="" textlink="">
      <xdr:nvSpPr>
        <xdr:cNvPr id="271" name="テキスト ボックス 270"/>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a:t>
          </a:r>
          <a:r>
            <a:rPr kumimoji="1" lang="en-US" altLang="ja-JP" sz="1300">
              <a:latin typeface="ＭＳ Ｐゴシック"/>
            </a:rPr>
            <a:t>2.6</a:t>
          </a:r>
          <a:r>
            <a:rPr kumimoji="1" lang="ja-JP" altLang="en-US" sz="1300">
              <a:latin typeface="ＭＳ Ｐゴシック"/>
            </a:rPr>
            <a:t>ポイント下回っているが、昨年度に比べ</a:t>
          </a:r>
          <a:r>
            <a:rPr kumimoji="1" lang="en-US" altLang="ja-JP" sz="1300">
              <a:latin typeface="ＭＳ Ｐゴシック"/>
            </a:rPr>
            <a:t>0.6</a:t>
          </a:r>
          <a:r>
            <a:rPr kumimoji="1" lang="ja-JP" altLang="en-US" sz="1300">
              <a:latin typeface="ＭＳ Ｐゴシック"/>
            </a:rPr>
            <a:t>ポイント上昇した。今後、第</a:t>
          </a:r>
          <a:r>
            <a:rPr kumimoji="1" lang="en-US" altLang="ja-JP" sz="1300">
              <a:latin typeface="ＭＳ Ｐゴシック"/>
            </a:rPr>
            <a:t>2</a:t>
          </a:r>
          <a:r>
            <a:rPr kumimoji="1" lang="ja-JP" altLang="en-US" sz="1300">
              <a:latin typeface="ＭＳ Ｐゴシック"/>
            </a:rPr>
            <a:t>次行政改革大綱の取組事項である各種団体への補助金等の見直しを行い、抑制に努める。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72136</xdr:rowOff>
    </xdr:to>
    <xdr:cxnSp macro="">
      <xdr:nvCxnSpPr>
        <xdr:cNvPr id="301" name="直線コネクタ 300"/>
        <xdr:cNvCxnSpPr/>
      </xdr:nvCxnSpPr>
      <xdr:spPr>
        <a:xfrm>
          <a:off x="15671800" y="6216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94996</xdr:rowOff>
    </xdr:to>
    <xdr:cxnSp macro="">
      <xdr:nvCxnSpPr>
        <xdr:cNvPr id="304" name="直線コネクタ 303"/>
        <xdr:cNvCxnSpPr/>
      </xdr:nvCxnSpPr>
      <xdr:spPr>
        <a:xfrm flipV="1">
          <a:off x="14782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94996</xdr:rowOff>
    </xdr:to>
    <xdr:cxnSp macro="">
      <xdr:nvCxnSpPr>
        <xdr:cNvPr id="307" name="直線コネクタ 306"/>
        <xdr:cNvCxnSpPr/>
      </xdr:nvCxnSpPr>
      <xdr:spPr>
        <a:xfrm>
          <a:off x="13893800" y="6216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44704</xdr:rowOff>
    </xdr:to>
    <xdr:cxnSp macro="">
      <xdr:nvCxnSpPr>
        <xdr:cNvPr id="310" name="直線コネクタ 309"/>
        <xdr:cNvCxnSpPr/>
      </xdr:nvCxnSpPr>
      <xdr:spPr>
        <a:xfrm>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0" name="円/楕円 31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2" name="円/楕円 32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3" name="テキスト ボックス 32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4" name="円/楕円 32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5" name="テキスト ボックス 32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6" name="円/楕円 325"/>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7" name="テキスト ボックス 326"/>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8" name="円/楕円 32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9" name="テキスト ボックス 32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0.4</a:t>
          </a:r>
          <a:r>
            <a:rPr kumimoji="1" lang="ja-JP" altLang="en-US" sz="1300">
              <a:latin typeface="ＭＳ Ｐゴシック"/>
            </a:rPr>
            <a:t>ポイント下がったが、類似団体平均を</a:t>
          </a:r>
          <a:r>
            <a:rPr kumimoji="1" lang="en-US" altLang="ja-JP" sz="1300">
              <a:latin typeface="ＭＳ Ｐゴシック"/>
            </a:rPr>
            <a:t>6.6</a:t>
          </a:r>
          <a:r>
            <a:rPr kumimoji="1" lang="ja-JP" altLang="en-US" sz="1300">
              <a:latin typeface="ＭＳ Ｐゴシック"/>
            </a:rPr>
            <a:t>ポイント上回っている。起債抑制策により今後も引き続き減少していく見込みではあるが、より一層事業の選択を徹底し、起債の抑制を図り、公債費の抑制に努める。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8128</xdr:rowOff>
    </xdr:from>
    <xdr:to>
      <xdr:col>7</xdr:col>
      <xdr:colOff>15875</xdr:colOff>
      <xdr:row>80</xdr:row>
      <xdr:rowOff>26415</xdr:rowOff>
    </xdr:to>
    <xdr:cxnSp macro="">
      <xdr:nvCxnSpPr>
        <xdr:cNvPr id="359" name="直線コネクタ 358"/>
        <xdr:cNvCxnSpPr/>
      </xdr:nvCxnSpPr>
      <xdr:spPr>
        <a:xfrm flipV="1">
          <a:off x="3987800" y="137241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26415</xdr:rowOff>
    </xdr:from>
    <xdr:to>
      <xdr:col>5</xdr:col>
      <xdr:colOff>549275</xdr:colOff>
      <xdr:row>80</xdr:row>
      <xdr:rowOff>94996</xdr:rowOff>
    </xdr:to>
    <xdr:cxnSp macro="">
      <xdr:nvCxnSpPr>
        <xdr:cNvPr id="362" name="直線コネクタ 361"/>
        <xdr:cNvCxnSpPr/>
      </xdr:nvCxnSpPr>
      <xdr:spPr>
        <a:xfrm flipV="1">
          <a:off x="3098800" y="137424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94996</xdr:rowOff>
    </xdr:from>
    <xdr:to>
      <xdr:col>4</xdr:col>
      <xdr:colOff>346075</xdr:colOff>
      <xdr:row>80</xdr:row>
      <xdr:rowOff>168148</xdr:rowOff>
    </xdr:to>
    <xdr:cxnSp macro="">
      <xdr:nvCxnSpPr>
        <xdr:cNvPr id="365" name="直線コネクタ 364"/>
        <xdr:cNvCxnSpPr/>
      </xdr:nvCxnSpPr>
      <xdr:spPr>
        <a:xfrm flipV="1">
          <a:off x="2209800" y="13810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168148</xdr:rowOff>
    </xdr:from>
    <xdr:to>
      <xdr:col>3</xdr:col>
      <xdr:colOff>142875</xdr:colOff>
      <xdr:row>81</xdr:row>
      <xdr:rowOff>10413</xdr:rowOff>
    </xdr:to>
    <xdr:cxnSp macro="">
      <xdr:nvCxnSpPr>
        <xdr:cNvPr id="368" name="直線コネクタ 367"/>
        <xdr:cNvCxnSpPr/>
      </xdr:nvCxnSpPr>
      <xdr:spPr>
        <a:xfrm flipV="1">
          <a:off x="1320800" y="138841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128778</xdr:rowOff>
    </xdr:from>
    <xdr:to>
      <xdr:col>7</xdr:col>
      <xdr:colOff>66675</xdr:colOff>
      <xdr:row>80</xdr:row>
      <xdr:rowOff>58928</xdr:rowOff>
    </xdr:to>
    <xdr:sp macro="" textlink="">
      <xdr:nvSpPr>
        <xdr:cNvPr id="378" name="円/楕円 377"/>
        <xdr:cNvSpPr/>
      </xdr:nvSpPr>
      <xdr:spPr>
        <a:xfrm>
          <a:off x="4775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100855</xdr:rowOff>
    </xdr:from>
    <xdr:ext cx="762000" cy="259045"/>
    <xdr:sp macro="" textlink="">
      <xdr:nvSpPr>
        <xdr:cNvPr id="379" name="公債費該当値テキスト"/>
        <xdr:cNvSpPr txBox="1"/>
      </xdr:nvSpPr>
      <xdr:spPr>
        <a:xfrm>
          <a:off x="4914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147065</xdr:rowOff>
    </xdr:from>
    <xdr:to>
      <xdr:col>5</xdr:col>
      <xdr:colOff>600075</xdr:colOff>
      <xdr:row>80</xdr:row>
      <xdr:rowOff>77215</xdr:rowOff>
    </xdr:to>
    <xdr:sp macro="" textlink="">
      <xdr:nvSpPr>
        <xdr:cNvPr id="380" name="円/楕円 379"/>
        <xdr:cNvSpPr/>
      </xdr:nvSpPr>
      <xdr:spPr>
        <a:xfrm>
          <a:off x="3937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61992</xdr:rowOff>
    </xdr:from>
    <xdr:ext cx="736600" cy="259045"/>
    <xdr:sp macro="" textlink="">
      <xdr:nvSpPr>
        <xdr:cNvPr id="381" name="テキスト ボックス 380"/>
        <xdr:cNvSpPr txBox="1"/>
      </xdr:nvSpPr>
      <xdr:spPr>
        <a:xfrm>
          <a:off x="3606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44196</xdr:rowOff>
    </xdr:from>
    <xdr:to>
      <xdr:col>4</xdr:col>
      <xdr:colOff>396875</xdr:colOff>
      <xdr:row>80</xdr:row>
      <xdr:rowOff>145796</xdr:rowOff>
    </xdr:to>
    <xdr:sp macro="" textlink="">
      <xdr:nvSpPr>
        <xdr:cNvPr id="382" name="円/楕円 381"/>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130573</xdr:rowOff>
    </xdr:from>
    <xdr:ext cx="762000" cy="259045"/>
    <xdr:sp macro="" textlink="">
      <xdr:nvSpPr>
        <xdr:cNvPr id="383" name="テキスト ボックス 382"/>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117348</xdr:rowOff>
    </xdr:from>
    <xdr:to>
      <xdr:col>3</xdr:col>
      <xdr:colOff>193675</xdr:colOff>
      <xdr:row>81</xdr:row>
      <xdr:rowOff>47498</xdr:rowOff>
    </xdr:to>
    <xdr:sp macro="" textlink="">
      <xdr:nvSpPr>
        <xdr:cNvPr id="384" name="円/楕円 383"/>
        <xdr:cNvSpPr/>
      </xdr:nvSpPr>
      <xdr:spPr>
        <a:xfrm>
          <a:off x="2159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32275</xdr:rowOff>
    </xdr:from>
    <xdr:ext cx="762000" cy="259045"/>
    <xdr:sp macro="" textlink="">
      <xdr:nvSpPr>
        <xdr:cNvPr id="385" name="テキスト ボックス 384"/>
        <xdr:cNvSpPr txBox="1"/>
      </xdr:nvSpPr>
      <xdr:spPr>
        <a:xfrm>
          <a:off x="1828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131063</xdr:rowOff>
    </xdr:from>
    <xdr:to>
      <xdr:col>1</xdr:col>
      <xdr:colOff>676275</xdr:colOff>
      <xdr:row>81</xdr:row>
      <xdr:rowOff>61213</xdr:rowOff>
    </xdr:to>
    <xdr:sp macro="" textlink="">
      <xdr:nvSpPr>
        <xdr:cNvPr id="386" name="円/楕円 385"/>
        <xdr:cNvSpPr/>
      </xdr:nvSpPr>
      <xdr:spPr>
        <a:xfrm>
          <a:off x="1270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45990</xdr:rowOff>
    </xdr:from>
    <xdr:ext cx="762000" cy="259045"/>
    <xdr:sp macro="" textlink="">
      <xdr:nvSpPr>
        <xdr:cNvPr id="387" name="テキスト ボックス 386"/>
        <xdr:cNvSpPr txBox="1"/>
      </xdr:nvSpPr>
      <xdr:spPr>
        <a:xfrm>
          <a:off x="939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a:t>
          </a:r>
          <a:r>
            <a:rPr kumimoji="1" lang="en-US" altLang="ja-JP" sz="1300">
              <a:latin typeface="ＭＳ Ｐゴシック"/>
            </a:rPr>
            <a:t>3.3</a:t>
          </a:r>
          <a:r>
            <a:rPr kumimoji="1" lang="ja-JP" altLang="en-US" sz="1300">
              <a:latin typeface="ＭＳ Ｐゴシック"/>
            </a:rPr>
            <a:t>ポイント下回っているものの、昨年度と比べ、</a:t>
          </a:r>
          <a:r>
            <a:rPr kumimoji="1" lang="en-US" altLang="ja-JP" sz="1300">
              <a:latin typeface="ＭＳ Ｐゴシック"/>
            </a:rPr>
            <a:t>3</a:t>
          </a:r>
          <a:r>
            <a:rPr kumimoji="1" lang="ja-JP" altLang="en-US" sz="1300">
              <a:latin typeface="ＭＳ Ｐゴシック"/>
            </a:rPr>
            <a:t>ポイント増加した。要因としては、扶助費の増加が挙げられる。今後も引き続き厳しい財政状況が予想されるため、扶助費を含め、歳出全般の見直しをしていく必要がある。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27940</xdr:rowOff>
    </xdr:from>
    <xdr:to>
      <xdr:col>24</xdr:col>
      <xdr:colOff>31750</xdr:colOff>
      <xdr:row>75</xdr:row>
      <xdr:rowOff>142240</xdr:rowOff>
    </xdr:to>
    <xdr:cxnSp macro="">
      <xdr:nvCxnSpPr>
        <xdr:cNvPr id="420" name="直線コネクタ 419"/>
        <xdr:cNvCxnSpPr/>
      </xdr:nvCxnSpPr>
      <xdr:spPr>
        <a:xfrm>
          <a:off x="15671800" y="1288669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27940</xdr:rowOff>
    </xdr:from>
    <xdr:to>
      <xdr:col>22</xdr:col>
      <xdr:colOff>565150</xdr:colOff>
      <xdr:row>75</xdr:row>
      <xdr:rowOff>73660</xdr:rowOff>
    </xdr:to>
    <xdr:cxnSp macro="">
      <xdr:nvCxnSpPr>
        <xdr:cNvPr id="423" name="直線コネクタ 422"/>
        <xdr:cNvCxnSpPr/>
      </xdr:nvCxnSpPr>
      <xdr:spPr>
        <a:xfrm flipV="1">
          <a:off x="14782800" y="128866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75</xdr:row>
      <xdr:rowOff>73660</xdr:rowOff>
    </xdr:to>
    <xdr:cxnSp macro="">
      <xdr:nvCxnSpPr>
        <xdr:cNvPr id="426" name="直線コネクタ 425"/>
        <xdr:cNvCxnSpPr/>
      </xdr:nvCxnSpPr>
      <xdr:spPr>
        <a:xfrm>
          <a:off x="13893800" y="127800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92710</xdr:rowOff>
    </xdr:from>
    <xdr:to>
      <xdr:col>20</xdr:col>
      <xdr:colOff>158750</xdr:colOff>
      <xdr:row>74</xdr:row>
      <xdr:rowOff>100330</xdr:rowOff>
    </xdr:to>
    <xdr:cxnSp macro="">
      <xdr:nvCxnSpPr>
        <xdr:cNvPr id="429" name="直線コネクタ 428"/>
        <xdr:cNvCxnSpPr/>
      </xdr:nvCxnSpPr>
      <xdr:spPr>
        <a:xfrm flipV="1">
          <a:off x="13004800" y="12780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39" name="円/楕円 438"/>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40"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148590</xdr:rowOff>
    </xdr:from>
    <xdr:to>
      <xdr:col>22</xdr:col>
      <xdr:colOff>615950</xdr:colOff>
      <xdr:row>75</xdr:row>
      <xdr:rowOff>78740</xdr:rowOff>
    </xdr:to>
    <xdr:sp macro="" textlink="">
      <xdr:nvSpPr>
        <xdr:cNvPr id="441" name="円/楕円 440"/>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88917</xdr:rowOff>
    </xdr:from>
    <xdr:ext cx="736600" cy="259045"/>
    <xdr:sp macro="" textlink="">
      <xdr:nvSpPr>
        <xdr:cNvPr id="442" name="テキスト ボックス 441"/>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22860</xdr:rowOff>
    </xdr:from>
    <xdr:to>
      <xdr:col>21</xdr:col>
      <xdr:colOff>412750</xdr:colOff>
      <xdr:row>75</xdr:row>
      <xdr:rowOff>124460</xdr:rowOff>
    </xdr:to>
    <xdr:sp macro="" textlink="">
      <xdr:nvSpPr>
        <xdr:cNvPr id="443" name="円/楕円 442"/>
        <xdr:cNvSpPr/>
      </xdr:nvSpPr>
      <xdr:spPr>
        <a:xfrm>
          <a:off x="14732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134637</xdr:rowOff>
    </xdr:from>
    <xdr:ext cx="762000" cy="259045"/>
    <xdr:sp macro="" textlink="">
      <xdr:nvSpPr>
        <xdr:cNvPr id="444" name="テキスト ボックス 443"/>
        <xdr:cNvSpPr txBox="1"/>
      </xdr:nvSpPr>
      <xdr:spPr>
        <a:xfrm>
          <a:off x="14401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41910</xdr:rowOff>
    </xdr:from>
    <xdr:to>
      <xdr:col>20</xdr:col>
      <xdr:colOff>209550</xdr:colOff>
      <xdr:row>74</xdr:row>
      <xdr:rowOff>143510</xdr:rowOff>
    </xdr:to>
    <xdr:sp macro="" textlink="">
      <xdr:nvSpPr>
        <xdr:cNvPr id="445" name="円/楕円 444"/>
        <xdr:cNvSpPr/>
      </xdr:nvSpPr>
      <xdr:spPr>
        <a:xfrm>
          <a:off x="13843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153687</xdr:rowOff>
    </xdr:from>
    <xdr:ext cx="762000" cy="259045"/>
    <xdr:sp macro="" textlink="">
      <xdr:nvSpPr>
        <xdr:cNvPr id="446" name="テキスト ボックス 445"/>
        <xdr:cNvSpPr txBox="1"/>
      </xdr:nvSpPr>
      <xdr:spPr>
        <a:xfrm>
          <a:off x="13512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49530</xdr:rowOff>
    </xdr:from>
    <xdr:to>
      <xdr:col>19</xdr:col>
      <xdr:colOff>6350</xdr:colOff>
      <xdr:row>74</xdr:row>
      <xdr:rowOff>151130</xdr:rowOff>
    </xdr:to>
    <xdr:sp macro="" textlink="">
      <xdr:nvSpPr>
        <xdr:cNvPr id="447" name="円/楕円 446"/>
        <xdr:cNvSpPr/>
      </xdr:nvSpPr>
      <xdr:spPr>
        <a:xfrm>
          <a:off x="12954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161307</xdr:rowOff>
    </xdr:from>
    <xdr:ext cx="762000" cy="259045"/>
    <xdr:sp macro="" textlink="">
      <xdr:nvSpPr>
        <xdr:cNvPr id="448" name="テキスト ボックス 447"/>
        <xdr:cNvSpPr txBox="1"/>
      </xdr:nvSpPr>
      <xdr:spPr>
        <a:xfrm>
          <a:off x="12623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鹿児島県錦江町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89117</xdr:rowOff>
    </xdr:from>
    <xdr:to>
      <xdr:col>4</xdr:col>
      <xdr:colOff>1117600</xdr:colOff>
      <xdr:row>17</xdr:row>
      <xdr:rowOff>93998</xdr:rowOff>
    </xdr:to>
    <xdr:cxnSp macro="">
      <xdr:nvCxnSpPr>
        <xdr:cNvPr id="46" name="直線コネクタ 45"/>
        <xdr:cNvCxnSpPr/>
      </xdr:nvCxnSpPr>
      <xdr:spPr bwMode="auto">
        <a:xfrm flipV="1">
          <a:off x="5003800" y="3051392"/>
          <a:ext cx="647700" cy="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87883</xdr:rowOff>
    </xdr:from>
    <xdr:to>
      <xdr:col>4</xdr:col>
      <xdr:colOff>469900</xdr:colOff>
      <xdr:row>17</xdr:row>
      <xdr:rowOff>93998</xdr:rowOff>
    </xdr:to>
    <xdr:cxnSp macro="">
      <xdr:nvCxnSpPr>
        <xdr:cNvPr id="49" name="直線コネクタ 48"/>
        <xdr:cNvCxnSpPr/>
      </xdr:nvCxnSpPr>
      <xdr:spPr bwMode="auto">
        <a:xfrm>
          <a:off x="4305300" y="3050158"/>
          <a:ext cx="6985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87883</xdr:rowOff>
    </xdr:from>
    <xdr:to>
      <xdr:col>3</xdr:col>
      <xdr:colOff>904875</xdr:colOff>
      <xdr:row>17</xdr:row>
      <xdr:rowOff>120458</xdr:rowOff>
    </xdr:to>
    <xdr:cxnSp macro="">
      <xdr:nvCxnSpPr>
        <xdr:cNvPr id="52" name="直線コネクタ 51"/>
        <xdr:cNvCxnSpPr/>
      </xdr:nvCxnSpPr>
      <xdr:spPr bwMode="auto">
        <a:xfrm flipV="1">
          <a:off x="3606800" y="3050158"/>
          <a:ext cx="6985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93546</xdr:rowOff>
    </xdr:from>
    <xdr:to>
      <xdr:col>3</xdr:col>
      <xdr:colOff>206375</xdr:colOff>
      <xdr:row>17</xdr:row>
      <xdr:rowOff>120458</xdr:rowOff>
    </xdr:to>
    <xdr:cxnSp macro="">
      <xdr:nvCxnSpPr>
        <xdr:cNvPr id="55" name="直線コネクタ 54"/>
        <xdr:cNvCxnSpPr/>
      </xdr:nvCxnSpPr>
      <xdr:spPr bwMode="auto">
        <a:xfrm>
          <a:off x="2908300" y="3055821"/>
          <a:ext cx="698500" cy="2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38317</xdr:rowOff>
    </xdr:from>
    <xdr:to>
      <xdr:col>5</xdr:col>
      <xdr:colOff>34925</xdr:colOff>
      <xdr:row>17</xdr:row>
      <xdr:rowOff>139917</xdr:rowOff>
    </xdr:to>
    <xdr:sp macro="" textlink="">
      <xdr:nvSpPr>
        <xdr:cNvPr id="65" name="円/楕円 64"/>
        <xdr:cNvSpPr/>
      </xdr:nvSpPr>
      <xdr:spPr bwMode="auto">
        <a:xfrm>
          <a:off x="5600700" y="300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10394</xdr:rowOff>
    </xdr:from>
    <xdr:ext cx="762000" cy="259045"/>
    <xdr:sp macro="" textlink="">
      <xdr:nvSpPr>
        <xdr:cNvPr id="66" name="人口1人当たり決算額の推移該当値テキスト130"/>
        <xdr:cNvSpPr txBox="1"/>
      </xdr:nvSpPr>
      <xdr:spPr>
        <a:xfrm>
          <a:off x="5740400" y="297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43198</xdr:rowOff>
    </xdr:from>
    <xdr:to>
      <xdr:col>4</xdr:col>
      <xdr:colOff>520700</xdr:colOff>
      <xdr:row>17</xdr:row>
      <xdr:rowOff>144798</xdr:rowOff>
    </xdr:to>
    <xdr:sp macro="" textlink="">
      <xdr:nvSpPr>
        <xdr:cNvPr id="67" name="円/楕円 66"/>
        <xdr:cNvSpPr/>
      </xdr:nvSpPr>
      <xdr:spPr bwMode="auto">
        <a:xfrm>
          <a:off x="4953000" y="300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129575</xdr:rowOff>
    </xdr:from>
    <xdr:ext cx="736600" cy="259045"/>
    <xdr:sp macro="" textlink="">
      <xdr:nvSpPr>
        <xdr:cNvPr id="68" name="テキスト ボックス 67"/>
        <xdr:cNvSpPr txBox="1"/>
      </xdr:nvSpPr>
      <xdr:spPr>
        <a:xfrm>
          <a:off x="4622800" y="3091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37083</xdr:rowOff>
    </xdr:from>
    <xdr:to>
      <xdr:col>3</xdr:col>
      <xdr:colOff>955675</xdr:colOff>
      <xdr:row>17</xdr:row>
      <xdr:rowOff>138683</xdr:rowOff>
    </xdr:to>
    <xdr:sp macro="" textlink="">
      <xdr:nvSpPr>
        <xdr:cNvPr id="69" name="円/楕円 68"/>
        <xdr:cNvSpPr/>
      </xdr:nvSpPr>
      <xdr:spPr bwMode="auto">
        <a:xfrm>
          <a:off x="4254500" y="299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123460</xdr:rowOff>
    </xdr:from>
    <xdr:ext cx="762000" cy="259045"/>
    <xdr:sp macro="" textlink="">
      <xdr:nvSpPr>
        <xdr:cNvPr id="70" name="テキスト ボックス 69"/>
        <xdr:cNvSpPr txBox="1"/>
      </xdr:nvSpPr>
      <xdr:spPr>
        <a:xfrm>
          <a:off x="3924300" y="308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69658</xdr:rowOff>
    </xdr:from>
    <xdr:to>
      <xdr:col>3</xdr:col>
      <xdr:colOff>257175</xdr:colOff>
      <xdr:row>17</xdr:row>
      <xdr:rowOff>171258</xdr:rowOff>
    </xdr:to>
    <xdr:sp macro="" textlink="">
      <xdr:nvSpPr>
        <xdr:cNvPr id="71" name="円/楕円 70"/>
        <xdr:cNvSpPr/>
      </xdr:nvSpPr>
      <xdr:spPr bwMode="auto">
        <a:xfrm>
          <a:off x="3556000" y="30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156035</xdr:rowOff>
    </xdr:from>
    <xdr:ext cx="762000" cy="259045"/>
    <xdr:sp macro="" textlink="">
      <xdr:nvSpPr>
        <xdr:cNvPr id="72" name="テキスト ボックス 71"/>
        <xdr:cNvSpPr txBox="1"/>
      </xdr:nvSpPr>
      <xdr:spPr>
        <a:xfrm>
          <a:off x="3225800" y="31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42746</xdr:rowOff>
    </xdr:from>
    <xdr:to>
      <xdr:col>2</xdr:col>
      <xdr:colOff>692150</xdr:colOff>
      <xdr:row>17</xdr:row>
      <xdr:rowOff>144346</xdr:rowOff>
    </xdr:to>
    <xdr:sp macro="" textlink="">
      <xdr:nvSpPr>
        <xdr:cNvPr id="73" name="円/楕円 72"/>
        <xdr:cNvSpPr/>
      </xdr:nvSpPr>
      <xdr:spPr bwMode="auto">
        <a:xfrm>
          <a:off x="2857500" y="30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129123</xdr:rowOff>
    </xdr:from>
    <xdr:ext cx="762000" cy="259045"/>
    <xdr:sp macro="" textlink="">
      <xdr:nvSpPr>
        <xdr:cNvPr id="74" name="テキスト ボックス 73"/>
        <xdr:cNvSpPr txBox="1"/>
      </xdr:nvSpPr>
      <xdr:spPr>
        <a:xfrm>
          <a:off x="2527300" y="30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279465</xdr:rowOff>
    </xdr:from>
    <xdr:to>
      <xdr:col>4</xdr:col>
      <xdr:colOff>1117600</xdr:colOff>
      <xdr:row>35</xdr:row>
      <xdr:rowOff>295718</xdr:rowOff>
    </xdr:to>
    <xdr:cxnSp macro="">
      <xdr:nvCxnSpPr>
        <xdr:cNvPr id="109" name="直線コネクタ 108"/>
        <xdr:cNvCxnSpPr/>
      </xdr:nvCxnSpPr>
      <xdr:spPr bwMode="auto">
        <a:xfrm>
          <a:off x="5003800" y="6889815"/>
          <a:ext cx="6477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262930</xdr:rowOff>
    </xdr:from>
    <xdr:to>
      <xdr:col>4</xdr:col>
      <xdr:colOff>469900</xdr:colOff>
      <xdr:row>35</xdr:row>
      <xdr:rowOff>279465</xdr:rowOff>
    </xdr:to>
    <xdr:cxnSp macro="">
      <xdr:nvCxnSpPr>
        <xdr:cNvPr id="112" name="直線コネクタ 111"/>
        <xdr:cNvCxnSpPr/>
      </xdr:nvCxnSpPr>
      <xdr:spPr bwMode="auto">
        <a:xfrm>
          <a:off x="4305300" y="6873280"/>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142131</xdr:rowOff>
    </xdr:from>
    <xdr:to>
      <xdr:col>3</xdr:col>
      <xdr:colOff>904875</xdr:colOff>
      <xdr:row>35</xdr:row>
      <xdr:rowOff>262930</xdr:rowOff>
    </xdr:to>
    <xdr:cxnSp macro="">
      <xdr:nvCxnSpPr>
        <xdr:cNvPr id="115" name="直線コネクタ 114"/>
        <xdr:cNvCxnSpPr/>
      </xdr:nvCxnSpPr>
      <xdr:spPr bwMode="auto">
        <a:xfrm>
          <a:off x="3606800" y="6752481"/>
          <a:ext cx="698500" cy="1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142131</xdr:rowOff>
    </xdr:from>
    <xdr:to>
      <xdr:col>3</xdr:col>
      <xdr:colOff>206375</xdr:colOff>
      <xdr:row>35</xdr:row>
      <xdr:rowOff>211887</xdr:rowOff>
    </xdr:to>
    <xdr:cxnSp macro="">
      <xdr:nvCxnSpPr>
        <xdr:cNvPr id="118" name="直線コネクタ 117"/>
        <xdr:cNvCxnSpPr/>
      </xdr:nvCxnSpPr>
      <xdr:spPr bwMode="auto">
        <a:xfrm flipV="1">
          <a:off x="2908300" y="6752481"/>
          <a:ext cx="698500" cy="6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244918</xdr:rowOff>
    </xdr:from>
    <xdr:to>
      <xdr:col>5</xdr:col>
      <xdr:colOff>34925</xdr:colOff>
      <xdr:row>36</xdr:row>
      <xdr:rowOff>3618</xdr:rowOff>
    </xdr:to>
    <xdr:sp macro="" textlink="">
      <xdr:nvSpPr>
        <xdr:cNvPr id="128" name="円/楕円 127"/>
        <xdr:cNvSpPr/>
      </xdr:nvSpPr>
      <xdr:spPr bwMode="auto">
        <a:xfrm>
          <a:off x="5600700" y="685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216995</xdr:rowOff>
    </xdr:from>
    <xdr:ext cx="762000" cy="259045"/>
    <xdr:sp macro="" textlink="">
      <xdr:nvSpPr>
        <xdr:cNvPr id="129" name="人口1人当たり決算額の推移該当値テキスト445"/>
        <xdr:cNvSpPr txBox="1"/>
      </xdr:nvSpPr>
      <xdr:spPr>
        <a:xfrm>
          <a:off x="5740400" y="68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228665</xdr:rowOff>
    </xdr:from>
    <xdr:to>
      <xdr:col>4</xdr:col>
      <xdr:colOff>520700</xdr:colOff>
      <xdr:row>35</xdr:row>
      <xdr:rowOff>330265</xdr:rowOff>
    </xdr:to>
    <xdr:sp macro="" textlink="">
      <xdr:nvSpPr>
        <xdr:cNvPr id="130" name="円/楕円 129"/>
        <xdr:cNvSpPr/>
      </xdr:nvSpPr>
      <xdr:spPr bwMode="auto">
        <a:xfrm>
          <a:off x="4953000" y="68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340442</xdr:rowOff>
    </xdr:from>
    <xdr:ext cx="736600" cy="259045"/>
    <xdr:sp macro="" textlink="">
      <xdr:nvSpPr>
        <xdr:cNvPr id="131" name="テキスト ボックス 130"/>
        <xdr:cNvSpPr txBox="1"/>
      </xdr:nvSpPr>
      <xdr:spPr>
        <a:xfrm>
          <a:off x="4622800" y="660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36,244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212130</xdr:rowOff>
    </xdr:from>
    <xdr:to>
      <xdr:col>3</xdr:col>
      <xdr:colOff>955675</xdr:colOff>
      <xdr:row>35</xdr:row>
      <xdr:rowOff>313730</xdr:rowOff>
    </xdr:to>
    <xdr:sp macro="" textlink="">
      <xdr:nvSpPr>
        <xdr:cNvPr id="132" name="円/楕円 131"/>
        <xdr:cNvSpPr/>
      </xdr:nvSpPr>
      <xdr:spPr bwMode="auto">
        <a:xfrm>
          <a:off x="4254500" y="68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323907</xdr:rowOff>
    </xdr:from>
    <xdr:ext cx="762000" cy="259045"/>
    <xdr:sp macro="" textlink="">
      <xdr:nvSpPr>
        <xdr:cNvPr id="133" name="テキスト ボックス 132"/>
        <xdr:cNvSpPr txBox="1"/>
      </xdr:nvSpPr>
      <xdr:spPr>
        <a:xfrm>
          <a:off x="3924300" y="659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91331</xdr:rowOff>
    </xdr:from>
    <xdr:to>
      <xdr:col>3</xdr:col>
      <xdr:colOff>257175</xdr:colOff>
      <xdr:row>35</xdr:row>
      <xdr:rowOff>192931</xdr:rowOff>
    </xdr:to>
    <xdr:sp macro="" textlink="">
      <xdr:nvSpPr>
        <xdr:cNvPr id="134" name="円/楕円 133"/>
        <xdr:cNvSpPr/>
      </xdr:nvSpPr>
      <xdr:spPr bwMode="auto">
        <a:xfrm>
          <a:off x="3556000" y="670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203108</xdr:rowOff>
    </xdr:from>
    <xdr:ext cx="762000" cy="259045"/>
    <xdr:sp macro="" textlink="">
      <xdr:nvSpPr>
        <xdr:cNvPr id="135" name="テキスト ボックス 134"/>
        <xdr:cNvSpPr txBox="1"/>
      </xdr:nvSpPr>
      <xdr:spPr>
        <a:xfrm>
          <a:off x="3225800" y="64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161087</xdr:rowOff>
    </xdr:from>
    <xdr:to>
      <xdr:col>2</xdr:col>
      <xdr:colOff>692150</xdr:colOff>
      <xdr:row>35</xdr:row>
      <xdr:rowOff>262687</xdr:rowOff>
    </xdr:to>
    <xdr:sp macro="" textlink="">
      <xdr:nvSpPr>
        <xdr:cNvPr id="136" name="円/楕円 135"/>
        <xdr:cNvSpPr/>
      </xdr:nvSpPr>
      <xdr:spPr bwMode="auto">
        <a:xfrm>
          <a:off x="2857500" y="677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247464</xdr:rowOff>
    </xdr:from>
    <xdr:ext cx="762000" cy="259045"/>
    <xdr:sp macro="" textlink="">
      <xdr:nvSpPr>
        <xdr:cNvPr id="137" name="テキスト ボックス 136"/>
        <xdr:cNvSpPr txBox="1"/>
      </xdr:nvSpPr>
      <xdr:spPr>
        <a:xfrm>
          <a:off x="2527300" y="685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22946</xdr:rowOff>
    </xdr:from>
    <xdr:to>
      <xdr:col>6</xdr:col>
      <xdr:colOff>511175</xdr:colOff>
      <xdr:row>36</xdr:row>
      <xdr:rowOff>38156</xdr:rowOff>
    </xdr:to>
    <xdr:cxnSp macro="">
      <xdr:nvCxnSpPr>
        <xdr:cNvPr id="61" name="直線コネクタ 60"/>
        <xdr:cNvCxnSpPr/>
      </xdr:nvCxnSpPr>
      <xdr:spPr>
        <a:xfrm>
          <a:off x="3797300" y="6195146"/>
          <a:ext cx="838200" cy="1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22946</xdr:rowOff>
    </xdr:from>
    <xdr:to>
      <xdr:col>5</xdr:col>
      <xdr:colOff>358775</xdr:colOff>
      <xdr:row>36</xdr:row>
      <xdr:rowOff>29050</xdr:rowOff>
    </xdr:to>
    <xdr:cxnSp macro="">
      <xdr:nvCxnSpPr>
        <xdr:cNvPr id="64" name="直線コネクタ 63"/>
        <xdr:cNvCxnSpPr/>
      </xdr:nvCxnSpPr>
      <xdr:spPr>
        <a:xfrm flipV="1">
          <a:off x="2908300" y="619514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29050</xdr:rowOff>
    </xdr:from>
    <xdr:to>
      <xdr:col>4</xdr:col>
      <xdr:colOff>155575</xdr:colOff>
      <xdr:row>36</xdr:row>
      <xdr:rowOff>37668</xdr:rowOff>
    </xdr:to>
    <xdr:cxnSp macro="">
      <xdr:nvCxnSpPr>
        <xdr:cNvPr id="67" name="直線コネクタ 66"/>
        <xdr:cNvCxnSpPr/>
      </xdr:nvCxnSpPr>
      <xdr:spPr>
        <a:xfrm flipV="1">
          <a:off x="2019300" y="620125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8065</xdr:rowOff>
    </xdr:from>
    <xdr:to>
      <xdr:col>2</xdr:col>
      <xdr:colOff>638175</xdr:colOff>
      <xdr:row>36</xdr:row>
      <xdr:rowOff>37668</xdr:rowOff>
    </xdr:to>
    <xdr:cxnSp macro="">
      <xdr:nvCxnSpPr>
        <xdr:cNvPr id="70" name="直線コネクタ 69"/>
        <xdr:cNvCxnSpPr/>
      </xdr:nvCxnSpPr>
      <xdr:spPr>
        <a:xfrm>
          <a:off x="1130300" y="6180265"/>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158806</xdr:rowOff>
    </xdr:from>
    <xdr:to>
      <xdr:col>6</xdr:col>
      <xdr:colOff>561975</xdr:colOff>
      <xdr:row>36</xdr:row>
      <xdr:rowOff>88956</xdr:rowOff>
    </xdr:to>
    <xdr:sp macro="" textlink="">
      <xdr:nvSpPr>
        <xdr:cNvPr id="80" name="円/楕円 79"/>
        <xdr:cNvSpPr/>
      </xdr:nvSpPr>
      <xdr:spPr>
        <a:xfrm>
          <a:off x="4584700" y="61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137233</xdr:rowOff>
    </xdr:from>
    <xdr:ext cx="599010" cy="259045"/>
    <xdr:sp macro="" textlink="">
      <xdr:nvSpPr>
        <xdr:cNvPr id="81" name="人件費該当値テキスト"/>
        <xdr:cNvSpPr txBox="1"/>
      </xdr:nvSpPr>
      <xdr:spPr>
        <a:xfrm>
          <a:off x="4686300" y="613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118,326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143596</xdr:rowOff>
    </xdr:from>
    <xdr:to>
      <xdr:col>5</xdr:col>
      <xdr:colOff>409575</xdr:colOff>
      <xdr:row>36</xdr:row>
      <xdr:rowOff>73746</xdr:rowOff>
    </xdr:to>
    <xdr:sp macro="" textlink="">
      <xdr:nvSpPr>
        <xdr:cNvPr id="82" name="円/楕円 81"/>
        <xdr:cNvSpPr/>
      </xdr:nvSpPr>
      <xdr:spPr>
        <a:xfrm>
          <a:off x="3746500" y="61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64873</xdr:rowOff>
    </xdr:from>
    <xdr:ext cx="599010" cy="259045"/>
    <xdr:sp macro="" textlink="">
      <xdr:nvSpPr>
        <xdr:cNvPr id="83" name="テキスト ボックス 82"/>
        <xdr:cNvSpPr txBox="1"/>
      </xdr:nvSpPr>
      <xdr:spPr>
        <a:xfrm>
          <a:off x="3497794" y="623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149700</xdr:rowOff>
    </xdr:from>
    <xdr:to>
      <xdr:col>4</xdr:col>
      <xdr:colOff>206375</xdr:colOff>
      <xdr:row>36</xdr:row>
      <xdr:rowOff>79850</xdr:rowOff>
    </xdr:to>
    <xdr:sp macro="" textlink="">
      <xdr:nvSpPr>
        <xdr:cNvPr id="84" name="円/楕円 83"/>
        <xdr:cNvSpPr/>
      </xdr:nvSpPr>
      <xdr:spPr>
        <a:xfrm>
          <a:off x="2857500" y="61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70977</xdr:rowOff>
    </xdr:from>
    <xdr:ext cx="599010" cy="259045"/>
    <xdr:sp macro="" textlink="">
      <xdr:nvSpPr>
        <xdr:cNvPr id="85" name="テキスト ボックス 84"/>
        <xdr:cNvSpPr txBox="1"/>
      </xdr:nvSpPr>
      <xdr:spPr>
        <a:xfrm>
          <a:off x="2608794" y="62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158318</xdr:rowOff>
    </xdr:from>
    <xdr:to>
      <xdr:col>3</xdr:col>
      <xdr:colOff>3175</xdr:colOff>
      <xdr:row>36</xdr:row>
      <xdr:rowOff>88468</xdr:rowOff>
    </xdr:to>
    <xdr:sp macro="" textlink="">
      <xdr:nvSpPr>
        <xdr:cNvPr id="86" name="円/楕円 85"/>
        <xdr:cNvSpPr/>
      </xdr:nvSpPr>
      <xdr:spPr>
        <a:xfrm>
          <a:off x="19685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79595</xdr:rowOff>
    </xdr:from>
    <xdr:ext cx="599010" cy="259045"/>
    <xdr:sp macro="" textlink="">
      <xdr:nvSpPr>
        <xdr:cNvPr id="87" name="テキスト ボックス 86"/>
        <xdr:cNvSpPr txBox="1"/>
      </xdr:nvSpPr>
      <xdr:spPr>
        <a:xfrm>
          <a:off x="1719794" y="62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128715</xdr:rowOff>
    </xdr:from>
    <xdr:to>
      <xdr:col>1</xdr:col>
      <xdr:colOff>485775</xdr:colOff>
      <xdr:row>36</xdr:row>
      <xdr:rowOff>58865</xdr:rowOff>
    </xdr:to>
    <xdr:sp macro="" textlink="">
      <xdr:nvSpPr>
        <xdr:cNvPr id="88" name="円/楕円 87"/>
        <xdr:cNvSpPr/>
      </xdr:nvSpPr>
      <xdr:spPr>
        <a:xfrm>
          <a:off x="1079500" y="61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49992</xdr:rowOff>
    </xdr:from>
    <xdr:ext cx="599010" cy="259045"/>
    <xdr:sp macro="" textlink="">
      <xdr:nvSpPr>
        <xdr:cNvPr id="89" name="テキスト ボックス 88"/>
        <xdr:cNvSpPr txBox="1"/>
      </xdr:nvSpPr>
      <xdr:spPr>
        <a:xfrm>
          <a:off x="830794" y="62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92403</xdr:rowOff>
    </xdr:from>
    <xdr:to>
      <xdr:col>6</xdr:col>
      <xdr:colOff>511175</xdr:colOff>
      <xdr:row>58</xdr:row>
      <xdr:rowOff>13033</xdr:rowOff>
    </xdr:to>
    <xdr:cxnSp macro="">
      <xdr:nvCxnSpPr>
        <xdr:cNvPr id="119" name="直線コネクタ 118"/>
        <xdr:cNvCxnSpPr/>
      </xdr:nvCxnSpPr>
      <xdr:spPr>
        <a:xfrm flipV="1">
          <a:off x="3797300" y="9865053"/>
          <a:ext cx="8382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13033</xdr:rowOff>
    </xdr:from>
    <xdr:to>
      <xdr:col>5</xdr:col>
      <xdr:colOff>358775</xdr:colOff>
      <xdr:row>58</xdr:row>
      <xdr:rowOff>31541</xdr:rowOff>
    </xdr:to>
    <xdr:cxnSp macro="">
      <xdr:nvCxnSpPr>
        <xdr:cNvPr id="122" name="直線コネクタ 121"/>
        <xdr:cNvCxnSpPr/>
      </xdr:nvCxnSpPr>
      <xdr:spPr>
        <a:xfrm flipV="1">
          <a:off x="2908300" y="9957133"/>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31541</xdr:rowOff>
    </xdr:from>
    <xdr:to>
      <xdr:col>4</xdr:col>
      <xdr:colOff>155575</xdr:colOff>
      <xdr:row>58</xdr:row>
      <xdr:rowOff>114684</xdr:rowOff>
    </xdr:to>
    <xdr:cxnSp macro="">
      <xdr:nvCxnSpPr>
        <xdr:cNvPr id="125" name="直線コネクタ 124"/>
        <xdr:cNvCxnSpPr/>
      </xdr:nvCxnSpPr>
      <xdr:spPr>
        <a:xfrm flipV="1">
          <a:off x="2019300" y="9975641"/>
          <a:ext cx="889000" cy="8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114684</xdr:rowOff>
    </xdr:from>
    <xdr:to>
      <xdr:col>2</xdr:col>
      <xdr:colOff>638175</xdr:colOff>
      <xdr:row>58</xdr:row>
      <xdr:rowOff>144699</xdr:rowOff>
    </xdr:to>
    <xdr:cxnSp macro="">
      <xdr:nvCxnSpPr>
        <xdr:cNvPr id="128" name="直線コネクタ 127"/>
        <xdr:cNvCxnSpPr/>
      </xdr:nvCxnSpPr>
      <xdr:spPr>
        <a:xfrm flipV="1">
          <a:off x="1130300" y="10058784"/>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41603</xdr:rowOff>
    </xdr:from>
    <xdr:to>
      <xdr:col>6</xdr:col>
      <xdr:colOff>561975</xdr:colOff>
      <xdr:row>57</xdr:row>
      <xdr:rowOff>143203</xdr:rowOff>
    </xdr:to>
    <xdr:sp macro="" textlink="">
      <xdr:nvSpPr>
        <xdr:cNvPr id="138" name="円/楕円 137"/>
        <xdr:cNvSpPr/>
      </xdr:nvSpPr>
      <xdr:spPr>
        <a:xfrm>
          <a:off x="4584700" y="98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20030</xdr:rowOff>
    </xdr:from>
    <xdr:ext cx="534377" cy="259045"/>
    <xdr:sp macro="" textlink="">
      <xdr:nvSpPr>
        <xdr:cNvPr id="139" name="物件費該当値テキスト"/>
        <xdr:cNvSpPr txBox="1"/>
      </xdr:nvSpPr>
      <xdr:spPr>
        <a:xfrm>
          <a:off x="4686300" y="979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133683</xdr:rowOff>
    </xdr:from>
    <xdr:to>
      <xdr:col>5</xdr:col>
      <xdr:colOff>409575</xdr:colOff>
      <xdr:row>58</xdr:row>
      <xdr:rowOff>63833</xdr:rowOff>
    </xdr:to>
    <xdr:sp macro="" textlink="">
      <xdr:nvSpPr>
        <xdr:cNvPr id="140" name="円/楕円 139"/>
        <xdr:cNvSpPr/>
      </xdr:nvSpPr>
      <xdr:spPr>
        <a:xfrm>
          <a:off x="3746500" y="99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54960</xdr:rowOff>
    </xdr:from>
    <xdr:ext cx="534377" cy="259045"/>
    <xdr:sp macro="" textlink="">
      <xdr:nvSpPr>
        <xdr:cNvPr id="141" name="テキスト ボックス 140"/>
        <xdr:cNvSpPr txBox="1"/>
      </xdr:nvSpPr>
      <xdr:spPr>
        <a:xfrm>
          <a:off x="3530111" y="99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152191</xdr:rowOff>
    </xdr:from>
    <xdr:to>
      <xdr:col>4</xdr:col>
      <xdr:colOff>206375</xdr:colOff>
      <xdr:row>58</xdr:row>
      <xdr:rowOff>82341</xdr:rowOff>
    </xdr:to>
    <xdr:sp macro="" textlink="">
      <xdr:nvSpPr>
        <xdr:cNvPr id="142" name="円/楕円 141"/>
        <xdr:cNvSpPr/>
      </xdr:nvSpPr>
      <xdr:spPr>
        <a:xfrm>
          <a:off x="2857500" y="9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73468</xdr:rowOff>
    </xdr:from>
    <xdr:ext cx="534377" cy="259045"/>
    <xdr:sp macro="" textlink="">
      <xdr:nvSpPr>
        <xdr:cNvPr id="143" name="テキスト ボックス 142"/>
        <xdr:cNvSpPr txBox="1"/>
      </xdr:nvSpPr>
      <xdr:spPr>
        <a:xfrm>
          <a:off x="2641111" y="100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63884</xdr:rowOff>
    </xdr:from>
    <xdr:to>
      <xdr:col>3</xdr:col>
      <xdr:colOff>3175</xdr:colOff>
      <xdr:row>58</xdr:row>
      <xdr:rowOff>165484</xdr:rowOff>
    </xdr:to>
    <xdr:sp macro="" textlink="">
      <xdr:nvSpPr>
        <xdr:cNvPr id="144" name="円/楕円 143"/>
        <xdr:cNvSpPr/>
      </xdr:nvSpPr>
      <xdr:spPr>
        <a:xfrm>
          <a:off x="1968500" y="100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156611</xdr:rowOff>
    </xdr:from>
    <xdr:ext cx="534377" cy="259045"/>
    <xdr:sp macro="" textlink="">
      <xdr:nvSpPr>
        <xdr:cNvPr id="145" name="テキスト ボックス 144"/>
        <xdr:cNvSpPr txBox="1"/>
      </xdr:nvSpPr>
      <xdr:spPr>
        <a:xfrm>
          <a:off x="1752111" y="101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93899</xdr:rowOff>
    </xdr:from>
    <xdr:to>
      <xdr:col>1</xdr:col>
      <xdr:colOff>485775</xdr:colOff>
      <xdr:row>59</xdr:row>
      <xdr:rowOff>24049</xdr:rowOff>
    </xdr:to>
    <xdr:sp macro="" textlink="">
      <xdr:nvSpPr>
        <xdr:cNvPr id="146" name="円/楕円 145"/>
        <xdr:cNvSpPr/>
      </xdr:nvSpPr>
      <xdr:spPr>
        <a:xfrm>
          <a:off x="1079500" y="100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15176</xdr:rowOff>
    </xdr:from>
    <xdr:ext cx="534377" cy="259045"/>
    <xdr:sp macro="" textlink="">
      <xdr:nvSpPr>
        <xdr:cNvPr id="147" name="テキスト ボックス 146"/>
        <xdr:cNvSpPr txBox="1"/>
      </xdr:nvSpPr>
      <xdr:spPr>
        <a:xfrm>
          <a:off x="863111" y="101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110096</xdr:rowOff>
    </xdr:from>
    <xdr:to>
      <xdr:col>6</xdr:col>
      <xdr:colOff>511175</xdr:colOff>
      <xdr:row>77</xdr:row>
      <xdr:rowOff>142421</xdr:rowOff>
    </xdr:to>
    <xdr:cxnSp macro="">
      <xdr:nvCxnSpPr>
        <xdr:cNvPr id="174" name="直線コネクタ 173"/>
        <xdr:cNvCxnSpPr/>
      </xdr:nvCxnSpPr>
      <xdr:spPr>
        <a:xfrm>
          <a:off x="3797300" y="13311746"/>
          <a:ext cx="8382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110096</xdr:rowOff>
    </xdr:from>
    <xdr:to>
      <xdr:col>5</xdr:col>
      <xdr:colOff>358775</xdr:colOff>
      <xdr:row>78</xdr:row>
      <xdr:rowOff>22726</xdr:rowOff>
    </xdr:to>
    <xdr:cxnSp macro="">
      <xdr:nvCxnSpPr>
        <xdr:cNvPr id="177" name="直線コネクタ 176"/>
        <xdr:cNvCxnSpPr/>
      </xdr:nvCxnSpPr>
      <xdr:spPr>
        <a:xfrm flipV="1">
          <a:off x="2908300" y="13311746"/>
          <a:ext cx="889000" cy="8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14404</xdr:rowOff>
    </xdr:from>
    <xdr:to>
      <xdr:col>4</xdr:col>
      <xdr:colOff>155575</xdr:colOff>
      <xdr:row>78</xdr:row>
      <xdr:rowOff>22726</xdr:rowOff>
    </xdr:to>
    <xdr:cxnSp macro="">
      <xdr:nvCxnSpPr>
        <xdr:cNvPr id="180" name="直線コネクタ 179"/>
        <xdr:cNvCxnSpPr/>
      </xdr:nvCxnSpPr>
      <xdr:spPr>
        <a:xfrm>
          <a:off x="2019300" y="1338750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14404</xdr:rowOff>
    </xdr:from>
    <xdr:to>
      <xdr:col>2</xdr:col>
      <xdr:colOff>638175</xdr:colOff>
      <xdr:row>78</xdr:row>
      <xdr:rowOff>41264</xdr:rowOff>
    </xdr:to>
    <xdr:cxnSp macro="">
      <xdr:nvCxnSpPr>
        <xdr:cNvPr id="183" name="直線コネクタ 182"/>
        <xdr:cNvCxnSpPr/>
      </xdr:nvCxnSpPr>
      <xdr:spPr>
        <a:xfrm flipV="1">
          <a:off x="1130300" y="13387504"/>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91621</xdr:rowOff>
    </xdr:from>
    <xdr:to>
      <xdr:col>6</xdr:col>
      <xdr:colOff>561975</xdr:colOff>
      <xdr:row>78</xdr:row>
      <xdr:rowOff>21771</xdr:rowOff>
    </xdr:to>
    <xdr:sp macro="" textlink="">
      <xdr:nvSpPr>
        <xdr:cNvPr id="193" name="円/楕円 192"/>
        <xdr:cNvSpPr/>
      </xdr:nvSpPr>
      <xdr:spPr>
        <a:xfrm>
          <a:off x="4584700" y="13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70048</xdr:rowOff>
    </xdr:from>
    <xdr:ext cx="469744" cy="259045"/>
    <xdr:sp macro="" textlink="">
      <xdr:nvSpPr>
        <xdr:cNvPr id="194" name="維持補修費該当値テキスト"/>
        <xdr:cNvSpPr txBox="1"/>
      </xdr:nvSpPr>
      <xdr:spPr>
        <a:xfrm>
          <a:off x="4686300" y="132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59296</xdr:rowOff>
    </xdr:from>
    <xdr:to>
      <xdr:col>5</xdr:col>
      <xdr:colOff>409575</xdr:colOff>
      <xdr:row>77</xdr:row>
      <xdr:rowOff>160896</xdr:rowOff>
    </xdr:to>
    <xdr:sp macro="" textlink="">
      <xdr:nvSpPr>
        <xdr:cNvPr id="195" name="円/楕円 194"/>
        <xdr:cNvSpPr/>
      </xdr:nvSpPr>
      <xdr:spPr>
        <a:xfrm>
          <a:off x="3746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152023</xdr:rowOff>
    </xdr:from>
    <xdr:ext cx="469744" cy="259045"/>
    <xdr:sp macro="" textlink="">
      <xdr:nvSpPr>
        <xdr:cNvPr id="196" name="テキスト ボックス 195"/>
        <xdr:cNvSpPr txBox="1"/>
      </xdr:nvSpPr>
      <xdr:spPr>
        <a:xfrm>
          <a:off x="3562427" y="133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143376</xdr:rowOff>
    </xdr:from>
    <xdr:to>
      <xdr:col>4</xdr:col>
      <xdr:colOff>206375</xdr:colOff>
      <xdr:row>78</xdr:row>
      <xdr:rowOff>73526</xdr:rowOff>
    </xdr:to>
    <xdr:sp macro="" textlink="">
      <xdr:nvSpPr>
        <xdr:cNvPr id="197" name="円/楕円 196"/>
        <xdr:cNvSpPr/>
      </xdr:nvSpPr>
      <xdr:spPr>
        <a:xfrm>
          <a:off x="2857500" y="13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64653</xdr:rowOff>
    </xdr:from>
    <xdr:ext cx="469744" cy="259045"/>
    <xdr:sp macro="" textlink="">
      <xdr:nvSpPr>
        <xdr:cNvPr id="198" name="テキスト ボックス 197"/>
        <xdr:cNvSpPr txBox="1"/>
      </xdr:nvSpPr>
      <xdr:spPr>
        <a:xfrm>
          <a:off x="2673427" y="1343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135054</xdr:rowOff>
    </xdr:from>
    <xdr:to>
      <xdr:col>3</xdr:col>
      <xdr:colOff>3175</xdr:colOff>
      <xdr:row>78</xdr:row>
      <xdr:rowOff>65204</xdr:rowOff>
    </xdr:to>
    <xdr:sp macro="" textlink="">
      <xdr:nvSpPr>
        <xdr:cNvPr id="199" name="円/楕円 198"/>
        <xdr:cNvSpPr/>
      </xdr:nvSpPr>
      <xdr:spPr>
        <a:xfrm>
          <a:off x="1968500" y="133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56331</xdr:rowOff>
    </xdr:from>
    <xdr:ext cx="469744" cy="259045"/>
    <xdr:sp macro="" textlink="">
      <xdr:nvSpPr>
        <xdr:cNvPr id="200" name="テキスト ボックス 199"/>
        <xdr:cNvSpPr txBox="1"/>
      </xdr:nvSpPr>
      <xdr:spPr>
        <a:xfrm>
          <a:off x="1784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161914</xdr:rowOff>
    </xdr:from>
    <xdr:to>
      <xdr:col>1</xdr:col>
      <xdr:colOff>485775</xdr:colOff>
      <xdr:row>78</xdr:row>
      <xdr:rowOff>92064</xdr:rowOff>
    </xdr:to>
    <xdr:sp macro="" textlink="">
      <xdr:nvSpPr>
        <xdr:cNvPr id="201" name="円/楕円 200"/>
        <xdr:cNvSpPr/>
      </xdr:nvSpPr>
      <xdr:spPr>
        <a:xfrm>
          <a:off x="1079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83191</xdr:rowOff>
    </xdr:from>
    <xdr:ext cx="469744" cy="259045"/>
    <xdr:sp macro="" textlink="">
      <xdr:nvSpPr>
        <xdr:cNvPr id="202" name="テキスト ボックス 201"/>
        <xdr:cNvSpPr txBox="1"/>
      </xdr:nvSpPr>
      <xdr:spPr>
        <a:xfrm>
          <a:off x="895427"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162103</xdr:rowOff>
    </xdr:from>
    <xdr:to>
      <xdr:col>6</xdr:col>
      <xdr:colOff>511175</xdr:colOff>
      <xdr:row>93</xdr:row>
      <xdr:rowOff>68818</xdr:rowOff>
    </xdr:to>
    <xdr:cxnSp macro="">
      <xdr:nvCxnSpPr>
        <xdr:cNvPr id="234" name="直線コネクタ 233"/>
        <xdr:cNvCxnSpPr/>
      </xdr:nvCxnSpPr>
      <xdr:spPr>
        <a:xfrm flipV="1">
          <a:off x="3797300" y="15764053"/>
          <a:ext cx="838200" cy="24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68818</xdr:rowOff>
    </xdr:from>
    <xdr:to>
      <xdr:col>5</xdr:col>
      <xdr:colOff>358775</xdr:colOff>
      <xdr:row>93</xdr:row>
      <xdr:rowOff>157580</xdr:rowOff>
    </xdr:to>
    <xdr:cxnSp macro="">
      <xdr:nvCxnSpPr>
        <xdr:cNvPr id="237" name="直線コネクタ 236"/>
        <xdr:cNvCxnSpPr/>
      </xdr:nvCxnSpPr>
      <xdr:spPr>
        <a:xfrm flipV="1">
          <a:off x="2908300" y="16013668"/>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157580</xdr:rowOff>
    </xdr:from>
    <xdr:to>
      <xdr:col>4</xdr:col>
      <xdr:colOff>155575</xdr:colOff>
      <xdr:row>94</xdr:row>
      <xdr:rowOff>86371</xdr:rowOff>
    </xdr:to>
    <xdr:cxnSp macro="">
      <xdr:nvCxnSpPr>
        <xdr:cNvPr id="240" name="直線コネクタ 239"/>
        <xdr:cNvCxnSpPr/>
      </xdr:nvCxnSpPr>
      <xdr:spPr>
        <a:xfrm flipV="1">
          <a:off x="2019300" y="16102430"/>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86371</xdr:rowOff>
    </xdr:from>
    <xdr:to>
      <xdr:col>2</xdr:col>
      <xdr:colOff>638175</xdr:colOff>
      <xdr:row>94</xdr:row>
      <xdr:rowOff>145791</xdr:rowOff>
    </xdr:to>
    <xdr:cxnSp macro="">
      <xdr:nvCxnSpPr>
        <xdr:cNvPr id="243" name="直線コネクタ 242"/>
        <xdr:cNvCxnSpPr/>
      </xdr:nvCxnSpPr>
      <xdr:spPr>
        <a:xfrm flipV="1">
          <a:off x="1130300" y="16202671"/>
          <a:ext cx="8890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111303</xdr:rowOff>
    </xdr:from>
    <xdr:to>
      <xdr:col>6</xdr:col>
      <xdr:colOff>561975</xdr:colOff>
      <xdr:row>92</xdr:row>
      <xdr:rowOff>41453</xdr:rowOff>
    </xdr:to>
    <xdr:sp macro="" textlink="">
      <xdr:nvSpPr>
        <xdr:cNvPr id="253" name="円/楕円 252"/>
        <xdr:cNvSpPr/>
      </xdr:nvSpPr>
      <xdr:spPr>
        <a:xfrm>
          <a:off x="4584700" y="15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134180</xdr:rowOff>
    </xdr:from>
    <xdr:ext cx="599010" cy="259045"/>
    <xdr:sp macro="" textlink="">
      <xdr:nvSpPr>
        <xdr:cNvPr id="254" name="扶助費該当値テキスト"/>
        <xdr:cNvSpPr txBox="1"/>
      </xdr:nvSpPr>
      <xdr:spPr>
        <a:xfrm>
          <a:off x="4686300" y="1556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120,128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18018</xdr:rowOff>
    </xdr:from>
    <xdr:to>
      <xdr:col>5</xdr:col>
      <xdr:colOff>409575</xdr:colOff>
      <xdr:row>93</xdr:row>
      <xdr:rowOff>119618</xdr:rowOff>
    </xdr:to>
    <xdr:sp macro="" textlink="">
      <xdr:nvSpPr>
        <xdr:cNvPr id="255" name="円/楕円 254"/>
        <xdr:cNvSpPr/>
      </xdr:nvSpPr>
      <xdr:spPr>
        <a:xfrm>
          <a:off x="3746500" y="159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136145</xdr:rowOff>
    </xdr:from>
    <xdr:ext cx="599010" cy="259045"/>
    <xdr:sp macro="" textlink="">
      <xdr:nvSpPr>
        <xdr:cNvPr id="256" name="テキスト ボックス 255"/>
        <xdr:cNvSpPr txBox="1"/>
      </xdr:nvSpPr>
      <xdr:spPr>
        <a:xfrm>
          <a:off x="3497794" y="157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106780</xdr:rowOff>
    </xdr:from>
    <xdr:to>
      <xdr:col>4</xdr:col>
      <xdr:colOff>206375</xdr:colOff>
      <xdr:row>94</xdr:row>
      <xdr:rowOff>36930</xdr:rowOff>
    </xdr:to>
    <xdr:sp macro="" textlink="">
      <xdr:nvSpPr>
        <xdr:cNvPr id="257" name="円/楕円 256"/>
        <xdr:cNvSpPr/>
      </xdr:nvSpPr>
      <xdr:spPr>
        <a:xfrm>
          <a:off x="2857500" y="160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53457</xdr:rowOff>
    </xdr:from>
    <xdr:ext cx="534377" cy="259045"/>
    <xdr:sp macro="" textlink="">
      <xdr:nvSpPr>
        <xdr:cNvPr id="258" name="テキスト ボックス 257"/>
        <xdr:cNvSpPr txBox="1"/>
      </xdr:nvSpPr>
      <xdr:spPr>
        <a:xfrm>
          <a:off x="2641111" y="158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35571</xdr:rowOff>
    </xdr:from>
    <xdr:to>
      <xdr:col>3</xdr:col>
      <xdr:colOff>3175</xdr:colOff>
      <xdr:row>94</xdr:row>
      <xdr:rowOff>137171</xdr:rowOff>
    </xdr:to>
    <xdr:sp macro="" textlink="">
      <xdr:nvSpPr>
        <xdr:cNvPr id="259" name="円/楕円 258"/>
        <xdr:cNvSpPr/>
      </xdr:nvSpPr>
      <xdr:spPr>
        <a:xfrm>
          <a:off x="1968500" y="161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153698</xdr:rowOff>
    </xdr:from>
    <xdr:ext cx="534377" cy="259045"/>
    <xdr:sp macro="" textlink="">
      <xdr:nvSpPr>
        <xdr:cNvPr id="260" name="テキスト ボックス 259"/>
        <xdr:cNvSpPr txBox="1"/>
      </xdr:nvSpPr>
      <xdr:spPr>
        <a:xfrm>
          <a:off x="1752111" y="159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94991</xdr:rowOff>
    </xdr:from>
    <xdr:to>
      <xdr:col>1</xdr:col>
      <xdr:colOff>485775</xdr:colOff>
      <xdr:row>95</xdr:row>
      <xdr:rowOff>25141</xdr:rowOff>
    </xdr:to>
    <xdr:sp macro="" textlink="">
      <xdr:nvSpPr>
        <xdr:cNvPr id="261" name="円/楕円 260"/>
        <xdr:cNvSpPr/>
      </xdr:nvSpPr>
      <xdr:spPr>
        <a:xfrm>
          <a:off x="1079500" y="162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41668</xdr:rowOff>
    </xdr:from>
    <xdr:ext cx="534377" cy="259045"/>
    <xdr:sp macro="" textlink="">
      <xdr:nvSpPr>
        <xdr:cNvPr id="262" name="テキスト ボックス 261"/>
        <xdr:cNvSpPr txBox="1"/>
      </xdr:nvSpPr>
      <xdr:spPr>
        <a:xfrm>
          <a:off x="863111" y="159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48184</xdr:rowOff>
    </xdr:from>
    <xdr:to>
      <xdr:col>15</xdr:col>
      <xdr:colOff>180975</xdr:colOff>
      <xdr:row>37</xdr:row>
      <xdr:rowOff>63157</xdr:rowOff>
    </xdr:to>
    <xdr:cxnSp macro="">
      <xdr:nvCxnSpPr>
        <xdr:cNvPr id="291" name="直線コネクタ 290"/>
        <xdr:cNvCxnSpPr/>
      </xdr:nvCxnSpPr>
      <xdr:spPr>
        <a:xfrm flipV="1">
          <a:off x="9639300" y="6391834"/>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63157</xdr:rowOff>
    </xdr:from>
    <xdr:to>
      <xdr:col>14</xdr:col>
      <xdr:colOff>28575</xdr:colOff>
      <xdr:row>37</xdr:row>
      <xdr:rowOff>68777</xdr:rowOff>
    </xdr:to>
    <xdr:cxnSp macro="">
      <xdr:nvCxnSpPr>
        <xdr:cNvPr id="294" name="直線コネクタ 293"/>
        <xdr:cNvCxnSpPr/>
      </xdr:nvCxnSpPr>
      <xdr:spPr>
        <a:xfrm flipV="1">
          <a:off x="8750300" y="6406807"/>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68777</xdr:rowOff>
    </xdr:from>
    <xdr:to>
      <xdr:col>12</xdr:col>
      <xdr:colOff>511175</xdr:colOff>
      <xdr:row>37</xdr:row>
      <xdr:rowOff>98301</xdr:rowOff>
    </xdr:to>
    <xdr:cxnSp macro="">
      <xdr:nvCxnSpPr>
        <xdr:cNvPr id="297" name="直線コネクタ 296"/>
        <xdr:cNvCxnSpPr/>
      </xdr:nvCxnSpPr>
      <xdr:spPr>
        <a:xfrm flipV="1">
          <a:off x="7861300" y="6412427"/>
          <a:ext cx="8890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98301</xdr:rowOff>
    </xdr:from>
    <xdr:to>
      <xdr:col>11</xdr:col>
      <xdr:colOff>307975</xdr:colOff>
      <xdr:row>37</xdr:row>
      <xdr:rowOff>120231</xdr:rowOff>
    </xdr:to>
    <xdr:cxnSp macro="">
      <xdr:nvCxnSpPr>
        <xdr:cNvPr id="300" name="直線コネクタ 299"/>
        <xdr:cNvCxnSpPr/>
      </xdr:nvCxnSpPr>
      <xdr:spPr>
        <a:xfrm flipV="1">
          <a:off x="6972300" y="6441951"/>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168834</xdr:rowOff>
    </xdr:from>
    <xdr:to>
      <xdr:col>15</xdr:col>
      <xdr:colOff>231775</xdr:colOff>
      <xdr:row>37</xdr:row>
      <xdr:rowOff>98984</xdr:rowOff>
    </xdr:to>
    <xdr:sp macro="" textlink="">
      <xdr:nvSpPr>
        <xdr:cNvPr id="310" name="円/楕円 309"/>
        <xdr:cNvSpPr/>
      </xdr:nvSpPr>
      <xdr:spPr>
        <a:xfrm>
          <a:off x="10426700" y="63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83761</xdr:rowOff>
    </xdr:from>
    <xdr:ext cx="534377" cy="259045"/>
    <xdr:sp macro="" textlink="">
      <xdr:nvSpPr>
        <xdr:cNvPr id="311" name="補助費等該当値テキスト"/>
        <xdr:cNvSpPr txBox="1"/>
      </xdr:nvSpPr>
      <xdr:spPr>
        <a:xfrm>
          <a:off x="10528300" y="62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12357</xdr:rowOff>
    </xdr:from>
    <xdr:to>
      <xdr:col>14</xdr:col>
      <xdr:colOff>79375</xdr:colOff>
      <xdr:row>37</xdr:row>
      <xdr:rowOff>113957</xdr:rowOff>
    </xdr:to>
    <xdr:sp macro="" textlink="">
      <xdr:nvSpPr>
        <xdr:cNvPr id="312" name="円/楕円 311"/>
        <xdr:cNvSpPr/>
      </xdr:nvSpPr>
      <xdr:spPr>
        <a:xfrm>
          <a:off x="9588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105084</xdr:rowOff>
    </xdr:from>
    <xdr:ext cx="534377" cy="259045"/>
    <xdr:sp macro="" textlink="">
      <xdr:nvSpPr>
        <xdr:cNvPr id="313" name="テキスト ボックス 312"/>
        <xdr:cNvSpPr txBox="1"/>
      </xdr:nvSpPr>
      <xdr:spPr>
        <a:xfrm>
          <a:off x="9372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17977</xdr:rowOff>
    </xdr:from>
    <xdr:to>
      <xdr:col>12</xdr:col>
      <xdr:colOff>561975</xdr:colOff>
      <xdr:row>37</xdr:row>
      <xdr:rowOff>119577</xdr:rowOff>
    </xdr:to>
    <xdr:sp macro="" textlink="">
      <xdr:nvSpPr>
        <xdr:cNvPr id="314" name="円/楕円 313"/>
        <xdr:cNvSpPr/>
      </xdr:nvSpPr>
      <xdr:spPr>
        <a:xfrm>
          <a:off x="8699500" y="63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110704</xdr:rowOff>
    </xdr:from>
    <xdr:ext cx="534377" cy="259045"/>
    <xdr:sp macro="" textlink="">
      <xdr:nvSpPr>
        <xdr:cNvPr id="315" name="テキスト ボックス 314"/>
        <xdr:cNvSpPr txBox="1"/>
      </xdr:nvSpPr>
      <xdr:spPr>
        <a:xfrm>
          <a:off x="8483111" y="64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47501</xdr:rowOff>
    </xdr:from>
    <xdr:to>
      <xdr:col>11</xdr:col>
      <xdr:colOff>358775</xdr:colOff>
      <xdr:row>37</xdr:row>
      <xdr:rowOff>149101</xdr:rowOff>
    </xdr:to>
    <xdr:sp macro="" textlink="">
      <xdr:nvSpPr>
        <xdr:cNvPr id="316" name="円/楕円 315"/>
        <xdr:cNvSpPr/>
      </xdr:nvSpPr>
      <xdr:spPr>
        <a:xfrm>
          <a:off x="7810500" y="639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140227</xdr:rowOff>
    </xdr:from>
    <xdr:ext cx="534377" cy="259045"/>
    <xdr:sp macro="" textlink="">
      <xdr:nvSpPr>
        <xdr:cNvPr id="317" name="テキスト ボックス 316"/>
        <xdr:cNvSpPr txBox="1"/>
      </xdr:nvSpPr>
      <xdr:spPr>
        <a:xfrm>
          <a:off x="7594111" y="64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69431</xdr:rowOff>
    </xdr:from>
    <xdr:to>
      <xdr:col>10</xdr:col>
      <xdr:colOff>155575</xdr:colOff>
      <xdr:row>37</xdr:row>
      <xdr:rowOff>171031</xdr:rowOff>
    </xdr:to>
    <xdr:sp macro="" textlink="">
      <xdr:nvSpPr>
        <xdr:cNvPr id="318" name="円/楕円 317"/>
        <xdr:cNvSpPr/>
      </xdr:nvSpPr>
      <xdr:spPr>
        <a:xfrm>
          <a:off x="6921500" y="64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162158</xdr:rowOff>
    </xdr:from>
    <xdr:ext cx="534377" cy="259045"/>
    <xdr:sp macro="" textlink="">
      <xdr:nvSpPr>
        <xdr:cNvPr id="319" name="テキスト ボックス 318"/>
        <xdr:cNvSpPr txBox="1"/>
      </xdr:nvSpPr>
      <xdr:spPr>
        <a:xfrm>
          <a:off x="6705111" y="65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83710</xdr:rowOff>
    </xdr:from>
    <xdr:to>
      <xdr:col>15</xdr:col>
      <xdr:colOff>180975</xdr:colOff>
      <xdr:row>57</xdr:row>
      <xdr:rowOff>25884</xdr:rowOff>
    </xdr:to>
    <xdr:cxnSp macro="">
      <xdr:nvCxnSpPr>
        <xdr:cNvPr id="350" name="直線コネクタ 349"/>
        <xdr:cNvCxnSpPr/>
      </xdr:nvCxnSpPr>
      <xdr:spPr>
        <a:xfrm flipV="1">
          <a:off x="9639300" y="9684910"/>
          <a:ext cx="838200" cy="1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49873</xdr:rowOff>
    </xdr:from>
    <xdr:to>
      <xdr:col>14</xdr:col>
      <xdr:colOff>28575</xdr:colOff>
      <xdr:row>57</xdr:row>
      <xdr:rowOff>25884</xdr:rowOff>
    </xdr:to>
    <xdr:cxnSp macro="">
      <xdr:nvCxnSpPr>
        <xdr:cNvPr id="353" name="直線コネクタ 352"/>
        <xdr:cNvCxnSpPr/>
      </xdr:nvCxnSpPr>
      <xdr:spPr>
        <a:xfrm>
          <a:off x="8750300" y="9651073"/>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49873</xdr:rowOff>
    </xdr:from>
    <xdr:to>
      <xdr:col>12</xdr:col>
      <xdr:colOff>511175</xdr:colOff>
      <xdr:row>56</xdr:row>
      <xdr:rowOff>83834</xdr:rowOff>
    </xdr:to>
    <xdr:cxnSp macro="">
      <xdr:nvCxnSpPr>
        <xdr:cNvPr id="356" name="直線コネクタ 355"/>
        <xdr:cNvCxnSpPr/>
      </xdr:nvCxnSpPr>
      <xdr:spPr>
        <a:xfrm flipV="1">
          <a:off x="7861300" y="9651073"/>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83834</xdr:rowOff>
    </xdr:from>
    <xdr:to>
      <xdr:col>11</xdr:col>
      <xdr:colOff>307975</xdr:colOff>
      <xdr:row>56</xdr:row>
      <xdr:rowOff>150986</xdr:rowOff>
    </xdr:to>
    <xdr:cxnSp macro="">
      <xdr:nvCxnSpPr>
        <xdr:cNvPr id="359" name="直線コネクタ 358"/>
        <xdr:cNvCxnSpPr/>
      </xdr:nvCxnSpPr>
      <xdr:spPr>
        <a:xfrm flipV="1">
          <a:off x="6972300" y="9685034"/>
          <a:ext cx="889000" cy="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32910</xdr:rowOff>
    </xdr:from>
    <xdr:to>
      <xdr:col>15</xdr:col>
      <xdr:colOff>231775</xdr:colOff>
      <xdr:row>56</xdr:row>
      <xdr:rowOff>134510</xdr:rowOff>
    </xdr:to>
    <xdr:sp macro="" textlink="">
      <xdr:nvSpPr>
        <xdr:cNvPr id="369" name="円/楕円 368"/>
        <xdr:cNvSpPr/>
      </xdr:nvSpPr>
      <xdr:spPr>
        <a:xfrm>
          <a:off x="10426700" y="9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11337</xdr:rowOff>
    </xdr:from>
    <xdr:ext cx="599010" cy="259045"/>
    <xdr:sp macro="" textlink="">
      <xdr:nvSpPr>
        <xdr:cNvPr id="370" name="普通建設事業費該当値テキスト"/>
        <xdr:cNvSpPr txBox="1"/>
      </xdr:nvSpPr>
      <xdr:spPr>
        <a:xfrm>
          <a:off x="10528300" y="961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162,145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146534</xdr:rowOff>
    </xdr:from>
    <xdr:to>
      <xdr:col>14</xdr:col>
      <xdr:colOff>79375</xdr:colOff>
      <xdr:row>57</xdr:row>
      <xdr:rowOff>76684</xdr:rowOff>
    </xdr:to>
    <xdr:sp macro="" textlink="">
      <xdr:nvSpPr>
        <xdr:cNvPr id="371" name="円/楕円 370"/>
        <xdr:cNvSpPr/>
      </xdr:nvSpPr>
      <xdr:spPr>
        <a:xfrm>
          <a:off x="9588500" y="9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67811</xdr:rowOff>
    </xdr:from>
    <xdr:ext cx="599010" cy="259045"/>
    <xdr:sp macro="" textlink="">
      <xdr:nvSpPr>
        <xdr:cNvPr id="372" name="テキスト ボックス 371"/>
        <xdr:cNvSpPr txBox="1"/>
      </xdr:nvSpPr>
      <xdr:spPr>
        <a:xfrm>
          <a:off x="9339794" y="984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127,352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170523</xdr:rowOff>
    </xdr:from>
    <xdr:to>
      <xdr:col>12</xdr:col>
      <xdr:colOff>561975</xdr:colOff>
      <xdr:row>56</xdr:row>
      <xdr:rowOff>100673</xdr:rowOff>
    </xdr:to>
    <xdr:sp macro="" textlink="">
      <xdr:nvSpPr>
        <xdr:cNvPr id="373" name="円/楕円 372"/>
        <xdr:cNvSpPr/>
      </xdr:nvSpPr>
      <xdr:spPr>
        <a:xfrm>
          <a:off x="8699500" y="96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91800</xdr:rowOff>
    </xdr:from>
    <xdr:ext cx="599010" cy="259045"/>
    <xdr:sp macro="" textlink="">
      <xdr:nvSpPr>
        <xdr:cNvPr id="374" name="テキスト ボックス 373"/>
        <xdr:cNvSpPr txBox="1"/>
      </xdr:nvSpPr>
      <xdr:spPr>
        <a:xfrm>
          <a:off x="8450794" y="96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33034</xdr:rowOff>
    </xdr:from>
    <xdr:to>
      <xdr:col>11</xdr:col>
      <xdr:colOff>358775</xdr:colOff>
      <xdr:row>56</xdr:row>
      <xdr:rowOff>134634</xdr:rowOff>
    </xdr:to>
    <xdr:sp macro="" textlink="">
      <xdr:nvSpPr>
        <xdr:cNvPr id="375" name="円/楕円 374"/>
        <xdr:cNvSpPr/>
      </xdr:nvSpPr>
      <xdr:spPr>
        <a:xfrm>
          <a:off x="7810500" y="96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125761</xdr:rowOff>
    </xdr:from>
    <xdr:ext cx="599010" cy="259045"/>
    <xdr:sp macro="" textlink="">
      <xdr:nvSpPr>
        <xdr:cNvPr id="376" name="テキスト ボックス 375"/>
        <xdr:cNvSpPr txBox="1"/>
      </xdr:nvSpPr>
      <xdr:spPr>
        <a:xfrm>
          <a:off x="7561794" y="97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100186</xdr:rowOff>
    </xdr:from>
    <xdr:to>
      <xdr:col>10</xdr:col>
      <xdr:colOff>155575</xdr:colOff>
      <xdr:row>57</xdr:row>
      <xdr:rowOff>30336</xdr:rowOff>
    </xdr:to>
    <xdr:sp macro="" textlink="">
      <xdr:nvSpPr>
        <xdr:cNvPr id="377" name="円/楕円 376"/>
        <xdr:cNvSpPr/>
      </xdr:nvSpPr>
      <xdr:spPr>
        <a:xfrm>
          <a:off x="6921500" y="97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21463</xdr:rowOff>
    </xdr:from>
    <xdr:ext cx="599010" cy="259045"/>
    <xdr:sp macro="" textlink="">
      <xdr:nvSpPr>
        <xdr:cNvPr id="378" name="テキスト ボックス 377"/>
        <xdr:cNvSpPr txBox="1"/>
      </xdr:nvSpPr>
      <xdr:spPr>
        <a:xfrm>
          <a:off x="6672794" y="979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88109</xdr:rowOff>
    </xdr:from>
    <xdr:to>
      <xdr:col>15</xdr:col>
      <xdr:colOff>180975</xdr:colOff>
      <xdr:row>77</xdr:row>
      <xdr:rowOff>42737</xdr:rowOff>
    </xdr:to>
    <xdr:cxnSp macro="">
      <xdr:nvCxnSpPr>
        <xdr:cNvPr id="405" name="直線コネクタ 404"/>
        <xdr:cNvCxnSpPr/>
      </xdr:nvCxnSpPr>
      <xdr:spPr>
        <a:xfrm>
          <a:off x="9639300" y="13118309"/>
          <a:ext cx="838200" cy="1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65272</xdr:rowOff>
    </xdr:from>
    <xdr:to>
      <xdr:col>14</xdr:col>
      <xdr:colOff>28575</xdr:colOff>
      <xdr:row>76</xdr:row>
      <xdr:rowOff>88109</xdr:rowOff>
    </xdr:to>
    <xdr:cxnSp macro="">
      <xdr:nvCxnSpPr>
        <xdr:cNvPr id="408" name="直線コネクタ 407"/>
        <xdr:cNvCxnSpPr/>
      </xdr:nvCxnSpPr>
      <xdr:spPr>
        <a:xfrm>
          <a:off x="8750300" y="13095472"/>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163387</xdr:rowOff>
    </xdr:from>
    <xdr:to>
      <xdr:col>15</xdr:col>
      <xdr:colOff>231775</xdr:colOff>
      <xdr:row>77</xdr:row>
      <xdr:rowOff>93537</xdr:rowOff>
    </xdr:to>
    <xdr:sp macro="" textlink="">
      <xdr:nvSpPr>
        <xdr:cNvPr id="418" name="円/楕円 417"/>
        <xdr:cNvSpPr/>
      </xdr:nvSpPr>
      <xdr:spPr>
        <a:xfrm>
          <a:off x="10426700" y="131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14814</xdr:rowOff>
    </xdr:from>
    <xdr:ext cx="534377" cy="259045"/>
    <xdr:sp macro="" textlink="">
      <xdr:nvSpPr>
        <xdr:cNvPr id="419" name="普通建設事業費 （ うち新規整備　）該当値テキスト"/>
        <xdr:cNvSpPr txBox="1"/>
      </xdr:nvSpPr>
      <xdr:spPr>
        <a:xfrm>
          <a:off x="10528300" y="13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37309</xdr:rowOff>
    </xdr:from>
    <xdr:to>
      <xdr:col>14</xdr:col>
      <xdr:colOff>79375</xdr:colOff>
      <xdr:row>76</xdr:row>
      <xdr:rowOff>138909</xdr:rowOff>
    </xdr:to>
    <xdr:sp macro="" textlink="">
      <xdr:nvSpPr>
        <xdr:cNvPr id="420" name="円/楕円 419"/>
        <xdr:cNvSpPr/>
      </xdr:nvSpPr>
      <xdr:spPr>
        <a:xfrm>
          <a:off x="9588500" y="130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155436</xdr:rowOff>
    </xdr:from>
    <xdr:ext cx="534377" cy="259045"/>
    <xdr:sp macro="" textlink="">
      <xdr:nvSpPr>
        <xdr:cNvPr id="421" name="テキスト ボックス 420"/>
        <xdr:cNvSpPr txBox="1"/>
      </xdr:nvSpPr>
      <xdr:spPr>
        <a:xfrm>
          <a:off x="9372111" y="128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14472</xdr:rowOff>
    </xdr:from>
    <xdr:to>
      <xdr:col>12</xdr:col>
      <xdr:colOff>561975</xdr:colOff>
      <xdr:row>76</xdr:row>
      <xdr:rowOff>116072</xdr:rowOff>
    </xdr:to>
    <xdr:sp macro="" textlink="">
      <xdr:nvSpPr>
        <xdr:cNvPr id="422" name="円/楕円 421"/>
        <xdr:cNvSpPr/>
      </xdr:nvSpPr>
      <xdr:spPr>
        <a:xfrm>
          <a:off x="8699500" y="130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132600</xdr:rowOff>
    </xdr:from>
    <xdr:ext cx="534377" cy="259045"/>
    <xdr:sp macro="" textlink="">
      <xdr:nvSpPr>
        <xdr:cNvPr id="423" name="テキスト ボックス 422"/>
        <xdr:cNvSpPr txBox="1"/>
      </xdr:nvSpPr>
      <xdr:spPr>
        <a:xfrm>
          <a:off x="8483111" y="128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22360</xdr:rowOff>
    </xdr:from>
    <xdr:to>
      <xdr:col>15</xdr:col>
      <xdr:colOff>180975</xdr:colOff>
      <xdr:row>98</xdr:row>
      <xdr:rowOff>18354</xdr:rowOff>
    </xdr:to>
    <xdr:cxnSp macro="">
      <xdr:nvCxnSpPr>
        <xdr:cNvPr id="450" name="直線コネクタ 449"/>
        <xdr:cNvCxnSpPr/>
      </xdr:nvCxnSpPr>
      <xdr:spPr>
        <a:xfrm flipV="1">
          <a:off x="9639300" y="16653010"/>
          <a:ext cx="838200" cy="1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159249</xdr:rowOff>
    </xdr:from>
    <xdr:to>
      <xdr:col>14</xdr:col>
      <xdr:colOff>28575</xdr:colOff>
      <xdr:row>98</xdr:row>
      <xdr:rowOff>18354</xdr:rowOff>
    </xdr:to>
    <xdr:cxnSp macro="">
      <xdr:nvCxnSpPr>
        <xdr:cNvPr id="453" name="直線コネクタ 452"/>
        <xdr:cNvCxnSpPr/>
      </xdr:nvCxnSpPr>
      <xdr:spPr>
        <a:xfrm>
          <a:off x="8750300" y="16618449"/>
          <a:ext cx="889000" cy="20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143010</xdr:rowOff>
    </xdr:from>
    <xdr:to>
      <xdr:col>15</xdr:col>
      <xdr:colOff>231775</xdr:colOff>
      <xdr:row>97</xdr:row>
      <xdr:rowOff>73160</xdr:rowOff>
    </xdr:to>
    <xdr:sp macro="" textlink="">
      <xdr:nvSpPr>
        <xdr:cNvPr id="463" name="円/楕円 462"/>
        <xdr:cNvSpPr/>
      </xdr:nvSpPr>
      <xdr:spPr>
        <a:xfrm>
          <a:off x="104267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121437</xdr:rowOff>
    </xdr:from>
    <xdr:ext cx="534377" cy="259045"/>
    <xdr:sp macro="" textlink="">
      <xdr:nvSpPr>
        <xdr:cNvPr id="464" name="普通建設事業費 （ うち更新整備　）該当値テキスト"/>
        <xdr:cNvSpPr txBox="1"/>
      </xdr:nvSpPr>
      <xdr:spPr>
        <a:xfrm>
          <a:off x="10528300" y="165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139004</xdr:rowOff>
    </xdr:from>
    <xdr:to>
      <xdr:col>14</xdr:col>
      <xdr:colOff>79375</xdr:colOff>
      <xdr:row>98</xdr:row>
      <xdr:rowOff>69154</xdr:rowOff>
    </xdr:to>
    <xdr:sp macro="" textlink="">
      <xdr:nvSpPr>
        <xdr:cNvPr id="465" name="円/楕円 464"/>
        <xdr:cNvSpPr/>
      </xdr:nvSpPr>
      <xdr:spPr>
        <a:xfrm>
          <a:off x="9588500" y="1676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60281</xdr:rowOff>
    </xdr:from>
    <xdr:ext cx="534377" cy="259045"/>
    <xdr:sp macro="" textlink="">
      <xdr:nvSpPr>
        <xdr:cNvPr id="466" name="テキスト ボックス 465"/>
        <xdr:cNvSpPr txBox="1"/>
      </xdr:nvSpPr>
      <xdr:spPr>
        <a:xfrm>
          <a:off x="9372111" y="168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108449</xdr:rowOff>
    </xdr:from>
    <xdr:to>
      <xdr:col>12</xdr:col>
      <xdr:colOff>561975</xdr:colOff>
      <xdr:row>97</xdr:row>
      <xdr:rowOff>38599</xdr:rowOff>
    </xdr:to>
    <xdr:sp macro="" textlink="">
      <xdr:nvSpPr>
        <xdr:cNvPr id="467" name="円/楕円 466"/>
        <xdr:cNvSpPr/>
      </xdr:nvSpPr>
      <xdr:spPr>
        <a:xfrm>
          <a:off x="8699500" y="165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29726</xdr:rowOff>
    </xdr:from>
    <xdr:ext cx="534377" cy="259045"/>
    <xdr:sp macro="" textlink="">
      <xdr:nvSpPr>
        <xdr:cNvPr id="468" name="テキスト ボックス 467"/>
        <xdr:cNvSpPr txBox="1"/>
      </xdr:nvSpPr>
      <xdr:spPr>
        <a:xfrm>
          <a:off x="8483111" y="166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157477</xdr:rowOff>
    </xdr:from>
    <xdr:to>
      <xdr:col>23</xdr:col>
      <xdr:colOff>517525</xdr:colOff>
      <xdr:row>39</xdr:row>
      <xdr:rowOff>24288</xdr:rowOff>
    </xdr:to>
    <xdr:cxnSp macro="">
      <xdr:nvCxnSpPr>
        <xdr:cNvPr id="497" name="直線コネクタ 496"/>
        <xdr:cNvCxnSpPr/>
      </xdr:nvCxnSpPr>
      <xdr:spPr>
        <a:xfrm flipV="1">
          <a:off x="15481300" y="6672577"/>
          <a:ext cx="838200" cy="3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24288</xdr:rowOff>
    </xdr:from>
    <xdr:to>
      <xdr:col>22</xdr:col>
      <xdr:colOff>365125</xdr:colOff>
      <xdr:row>39</xdr:row>
      <xdr:rowOff>34163</xdr:rowOff>
    </xdr:to>
    <xdr:cxnSp macro="">
      <xdr:nvCxnSpPr>
        <xdr:cNvPr id="500" name="直線コネクタ 499"/>
        <xdr:cNvCxnSpPr/>
      </xdr:nvCxnSpPr>
      <xdr:spPr>
        <a:xfrm flipV="1">
          <a:off x="14592300" y="6710838"/>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33721</xdr:rowOff>
    </xdr:from>
    <xdr:to>
      <xdr:col>21</xdr:col>
      <xdr:colOff>161925</xdr:colOff>
      <xdr:row>39</xdr:row>
      <xdr:rowOff>34163</xdr:rowOff>
    </xdr:to>
    <xdr:cxnSp macro="">
      <xdr:nvCxnSpPr>
        <xdr:cNvPr id="503" name="直線コネクタ 502"/>
        <xdr:cNvCxnSpPr/>
      </xdr:nvCxnSpPr>
      <xdr:spPr>
        <a:xfrm>
          <a:off x="13703300" y="6720271"/>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19365</xdr:rowOff>
    </xdr:from>
    <xdr:to>
      <xdr:col>19</xdr:col>
      <xdr:colOff>644525</xdr:colOff>
      <xdr:row>39</xdr:row>
      <xdr:rowOff>33721</xdr:rowOff>
    </xdr:to>
    <xdr:cxnSp macro="">
      <xdr:nvCxnSpPr>
        <xdr:cNvPr id="506" name="直線コネクタ 505"/>
        <xdr:cNvCxnSpPr/>
      </xdr:nvCxnSpPr>
      <xdr:spPr>
        <a:xfrm>
          <a:off x="12814300" y="6705915"/>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106677</xdr:rowOff>
    </xdr:from>
    <xdr:to>
      <xdr:col>23</xdr:col>
      <xdr:colOff>568325</xdr:colOff>
      <xdr:row>39</xdr:row>
      <xdr:rowOff>36827</xdr:rowOff>
    </xdr:to>
    <xdr:sp macro="" textlink="">
      <xdr:nvSpPr>
        <xdr:cNvPr id="516" name="円/楕円 515"/>
        <xdr:cNvSpPr/>
      </xdr:nvSpPr>
      <xdr:spPr>
        <a:xfrm>
          <a:off x="16268700" y="662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469744" cy="259045"/>
    <xdr:sp macro="" textlink="">
      <xdr:nvSpPr>
        <xdr:cNvPr id="517" name="災害復旧事業費該当値テキスト"/>
        <xdr:cNvSpPr txBox="1"/>
      </xdr:nvSpPr>
      <xdr:spPr>
        <a:xfrm>
          <a:off x="16370300" y="65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144938</xdr:rowOff>
    </xdr:from>
    <xdr:to>
      <xdr:col>22</xdr:col>
      <xdr:colOff>415925</xdr:colOff>
      <xdr:row>39</xdr:row>
      <xdr:rowOff>75088</xdr:rowOff>
    </xdr:to>
    <xdr:sp macro="" textlink="">
      <xdr:nvSpPr>
        <xdr:cNvPr id="518" name="円/楕円 517"/>
        <xdr:cNvSpPr/>
      </xdr:nvSpPr>
      <xdr:spPr>
        <a:xfrm>
          <a:off x="15430500" y="666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66215</xdr:rowOff>
    </xdr:from>
    <xdr:ext cx="469744" cy="259045"/>
    <xdr:sp macro="" textlink="">
      <xdr:nvSpPr>
        <xdr:cNvPr id="519" name="テキスト ボックス 518"/>
        <xdr:cNvSpPr txBox="1"/>
      </xdr:nvSpPr>
      <xdr:spPr>
        <a:xfrm>
          <a:off x="15246427" y="675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154813</xdr:rowOff>
    </xdr:from>
    <xdr:to>
      <xdr:col>21</xdr:col>
      <xdr:colOff>212725</xdr:colOff>
      <xdr:row>39</xdr:row>
      <xdr:rowOff>84963</xdr:rowOff>
    </xdr:to>
    <xdr:sp macro="" textlink="">
      <xdr:nvSpPr>
        <xdr:cNvPr id="520" name="円/楕円 519"/>
        <xdr:cNvSpPr/>
      </xdr:nvSpPr>
      <xdr:spPr>
        <a:xfrm>
          <a:off x="14541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76090</xdr:rowOff>
    </xdr:from>
    <xdr:ext cx="469744" cy="259045"/>
    <xdr:sp macro="" textlink="">
      <xdr:nvSpPr>
        <xdr:cNvPr id="521" name="テキスト ボックス 520"/>
        <xdr:cNvSpPr txBox="1"/>
      </xdr:nvSpPr>
      <xdr:spPr>
        <a:xfrm>
          <a:off x="14357427" y="67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154371</xdr:rowOff>
    </xdr:from>
    <xdr:to>
      <xdr:col>20</xdr:col>
      <xdr:colOff>9525</xdr:colOff>
      <xdr:row>39</xdr:row>
      <xdr:rowOff>84521</xdr:rowOff>
    </xdr:to>
    <xdr:sp macro="" textlink="">
      <xdr:nvSpPr>
        <xdr:cNvPr id="522" name="円/楕円 521"/>
        <xdr:cNvSpPr/>
      </xdr:nvSpPr>
      <xdr:spPr>
        <a:xfrm>
          <a:off x="13652500" y="6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75648</xdr:rowOff>
    </xdr:from>
    <xdr:ext cx="469744" cy="259045"/>
    <xdr:sp macro="" textlink="">
      <xdr:nvSpPr>
        <xdr:cNvPr id="523" name="テキスト ボックス 522"/>
        <xdr:cNvSpPr txBox="1"/>
      </xdr:nvSpPr>
      <xdr:spPr>
        <a:xfrm>
          <a:off x="13468427" y="6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140015</xdr:rowOff>
    </xdr:from>
    <xdr:to>
      <xdr:col>18</xdr:col>
      <xdr:colOff>492125</xdr:colOff>
      <xdr:row>39</xdr:row>
      <xdr:rowOff>70165</xdr:rowOff>
    </xdr:to>
    <xdr:sp macro="" textlink="">
      <xdr:nvSpPr>
        <xdr:cNvPr id="524" name="円/楕円 523"/>
        <xdr:cNvSpPr/>
      </xdr:nvSpPr>
      <xdr:spPr>
        <a:xfrm>
          <a:off x="12763500" y="66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61292</xdr:rowOff>
    </xdr:from>
    <xdr:ext cx="469744" cy="259045"/>
    <xdr:sp macro="" textlink="">
      <xdr:nvSpPr>
        <xdr:cNvPr id="525" name="テキスト ボックス 524"/>
        <xdr:cNvSpPr txBox="1"/>
      </xdr:nvSpPr>
      <xdr:spPr>
        <a:xfrm>
          <a:off x="12579427" y="674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21</xdr:rowOff>
    </xdr:from>
    <xdr:to>
      <xdr:col>23</xdr:col>
      <xdr:colOff>517525</xdr:colOff>
      <xdr:row>75</xdr:row>
      <xdr:rowOff>35971</xdr:rowOff>
    </xdr:to>
    <xdr:cxnSp macro="">
      <xdr:nvCxnSpPr>
        <xdr:cNvPr id="609" name="直線コネクタ 608"/>
        <xdr:cNvCxnSpPr/>
      </xdr:nvCxnSpPr>
      <xdr:spPr>
        <a:xfrm>
          <a:off x="15481300" y="12858771"/>
          <a:ext cx="8382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147509</xdr:rowOff>
    </xdr:from>
    <xdr:to>
      <xdr:col>22</xdr:col>
      <xdr:colOff>365125</xdr:colOff>
      <xdr:row>75</xdr:row>
      <xdr:rowOff>21</xdr:rowOff>
    </xdr:to>
    <xdr:cxnSp macro="">
      <xdr:nvCxnSpPr>
        <xdr:cNvPr id="612" name="直線コネクタ 611"/>
        <xdr:cNvCxnSpPr/>
      </xdr:nvCxnSpPr>
      <xdr:spPr>
        <a:xfrm>
          <a:off x="14592300" y="12834809"/>
          <a:ext cx="8890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119501</xdr:rowOff>
    </xdr:from>
    <xdr:to>
      <xdr:col>21</xdr:col>
      <xdr:colOff>161925</xdr:colOff>
      <xdr:row>74</xdr:row>
      <xdr:rowOff>147509</xdr:rowOff>
    </xdr:to>
    <xdr:cxnSp macro="">
      <xdr:nvCxnSpPr>
        <xdr:cNvPr id="615" name="直線コネクタ 614"/>
        <xdr:cNvCxnSpPr/>
      </xdr:nvCxnSpPr>
      <xdr:spPr>
        <a:xfrm>
          <a:off x="13703300" y="12806801"/>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110869</xdr:rowOff>
    </xdr:from>
    <xdr:to>
      <xdr:col>19</xdr:col>
      <xdr:colOff>644525</xdr:colOff>
      <xdr:row>74</xdr:row>
      <xdr:rowOff>119501</xdr:rowOff>
    </xdr:to>
    <xdr:cxnSp macro="">
      <xdr:nvCxnSpPr>
        <xdr:cNvPr id="618" name="直線コネクタ 617"/>
        <xdr:cNvCxnSpPr/>
      </xdr:nvCxnSpPr>
      <xdr:spPr>
        <a:xfrm>
          <a:off x="12814300" y="12798169"/>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156621</xdr:rowOff>
    </xdr:from>
    <xdr:to>
      <xdr:col>23</xdr:col>
      <xdr:colOff>568325</xdr:colOff>
      <xdr:row>75</xdr:row>
      <xdr:rowOff>86771</xdr:rowOff>
    </xdr:to>
    <xdr:sp macro="" textlink="">
      <xdr:nvSpPr>
        <xdr:cNvPr id="628" name="円/楕円 627"/>
        <xdr:cNvSpPr/>
      </xdr:nvSpPr>
      <xdr:spPr>
        <a:xfrm>
          <a:off x="16268700" y="128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8048</xdr:rowOff>
    </xdr:from>
    <xdr:ext cx="599010" cy="259045"/>
    <xdr:sp macro="" textlink="">
      <xdr:nvSpPr>
        <xdr:cNvPr id="629" name="公債費該当値テキスト"/>
        <xdr:cNvSpPr txBox="1"/>
      </xdr:nvSpPr>
      <xdr:spPr>
        <a:xfrm>
          <a:off x="16370300" y="1269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120671</xdr:rowOff>
    </xdr:from>
    <xdr:to>
      <xdr:col>22</xdr:col>
      <xdr:colOff>415925</xdr:colOff>
      <xdr:row>75</xdr:row>
      <xdr:rowOff>50821</xdr:rowOff>
    </xdr:to>
    <xdr:sp macro="" textlink="">
      <xdr:nvSpPr>
        <xdr:cNvPr id="630" name="円/楕円 629"/>
        <xdr:cNvSpPr/>
      </xdr:nvSpPr>
      <xdr:spPr>
        <a:xfrm>
          <a:off x="15430500" y="128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67348</xdr:rowOff>
    </xdr:from>
    <xdr:ext cx="599010" cy="259045"/>
    <xdr:sp macro="" textlink="">
      <xdr:nvSpPr>
        <xdr:cNvPr id="631" name="テキスト ボックス 630"/>
        <xdr:cNvSpPr txBox="1"/>
      </xdr:nvSpPr>
      <xdr:spPr>
        <a:xfrm>
          <a:off x="15181794" y="1258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96709</xdr:rowOff>
    </xdr:from>
    <xdr:to>
      <xdr:col>21</xdr:col>
      <xdr:colOff>212725</xdr:colOff>
      <xdr:row>75</xdr:row>
      <xdr:rowOff>26859</xdr:rowOff>
    </xdr:to>
    <xdr:sp macro="" textlink="">
      <xdr:nvSpPr>
        <xdr:cNvPr id="632" name="円/楕円 631"/>
        <xdr:cNvSpPr/>
      </xdr:nvSpPr>
      <xdr:spPr>
        <a:xfrm>
          <a:off x="14541500" y="12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43386</xdr:rowOff>
    </xdr:from>
    <xdr:ext cx="599010" cy="259045"/>
    <xdr:sp macro="" textlink="">
      <xdr:nvSpPr>
        <xdr:cNvPr id="633" name="テキスト ボックス 632"/>
        <xdr:cNvSpPr txBox="1"/>
      </xdr:nvSpPr>
      <xdr:spPr>
        <a:xfrm>
          <a:off x="14292794" y="1255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68701</xdr:rowOff>
    </xdr:from>
    <xdr:to>
      <xdr:col>20</xdr:col>
      <xdr:colOff>9525</xdr:colOff>
      <xdr:row>74</xdr:row>
      <xdr:rowOff>170301</xdr:rowOff>
    </xdr:to>
    <xdr:sp macro="" textlink="">
      <xdr:nvSpPr>
        <xdr:cNvPr id="634" name="円/楕円 633"/>
        <xdr:cNvSpPr/>
      </xdr:nvSpPr>
      <xdr:spPr>
        <a:xfrm>
          <a:off x="13652500" y="127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15378</xdr:rowOff>
    </xdr:from>
    <xdr:ext cx="599010" cy="259045"/>
    <xdr:sp macro="" textlink="">
      <xdr:nvSpPr>
        <xdr:cNvPr id="635" name="テキスト ボックス 634"/>
        <xdr:cNvSpPr txBox="1"/>
      </xdr:nvSpPr>
      <xdr:spPr>
        <a:xfrm>
          <a:off x="13403794" y="125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60069</xdr:rowOff>
    </xdr:from>
    <xdr:to>
      <xdr:col>18</xdr:col>
      <xdr:colOff>492125</xdr:colOff>
      <xdr:row>74</xdr:row>
      <xdr:rowOff>161669</xdr:rowOff>
    </xdr:to>
    <xdr:sp macro="" textlink="">
      <xdr:nvSpPr>
        <xdr:cNvPr id="636" name="円/楕円 635"/>
        <xdr:cNvSpPr/>
      </xdr:nvSpPr>
      <xdr:spPr>
        <a:xfrm>
          <a:off x="12763500" y="127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6746</xdr:rowOff>
    </xdr:from>
    <xdr:ext cx="599010" cy="259045"/>
    <xdr:sp macro="" textlink="">
      <xdr:nvSpPr>
        <xdr:cNvPr id="637" name="テキスト ボックス 636"/>
        <xdr:cNvSpPr txBox="1"/>
      </xdr:nvSpPr>
      <xdr:spPr>
        <a:xfrm>
          <a:off x="12514794" y="1252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76248</xdr:rowOff>
    </xdr:from>
    <xdr:to>
      <xdr:col>23</xdr:col>
      <xdr:colOff>517525</xdr:colOff>
      <xdr:row>98</xdr:row>
      <xdr:rowOff>164046</xdr:rowOff>
    </xdr:to>
    <xdr:cxnSp macro="">
      <xdr:nvCxnSpPr>
        <xdr:cNvPr id="666" name="直線コネクタ 665"/>
        <xdr:cNvCxnSpPr/>
      </xdr:nvCxnSpPr>
      <xdr:spPr>
        <a:xfrm>
          <a:off x="15481300" y="16878348"/>
          <a:ext cx="8382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76248</xdr:rowOff>
    </xdr:from>
    <xdr:to>
      <xdr:col>22</xdr:col>
      <xdr:colOff>365125</xdr:colOff>
      <xdr:row>98</xdr:row>
      <xdr:rowOff>130115</xdr:rowOff>
    </xdr:to>
    <xdr:cxnSp macro="">
      <xdr:nvCxnSpPr>
        <xdr:cNvPr id="669" name="直線コネクタ 668"/>
        <xdr:cNvCxnSpPr/>
      </xdr:nvCxnSpPr>
      <xdr:spPr>
        <a:xfrm flipV="1">
          <a:off x="14592300" y="16878348"/>
          <a:ext cx="889000" cy="5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20162</xdr:rowOff>
    </xdr:from>
    <xdr:to>
      <xdr:col>21</xdr:col>
      <xdr:colOff>161925</xdr:colOff>
      <xdr:row>98</xdr:row>
      <xdr:rowOff>130115</xdr:rowOff>
    </xdr:to>
    <xdr:cxnSp macro="">
      <xdr:nvCxnSpPr>
        <xdr:cNvPr id="672" name="直線コネクタ 671"/>
        <xdr:cNvCxnSpPr/>
      </xdr:nvCxnSpPr>
      <xdr:spPr>
        <a:xfrm>
          <a:off x="13703300" y="16822262"/>
          <a:ext cx="889000" cy="1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20162</xdr:rowOff>
    </xdr:from>
    <xdr:to>
      <xdr:col>19</xdr:col>
      <xdr:colOff>644525</xdr:colOff>
      <xdr:row>98</xdr:row>
      <xdr:rowOff>119469</xdr:rowOff>
    </xdr:to>
    <xdr:cxnSp macro="">
      <xdr:nvCxnSpPr>
        <xdr:cNvPr id="675" name="直線コネクタ 674"/>
        <xdr:cNvCxnSpPr/>
      </xdr:nvCxnSpPr>
      <xdr:spPr>
        <a:xfrm flipV="1">
          <a:off x="12814300" y="16822262"/>
          <a:ext cx="889000" cy="9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113246</xdr:rowOff>
    </xdr:from>
    <xdr:to>
      <xdr:col>23</xdr:col>
      <xdr:colOff>568325</xdr:colOff>
      <xdr:row>99</xdr:row>
      <xdr:rowOff>43396</xdr:rowOff>
    </xdr:to>
    <xdr:sp macro="" textlink="">
      <xdr:nvSpPr>
        <xdr:cNvPr id="685" name="円/楕円 684"/>
        <xdr:cNvSpPr/>
      </xdr:nvSpPr>
      <xdr:spPr>
        <a:xfrm>
          <a:off x="16268700" y="169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28173</xdr:rowOff>
    </xdr:from>
    <xdr:ext cx="534377" cy="259045"/>
    <xdr:sp macro="" textlink="">
      <xdr:nvSpPr>
        <xdr:cNvPr id="686" name="積立金該当値テキスト"/>
        <xdr:cNvSpPr txBox="1"/>
      </xdr:nvSpPr>
      <xdr:spPr>
        <a:xfrm>
          <a:off x="16370300" y="168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25448</xdr:rowOff>
    </xdr:from>
    <xdr:to>
      <xdr:col>22</xdr:col>
      <xdr:colOff>415925</xdr:colOff>
      <xdr:row>98</xdr:row>
      <xdr:rowOff>127048</xdr:rowOff>
    </xdr:to>
    <xdr:sp macro="" textlink="">
      <xdr:nvSpPr>
        <xdr:cNvPr id="687" name="円/楕円 686"/>
        <xdr:cNvSpPr/>
      </xdr:nvSpPr>
      <xdr:spPr>
        <a:xfrm>
          <a:off x="15430500" y="168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118175</xdr:rowOff>
    </xdr:from>
    <xdr:ext cx="534377" cy="259045"/>
    <xdr:sp macro="" textlink="">
      <xdr:nvSpPr>
        <xdr:cNvPr id="688" name="テキスト ボックス 687"/>
        <xdr:cNvSpPr txBox="1"/>
      </xdr:nvSpPr>
      <xdr:spPr>
        <a:xfrm>
          <a:off x="15214111" y="169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79315</xdr:rowOff>
    </xdr:from>
    <xdr:to>
      <xdr:col>21</xdr:col>
      <xdr:colOff>212725</xdr:colOff>
      <xdr:row>99</xdr:row>
      <xdr:rowOff>9465</xdr:rowOff>
    </xdr:to>
    <xdr:sp macro="" textlink="">
      <xdr:nvSpPr>
        <xdr:cNvPr id="689" name="円/楕円 688"/>
        <xdr:cNvSpPr/>
      </xdr:nvSpPr>
      <xdr:spPr>
        <a:xfrm>
          <a:off x="14541500" y="16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592</xdr:rowOff>
    </xdr:from>
    <xdr:ext cx="534377" cy="259045"/>
    <xdr:sp macro="" textlink="">
      <xdr:nvSpPr>
        <xdr:cNvPr id="690" name="テキスト ボックス 689"/>
        <xdr:cNvSpPr txBox="1"/>
      </xdr:nvSpPr>
      <xdr:spPr>
        <a:xfrm>
          <a:off x="14325111" y="1697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140812</xdr:rowOff>
    </xdr:from>
    <xdr:to>
      <xdr:col>20</xdr:col>
      <xdr:colOff>9525</xdr:colOff>
      <xdr:row>98</xdr:row>
      <xdr:rowOff>70962</xdr:rowOff>
    </xdr:to>
    <xdr:sp macro="" textlink="">
      <xdr:nvSpPr>
        <xdr:cNvPr id="691" name="円/楕円 690"/>
        <xdr:cNvSpPr/>
      </xdr:nvSpPr>
      <xdr:spPr>
        <a:xfrm>
          <a:off x="13652500" y="167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62089</xdr:rowOff>
    </xdr:from>
    <xdr:ext cx="534377" cy="259045"/>
    <xdr:sp macro="" textlink="">
      <xdr:nvSpPr>
        <xdr:cNvPr id="692" name="テキスト ボックス 691"/>
        <xdr:cNvSpPr txBox="1"/>
      </xdr:nvSpPr>
      <xdr:spPr>
        <a:xfrm>
          <a:off x="13436111" y="168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68669</xdr:rowOff>
    </xdr:from>
    <xdr:to>
      <xdr:col>18</xdr:col>
      <xdr:colOff>492125</xdr:colOff>
      <xdr:row>98</xdr:row>
      <xdr:rowOff>170269</xdr:rowOff>
    </xdr:to>
    <xdr:sp macro="" textlink="">
      <xdr:nvSpPr>
        <xdr:cNvPr id="693" name="円/楕円 692"/>
        <xdr:cNvSpPr/>
      </xdr:nvSpPr>
      <xdr:spPr>
        <a:xfrm>
          <a:off x="12763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161396</xdr:rowOff>
    </xdr:from>
    <xdr:ext cx="534377" cy="259045"/>
    <xdr:sp macro="" textlink="">
      <xdr:nvSpPr>
        <xdr:cNvPr id="694" name="テキスト ボックス 693"/>
        <xdr:cNvSpPr txBox="1"/>
      </xdr:nvSpPr>
      <xdr:spPr>
        <a:xfrm>
          <a:off x="12547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138831</xdr:rowOff>
    </xdr:from>
    <xdr:to>
      <xdr:col>32</xdr:col>
      <xdr:colOff>187325</xdr:colOff>
      <xdr:row>38</xdr:row>
      <xdr:rowOff>138877</xdr:rowOff>
    </xdr:to>
    <xdr:cxnSp macro="">
      <xdr:nvCxnSpPr>
        <xdr:cNvPr id="721" name="直線コネクタ 720"/>
        <xdr:cNvCxnSpPr/>
      </xdr:nvCxnSpPr>
      <xdr:spPr>
        <a:xfrm flipV="1">
          <a:off x="21323300" y="665393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138877</xdr:rowOff>
    </xdr:from>
    <xdr:to>
      <xdr:col>31</xdr:col>
      <xdr:colOff>34925</xdr:colOff>
      <xdr:row>38</xdr:row>
      <xdr:rowOff>138877</xdr:rowOff>
    </xdr:to>
    <xdr:cxnSp macro="">
      <xdr:nvCxnSpPr>
        <xdr:cNvPr id="724" name="直線コネクタ 723"/>
        <xdr:cNvCxnSpPr/>
      </xdr:nvCxnSpPr>
      <xdr:spPr>
        <a:xfrm>
          <a:off x="20434300" y="665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138877</xdr:rowOff>
    </xdr:from>
    <xdr:to>
      <xdr:col>29</xdr:col>
      <xdr:colOff>517525</xdr:colOff>
      <xdr:row>38</xdr:row>
      <xdr:rowOff>138923</xdr:rowOff>
    </xdr:to>
    <xdr:cxnSp macro="">
      <xdr:nvCxnSpPr>
        <xdr:cNvPr id="727" name="直線コネクタ 726"/>
        <xdr:cNvCxnSpPr/>
      </xdr:nvCxnSpPr>
      <xdr:spPr>
        <a:xfrm flipV="1">
          <a:off x="19545300" y="66539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138923</xdr:rowOff>
    </xdr:from>
    <xdr:to>
      <xdr:col>28</xdr:col>
      <xdr:colOff>314325</xdr:colOff>
      <xdr:row>38</xdr:row>
      <xdr:rowOff>138923</xdr:rowOff>
    </xdr:to>
    <xdr:cxnSp macro="">
      <xdr:nvCxnSpPr>
        <xdr:cNvPr id="730" name="直線コネクタ 729"/>
        <xdr:cNvCxnSpPr/>
      </xdr:nvCxnSpPr>
      <xdr:spPr>
        <a:xfrm>
          <a:off x="18656300" y="6654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88031</xdr:rowOff>
    </xdr:from>
    <xdr:to>
      <xdr:col>32</xdr:col>
      <xdr:colOff>238125</xdr:colOff>
      <xdr:row>39</xdr:row>
      <xdr:rowOff>18181</xdr:rowOff>
    </xdr:to>
    <xdr:sp macro="" textlink="">
      <xdr:nvSpPr>
        <xdr:cNvPr id="740" name="円/楕円 739"/>
        <xdr:cNvSpPr/>
      </xdr:nvSpPr>
      <xdr:spPr>
        <a:xfrm>
          <a:off x="22110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2958</xdr:rowOff>
    </xdr:from>
    <xdr:ext cx="313932" cy="259045"/>
    <xdr:sp macro="" textlink="">
      <xdr:nvSpPr>
        <xdr:cNvPr id="741" name="投資及び出資金該当値テキスト"/>
        <xdr:cNvSpPr txBox="1"/>
      </xdr:nvSpPr>
      <xdr:spPr>
        <a:xfrm>
          <a:off x="22212300" y="6518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88077</xdr:rowOff>
    </xdr:from>
    <xdr:to>
      <xdr:col>31</xdr:col>
      <xdr:colOff>85725</xdr:colOff>
      <xdr:row>39</xdr:row>
      <xdr:rowOff>18227</xdr:rowOff>
    </xdr:to>
    <xdr:sp macro="" textlink="">
      <xdr:nvSpPr>
        <xdr:cNvPr id="742" name="円/楕円 741"/>
        <xdr:cNvSpPr/>
      </xdr:nvSpPr>
      <xdr:spPr>
        <a:xfrm>
          <a:off x="2127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9354</xdr:rowOff>
    </xdr:from>
    <xdr:ext cx="313932" cy="259045"/>
    <xdr:sp macro="" textlink="">
      <xdr:nvSpPr>
        <xdr:cNvPr id="743" name="テキスト ボックス 742"/>
        <xdr:cNvSpPr txBox="1"/>
      </xdr:nvSpPr>
      <xdr:spPr>
        <a:xfrm>
          <a:off x="21166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88077</xdr:rowOff>
    </xdr:from>
    <xdr:to>
      <xdr:col>29</xdr:col>
      <xdr:colOff>568325</xdr:colOff>
      <xdr:row>39</xdr:row>
      <xdr:rowOff>18227</xdr:rowOff>
    </xdr:to>
    <xdr:sp macro="" textlink="">
      <xdr:nvSpPr>
        <xdr:cNvPr id="744" name="円/楕円 743"/>
        <xdr:cNvSpPr/>
      </xdr:nvSpPr>
      <xdr:spPr>
        <a:xfrm>
          <a:off x="20383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9354</xdr:rowOff>
    </xdr:from>
    <xdr:ext cx="313932" cy="259045"/>
    <xdr:sp macro="" textlink="">
      <xdr:nvSpPr>
        <xdr:cNvPr id="745" name="テキスト ボックス 744"/>
        <xdr:cNvSpPr txBox="1"/>
      </xdr:nvSpPr>
      <xdr:spPr>
        <a:xfrm>
          <a:off x="20277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88123</xdr:rowOff>
    </xdr:from>
    <xdr:to>
      <xdr:col>28</xdr:col>
      <xdr:colOff>365125</xdr:colOff>
      <xdr:row>39</xdr:row>
      <xdr:rowOff>18273</xdr:rowOff>
    </xdr:to>
    <xdr:sp macro="" textlink="">
      <xdr:nvSpPr>
        <xdr:cNvPr id="746" name="円/楕円 745"/>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9400</xdr:rowOff>
    </xdr:from>
    <xdr:ext cx="313932" cy="259045"/>
    <xdr:sp macro="" textlink="">
      <xdr:nvSpPr>
        <xdr:cNvPr id="747" name="テキスト ボックス 746"/>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88123</xdr:rowOff>
    </xdr:from>
    <xdr:to>
      <xdr:col>27</xdr:col>
      <xdr:colOff>161925</xdr:colOff>
      <xdr:row>39</xdr:row>
      <xdr:rowOff>18273</xdr:rowOff>
    </xdr:to>
    <xdr:sp macro="" textlink="">
      <xdr:nvSpPr>
        <xdr:cNvPr id="748" name="円/楕円 747"/>
        <xdr:cNvSpPr/>
      </xdr:nvSpPr>
      <xdr:spPr>
        <a:xfrm>
          <a:off x="18605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9400</xdr:rowOff>
    </xdr:from>
    <xdr:ext cx="313932" cy="259045"/>
    <xdr:sp macro="" textlink="">
      <xdr:nvSpPr>
        <xdr:cNvPr id="749" name="テキスト ボックス 748"/>
        <xdr:cNvSpPr txBox="1"/>
      </xdr:nvSpPr>
      <xdr:spPr>
        <a:xfrm>
          <a:off x="18499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6464</xdr:rowOff>
    </xdr:from>
    <xdr:to>
      <xdr:col>32</xdr:col>
      <xdr:colOff>187325</xdr:colOff>
      <xdr:row>59</xdr:row>
      <xdr:rowOff>7417</xdr:rowOff>
    </xdr:to>
    <xdr:cxnSp macro="">
      <xdr:nvCxnSpPr>
        <xdr:cNvPr id="778" name="直線コネクタ 777"/>
        <xdr:cNvCxnSpPr/>
      </xdr:nvCxnSpPr>
      <xdr:spPr>
        <a:xfrm flipV="1">
          <a:off x="21323300" y="10122014"/>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7417</xdr:rowOff>
    </xdr:from>
    <xdr:to>
      <xdr:col>31</xdr:col>
      <xdr:colOff>34925</xdr:colOff>
      <xdr:row>59</xdr:row>
      <xdr:rowOff>8331</xdr:rowOff>
    </xdr:to>
    <xdr:cxnSp macro="">
      <xdr:nvCxnSpPr>
        <xdr:cNvPr id="781" name="直線コネクタ 780"/>
        <xdr:cNvCxnSpPr/>
      </xdr:nvCxnSpPr>
      <xdr:spPr>
        <a:xfrm flipV="1">
          <a:off x="20434300" y="101229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8331</xdr:rowOff>
    </xdr:from>
    <xdr:to>
      <xdr:col>29</xdr:col>
      <xdr:colOff>517525</xdr:colOff>
      <xdr:row>59</xdr:row>
      <xdr:rowOff>9360</xdr:rowOff>
    </xdr:to>
    <xdr:cxnSp macro="">
      <xdr:nvCxnSpPr>
        <xdr:cNvPr id="784" name="直線コネクタ 783"/>
        <xdr:cNvCxnSpPr/>
      </xdr:nvCxnSpPr>
      <xdr:spPr>
        <a:xfrm flipV="1">
          <a:off x="19545300" y="1012388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9360</xdr:rowOff>
    </xdr:from>
    <xdr:to>
      <xdr:col>28</xdr:col>
      <xdr:colOff>314325</xdr:colOff>
      <xdr:row>59</xdr:row>
      <xdr:rowOff>9627</xdr:rowOff>
    </xdr:to>
    <xdr:cxnSp macro="">
      <xdr:nvCxnSpPr>
        <xdr:cNvPr id="787" name="直線コネクタ 786"/>
        <xdr:cNvCxnSpPr/>
      </xdr:nvCxnSpPr>
      <xdr:spPr>
        <a:xfrm flipV="1">
          <a:off x="18656300" y="10124910"/>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127114</xdr:rowOff>
    </xdr:from>
    <xdr:to>
      <xdr:col>32</xdr:col>
      <xdr:colOff>238125</xdr:colOff>
      <xdr:row>59</xdr:row>
      <xdr:rowOff>57264</xdr:rowOff>
    </xdr:to>
    <xdr:sp macro="" textlink="">
      <xdr:nvSpPr>
        <xdr:cNvPr id="797" name="円/楕円 796"/>
        <xdr:cNvSpPr/>
      </xdr:nvSpPr>
      <xdr:spPr>
        <a:xfrm>
          <a:off x="22110700" y="100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42041</xdr:rowOff>
    </xdr:from>
    <xdr:ext cx="378565" cy="259045"/>
    <xdr:sp macro="" textlink="">
      <xdr:nvSpPr>
        <xdr:cNvPr id="798" name="貸付金該当値テキスト"/>
        <xdr:cNvSpPr txBox="1"/>
      </xdr:nvSpPr>
      <xdr:spPr>
        <a:xfrm>
          <a:off x="22212300" y="99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128067</xdr:rowOff>
    </xdr:from>
    <xdr:to>
      <xdr:col>31</xdr:col>
      <xdr:colOff>85725</xdr:colOff>
      <xdr:row>59</xdr:row>
      <xdr:rowOff>58217</xdr:rowOff>
    </xdr:to>
    <xdr:sp macro="" textlink="">
      <xdr:nvSpPr>
        <xdr:cNvPr id="799" name="円/楕円 798"/>
        <xdr:cNvSpPr/>
      </xdr:nvSpPr>
      <xdr:spPr>
        <a:xfrm>
          <a:off x="21272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49344</xdr:rowOff>
    </xdr:from>
    <xdr:ext cx="378565" cy="259045"/>
    <xdr:sp macro="" textlink="">
      <xdr:nvSpPr>
        <xdr:cNvPr id="800" name="テキスト ボックス 799"/>
        <xdr:cNvSpPr txBox="1"/>
      </xdr:nvSpPr>
      <xdr:spPr>
        <a:xfrm>
          <a:off x="21134017" y="1016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128981</xdr:rowOff>
    </xdr:from>
    <xdr:to>
      <xdr:col>29</xdr:col>
      <xdr:colOff>568325</xdr:colOff>
      <xdr:row>59</xdr:row>
      <xdr:rowOff>59131</xdr:rowOff>
    </xdr:to>
    <xdr:sp macro="" textlink="">
      <xdr:nvSpPr>
        <xdr:cNvPr id="801" name="円/楕円 800"/>
        <xdr:cNvSpPr/>
      </xdr:nvSpPr>
      <xdr:spPr>
        <a:xfrm>
          <a:off x="20383500" y="100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50258</xdr:rowOff>
    </xdr:from>
    <xdr:ext cx="378565" cy="259045"/>
    <xdr:sp macro="" textlink="">
      <xdr:nvSpPr>
        <xdr:cNvPr id="802" name="テキスト ボックス 801"/>
        <xdr:cNvSpPr txBox="1"/>
      </xdr:nvSpPr>
      <xdr:spPr>
        <a:xfrm>
          <a:off x="20245017" y="1016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130010</xdr:rowOff>
    </xdr:from>
    <xdr:to>
      <xdr:col>28</xdr:col>
      <xdr:colOff>365125</xdr:colOff>
      <xdr:row>59</xdr:row>
      <xdr:rowOff>60160</xdr:rowOff>
    </xdr:to>
    <xdr:sp macro="" textlink="">
      <xdr:nvSpPr>
        <xdr:cNvPr id="803" name="円/楕円 802"/>
        <xdr:cNvSpPr/>
      </xdr:nvSpPr>
      <xdr:spPr>
        <a:xfrm>
          <a:off x="19494500" y="100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51287</xdr:rowOff>
    </xdr:from>
    <xdr:ext cx="378565" cy="259045"/>
    <xdr:sp macro="" textlink="">
      <xdr:nvSpPr>
        <xdr:cNvPr id="804" name="テキスト ボックス 803"/>
        <xdr:cNvSpPr txBox="1"/>
      </xdr:nvSpPr>
      <xdr:spPr>
        <a:xfrm>
          <a:off x="19356017" y="1016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130277</xdr:rowOff>
    </xdr:from>
    <xdr:to>
      <xdr:col>27</xdr:col>
      <xdr:colOff>161925</xdr:colOff>
      <xdr:row>59</xdr:row>
      <xdr:rowOff>60427</xdr:rowOff>
    </xdr:to>
    <xdr:sp macro="" textlink="">
      <xdr:nvSpPr>
        <xdr:cNvPr id="805" name="円/楕円 804"/>
        <xdr:cNvSpPr/>
      </xdr:nvSpPr>
      <xdr:spPr>
        <a:xfrm>
          <a:off x="18605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51554</xdr:rowOff>
    </xdr:from>
    <xdr:ext cx="378565" cy="259045"/>
    <xdr:sp macro="" textlink="">
      <xdr:nvSpPr>
        <xdr:cNvPr id="806" name="テキスト ボックス 805"/>
        <xdr:cNvSpPr txBox="1"/>
      </xdr:nvSpPr>
      <xdr:spPr>
        <a:xfrm>
          <a:off x="18467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16550</xdr:rowOff>
    </xdr:from>
    <xdr:to>
      <xdr:col>32</xdr:col>
      <xdr:colOff>187325</xdr:colOff>
      <xdr:row>74</xdr:row>
      <xdr:rowOff>74734</xdr:rowOff>
    </xdr:to>
    <xdr:cxnSp macro="">
      <xdr:nvCxnSpPr>
        <xdr:cNvPr id="837" name="直線コネクタ 836"/>
        <xdr:cNvCxnSpPr/>
      </xdr:nvCxnSpPr>
      <xdr:spPr>
        <a:xfrm flipV="1">
          <a:off x="21323300" y="12703850"/>
          <a:ext cx="8382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74734</xdr:rowOff>
    </xdr:from>
    <xdr:to>
      <xdr:col>31</xdr:col>
      <xdr:colOff>34925</xdr:colOff>
      <xdr:row>74</xdr:row>
      <xdr:rowOff>120367</xdr:rowOff>
    </xdr:to>
    <xdr:cxnSp macro="">
      <xdr:nvCxnSpPr>
        <xdr:cNvPr id="840" name="直線コネクタ 839"/>
        <xdr:cNvCxnSpPr/>
      </xdr:nvCxnSpPr>
      <xdr:spPr>
        <a:xfrm flipV="1">
          <a:off x="20434300" y="12762034"/>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120367</xdr:rowOff>
    </xdr:from>
    <xdr:to>
      <xdr:col>29</xdr:col>
      <xdr:colOff>517525</xdr:colOff>
      <xdr:row>74</xdr:row>
      <xdr:rowOff>170114</xdr:rowOff>
    </xdr:to>
    <xdr:cxnSp macro="">
      <xdr:nvCxnSpPr>
        <xdr:cNvPr id="843" name="直線コネクタ 842"/>
        <xdr:cNvCxnSpPr/>
      </xdr:nvCxnSpPr>
      <xdr:spPr>
        <a:xfrm flipV="1">
          <a:off x="19545300" y="12807667"/>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170114</xdr:rowOff>
    </xdr:from>
    <xdr:to>
      <xdr:col>28</xdr:col>
      <xdr:colOff>314325</xdr:colOff>
      <xdr:row>75</xdr:row>
      <xdr:rowOff>2801</xdr:rowOff>
    </xdr:to>
    <xdr:cxnSp macro="">
      <xdr:nvCxnSpPr>
        <xdr:cNvPr id="846" name="直線コネクタ 845"/>
        <xdr:cNvCxnSpPr/>
      </xdr:nvCxnSpPr>
      <xdr:spPr>
        <a:xfrm flipV="1">
          <a:off x="18656300" y="1285741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137200</xdr:rowOff>
    </xdr:from>
    <xdr:to>
      <xdr:col>32</xdr:col>
      <xdr:colOff>238125</xdr:colOff>
      <xdr:row>74</xdr:row>
      <xdr:rowOff>67350</xdr:rowOff>
    </xdr:to>
    <xdr:sp macro="" textlink="">
      <xdr:nvSpPr>
        <xdr:cNvPr id="856" name="円/楕円 855"/>
        <xdr:cNvSpPr/>
      </xdr:nvSpPr>
      <xdr:spPr>
        <a:xfrm>
          <a:off x="22110700" y="126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160077</xdr:rowOff>
    </xdr:from>
    <xdr:ext cx="534377" cy="259045"/>
    <xdr:sp macro="" textlink="">
      <xdr:nvSpPr>
        <xdr:cNvPr id="857" name="繰出金該当値テキスト"/>
        <xdr:cNvSpPr txBox="1"/>
      </xdr:nvSpPr>
      <xdr:spPr>
        <a:xfrm>
          <a:off x="22212300" y="125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86,313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23934</xdr:rowOff>
    </xdr:from>
    <xdr:to>
      <xdr:col>31</xdr:col>
      <xdr:colOff>85725</xdr:colOff>
      <xdr:row>74</xdr:row>
      <xdr:rowOff>125534</xdr:rowOff>
    </xdr:to>
    <xdr:sp macro="" textlink="">
      <xdr:nvSpPr>
        <xdr:cNvPr id="858" name="円/楕円 857"/>
        <xdr:cNvSpPr/>
      </xdr:nvSpPr>
      <xdr:spPr>
        <a:xfrm>
          <a:off x="21272500" y="127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142061</xdr:rowOff>
    </xdr:from>
    <xdr:ext cx="534377" cy="259045"/>
    <xdr:sp macro="" textlink="">
      <xdr:nvSpPr>
        <xdr:cNvPr id="859" name="テキスト ボックス 858"/>
        <xdr:cNvSpPr txBox="1"/>
      </xdr:nvSpPr>
      <xdr:spPr>
        <a:xfrm>
          <a:off x="21056111" y="124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69567</xdr:rowOff>
    </xdr:from>
    <xdr:to>
      <xdr:col>29</xdr:col>
      <xdr:colOff>568325</xdr:colOff>
      <xdr:row>74</xdr:row>
      <xdr:rowOff>171167</xdr:rowOff>
    </xdr:to>
    <xdr:sp macro="" textlink="">
      <xdr:nvSpPr>
        <xdr:cNvPr id="860" name="円/楕円 859"/>
        <xdr:cNvSpPr/>
      </xdr:nvSpPr>
      <xdr:spPr>
        <a:xfrm>
          <a:off x="20383500" y="1275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162294</xdr:rowOff>
    </xdr:from>
    <xdr:ext cx="534377" cy="259045"/>
    <xdr:sp macro="" textlink="">
      <xdr:nvSpPr>
        <xdr:cNvPr id="861" name="テキスト ボックス 860"/>
        <xdr:cNvSpPr txBox="1"/>
      </xdr:nvSpPr>
      <xdr:spPr>
        <a:xfrm>
          <a:off x="20167111" y="128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119314</xdr:rowOff>
    </xdr:from>
    <xdr:to>
      <xdr:col>28</xdr:col>
      <xdr:colOff>365125</xdr:colOff>
      <xdr:row>75</xdr:row>
      <xdr:rowOff>49464</xdr:rowOff>
    </xdr:to>
    <xdr:sp macro="" textlink="">
      <xdr:nvSpPr>
        <xdr:cNvPr id="862" name="円/楕円 861"/>
        <xdr:cNvSpPr/>
      </xdr:nvSpPr>
      <xdr:spPr>
        <a:xfrm>
          <a:off x="19494500" y="128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40591</xdr:rowOff>
    </xdr:from>
    <xdr:ext cx="534377" cy="259045"/>
    <xdr:sp macro="" textlink="">
      <xdr:nvSpPr>
        <xdr:cNvPr id="863" name="テキスト ボックス 862"/>
        <xdr:cNvSpPr txBox="1"/>
      </xdr:nvSpPr>
      <xdr:spPr>
        <a:xfrm>
          <a:off x="19278111" y="1289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123451</xdr:rowOff>
    </xdr:from>
    <xdr:to>
      <xdr:col>27</xdr:col>
      <xdr:colOff>161925</xdr:colOff>
      <xdr:row>75</xdr:row>
      <xdr:rowOff>53601</xdr:rowOff>
    </xdr:to>
    <xdr:sp macro="" textlink="">
      <xdr:nvSpPr>
        <xdr:cNvPr id="864" name="円/楕円 863"/>
        <xdr:cNvSpPr/>
      </xdr:nvSpPr>
      <xdr:spPr>
        <a:xfrm>
          <a:off x="18605500" y="128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44728</xdr:rowOff>
    </xdr:from>
    <xdr:ext cx="534377" cy="259045"/>
    <xdr:sp macro="" textlink="">
      <xdr:nvSpPr>
        <xdr:cNvPr id="865" name="テキスト ボックス 864"/>
        <xdr:cNvSpPr txBox="1"/>
      </xdr:nvSpPr>
      <xdr:spPr>
        <a:xfrm>
          <a:off x="18389111" y="1290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物件費は、住民一人当たり</a:t>
          </a:r>
          <a:r>
            <a:rPr kumimoji="1" lang="en-US" altLang="ja-JP" sz="1300">
              <a:latin typeface="ＭＳ Ｐゴシック"/>
            </a:rPr>
            <a:t>88,707</a:t>
          </a:r>
          <a:r>
            <a:rPr kumimoji="1" lang="ja-JP" altLang="en-US" sz="1300">
              <a:latin typeface="ＭＳ Ｐゴシック"/>
            </a:rPr>
            <a:t>円で、類似団体平均を</a:t>
          </a:r>
          <a:r>
            <a:rPr kumimoji="1" lang="en-US" altLang="ja-JP" sz="1300">
              <a:latin typeface="ＭＳ Ｐゴシック"/>
            </a:rPr>
            <a:t>43,085</a:t>
          </a:r>
          <a:r>
            <a:rPr kumimoji="1" lang="ja-JP" altLang="en-US" sz="1300">
              <a:latin typeface="ＭＳ Ｐゴシック"/>
            </a:rPr>
            <a:t>円下回った。主な要因としては、賃金、需用費が下回ったことが挙げられるが、物件費が上昇傾向にあるため、第</a:t>
          </a:r>
          <a:r>
            <a:rPr kumimoji="1" lang="en-US" altLang="ja-JP" sz="1300">
              <a:latin typeface="ＭＳ Ｐゴシック"/>
            </a:rPr>
            <a:t>2</a:t>
          </a:r>
          <a:r>
            <a:rPr kumimoji="1" lang="ja-JP" altLang="en-US" sz="1300">
              <a:latin typeface="ＭＳ Ｐゴシック"/>
            </a:rPr>
            <a:t>次行政改革大綱に基づき、費用の抑制に努めていく必要がある。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120,128</a:t>
          </a:r>
          <a:r>
            <a:rPr kumimoji="1" lang="ja-JP" altLang="en-US" sz="1300">
              <a:latin typeface="ＭＳ Ｐゴシック"/>
            </a:rPr>
            <a:t>円で、類似団体平均を</a:t>
          </a:r>
          <a:r>
            <a:rPr kumimoji="1" lang="en-US" altLang="ja-JP" sz="1300">
              <a:latin typeface="ＭＳ Ｐゴシック"/>
            </a:rPr>
            <a:t>47,626</a:t>
          </a:r>
          <a:r>
            <a:rPr kumimoji="1" lang="ja-JP" altLang="en-US" sz="1300">
              <a:latin typeface="ＭＳ Ｐゴシック"/>
            </a:rPr>
            <a:t>千円上回った。要因としては、高齢者、少子化対策に要する町単独事業によるものである。今後は、これらの費用について見直しをしていく必要がある。</a:t>
          </a:r>
          <a:endParaRPr kumimoji="1" lang="en-US" altLang="ja-JP" sz="1300">
            <a:latin typeface="ＭＳ Ｐゴシック"/>
          </a:endParaRPr>
        </a:p>
        <a:p>
          <a:r>
            <a:rPr kumimoji="1" lang="ja-JP" altLang="en-US" sz="1300">
              <a:latin typeface="ＭＳ Ｐゴシック"/>
            </a:rPr>
            <a:t>　補助費等は、住民一人当たり</a:t>
          </a:r>
          <a:r>
            <a:rPr kumimoji="1" lang="en-US" altLang="ja-JP" sz="1300">
              <a:latin typeface="ＭＳ Ｐゴシック"/>
            </a:rPr>
            <a:t>89,020</a:t>
          </a:r>
          <a:r>
            <a:rPr kumimoji="1" lang="ja-JP" altLang="en-US" sz="1300">
              <a:latin typeface="ＭＳ Ｐゴシック"/>
            </a:rPr>
            <a:t>円で、類似団体平均を</a:t>
          </a:r>
          <a:r>
            <a:rPr kumimoji="1" lang="en-US" altLang="ja-JP" sz="1300">
              <a:latin typeface="ＭＳ Ｐゴシック"/>
            </a:rPr>
            <a:t>51,911</a:t>
          </a:r>
          <a:r>
            <a:rPr kumimoji="1" lang="ja-JP" altLang="en-US" sz="1300">
              <a:latin typeface="ＭＳ Ｐゴシック"/>
            </a:rPr>
            <a:t>円下回った。主な要因としては、一部事務組合負担金や補助交付金が下回ったことが挙げられる。補助費全体としては、増加傾向にあるため第</a:t>
          </a:r>
          <a:r>
            <a:rPr kumimoji="1" lang="en-US" altLang="ja-JP" sz="1300">
              <a:latin typeface="ＭＳ Ｐゴシック"/>
            </a:rPr>
            <a:t>2</a:t>
          </a:r>
          <a:r>
            <a:rPr kumimoji="1" lang="ja-JP" altLang="en-US" sz="1300">
              <a:latin typeface="ＭＳ Ｐゴシック"/>
            </a:rPr>
            <a:t>次行政改革大綱の取組事項である各種団体への補助金の見直し等を行っていく必要がある。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135,188</a:t>
          </a:r>
          <a:r>
            <a:rPr kumimoji="1" lang="ja-JP" altLang="en-US" sz="1300">
              <a:latin typeface="ＭＳ Ｐゴシック"/>
            </a:rPr>
            <a:t>円で、類似団体平均を</a:t>
          </a:r>
          <a:r>
            <a:rPr kumimoji="1" lang="en-US" altLang="ja-JP" sz="1300">
              <a:latin typeface="ＭＳ Ｐゴシック"/>
            </a:rPr>
            <a:t>30,660</a:t>
          </a:r>
          <a:r>
            <a:rPr kumimoji="1" lang="ja-JP" altLang="en-US" sz="1300">
              <a:latin typeface="ＭＳ Ｐゴシック"/>
            </a:rPr>
            <a:t>円上回った。今後も引き続き、起債の発行抑制を基調とし、公債費の減少に取り組む。</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8,022
7,973
163.19
6,784,138
6,654,255
67,953
4,418,653
6,928,608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69596</xdr:rowOff>
    </xdr:from>
    <xdr:to>
      <xdr:col>6</xdr:col>
      <xdr:colOff>511175</xdr:colOff>
      <xdr:row>36</xdr:row>
      <xdr:rowOff>21209</xdr:rowOff>
    </xdr:to>
    <xdr:cxnSp macro="">
      <xdr:nvCxnSpPr>
        <xdr:cNvPr id="61" name="直線コネクタ 60"/>
        <xdr:cNvCxnSpPr/>
      </xdr:nvCxnSpPr>
      <xdr:spPr>
        <a:xfrm>
          <a:off x="3797300" y="6070346"/>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69596</xdr:rowOff>
    </xdr:from>
    <xdr:to>
      <xdr:col>5</xdr:col>
      <xdr:colOff>358775</xdr:colOff>
      <xdr:row>36</xdr:row>
      <xdr:rowOff>99441</xdr:rowOff>
    </xdr:to>
    <xdr:cxnSp macro="">
      <xdr:nvCxnSpPr>
        <xdr:cNvPr id="64" name="直線コネクタ 63"/>
        <xdr:cNvCxnSpPr/>
      </xdr:nvCxnSpPr>
      <xdr:spPr>
        <a:xfrm flipV="1">
          <a:off x="2908300" y="6070346"/>
          <a:ext cx="8890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98298</xdr:rowOff>
    </xdr:from>
    <xdr:to>
      <xdr:col>4</xdr:col>
      <xdr:colOff>155575</xdr:colOff>
      <xdr:row>36</xdr:row>
      <xdr:rowOff>99441</xdr:rowOff>
    </xdr:to>
    <xdr:cxnSp macro="">
      <xdr:nvCxnSpPr>
        <xdr:cNvPr id="67" name="直線コネクタ 66"/>
        <xdr:cNvCxnSpPr/>
      </xdr:nvCxnSpPr>
      <xdr:spPr>
        <a:xfrm>
          <a:off x="2019300" y="62704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57531</xdr:rowOff>
    </xdr:from>
    <xdr:to>
      <xdr:col>2</xdr:col>
      <xdr:colOff>638175</xdr:colOff>
      <xdr:row>36</xdr:row>
      <xdr:rowOff>98298</xdr:rowOff>
    </xdr:to>
    <xdr:cxnSp macro="">
      <xdr:nvCxnSpPr>
        <xdr:cNvPr id="70" name="直線コネクタ 69"/>
        <xdr:cNvCxnSpPr/>
      </xdr:nvCxnSpPr>
      <xdr:spPr>
        <a:xfrm>
          <a:off x="1130300" y="6058281"/>
          <a:ext cx="8890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141859</xdr:rowOff>
    </xdr:from>
    <xdr:to>
      <xdr:col>6</xdr:col>
      <xdr:colOff>561975</xdr:colOff>
      <xdr:row>36</xdr:row>
      <xdr:rowOff>72009</xdr:rowOff>
    </xdr:to>
    <xdr:sp macro="" textlink="">
      <xdr:nvSpPr>
        <xdr:cNvPr id="80" name="円/楕円 79"/>
        <xdr:cNvSpPr/>
      </xdr:nvSpPr>
      <xdr:spPr>
        <a:xfrm>
          <a:off x="4584700" y="61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120286</xdr:rowOff>
    </xdr:from>
    <xdr:ext cx="534377" cy="259045"/>
    <xdr:sp macro="" textlink="">
      <xdr:nvSpPr>
        <xdr:cNvPr id="81" name="議会費該当値テキスト"/>
        <xdr:cNvSpPr txBox="1"/>
      </xdr:nvSpPr>
      <xdr:spPr>
        <a:xfrm>
          <a:off x="4686300" y="61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18796</xdr:rowOff>
    </xdr:from>
    <xdr:to>
      <xdr:col>5</xdr:col>
      <xdr:colOff>409575</xdr:colOff>
      <xdr:row>35</xdr:row>
      <xdr:rowOff>120396</xdr:rowOff>
    </xdr:to>
    <xdr:sp macro="" textlink="">
      <xdr:nvSpPr>
        <xdr:cNvPr id="82" name="円/楕円 81"/>
        <xdr:cNvSpPr/>
      </xdr:nvSpPr>
      <xdr:spPr>
        <a:xfrm>
          <a:off x="3746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136923</xdr:rowOff>
    </xdr:from>
    <xdr:ext cx="534377" cy="259045"/>
    <xdr:sp macro="" textlink="">
      <xdr:nvSpPr>
        <xdr:cNvPr id="83" name="テキスト ボックス 82"/>
        <xdr:cNvSpPr txBox="1"/>
      </xdr:nvSpPr>
      <xdr:spPr>
        <a:xfrm>
          <a:off x="3530111" y="579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48641</xdr:rowOff>
    </xdr:from>
    <xdr:to>
      <xdr:col>4</xdr:col>
      <xdr:colOff>206375</xdr:colOff>
      <xdr:row>36</xdr:row>
      <xdr:rowOff>150241</xdr:rowOff>
    </xdr:to>
    <xdr:sp macro="" textlink="">
      <xdr:nvSpPr>
        <xdr:cNvPr id="84" name="円/楕円 83"/>
        <xdr:cNvSpPr/>
      </xdr:nvSpPr>
      <xdr:spPr>
        <a:xfrm>
          <a:off x="2857500" y="62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141368</xdr:rowOff>
    </xdr:from>
    <xdr:ext cx="469744" cy="259045"/>
    <xdr:sp macro="" textlink="">
      <xdr:nvSpPr>
        <xdr:cNvPr id="85" name="テキスト ボックス 84"/>
        <xdr:cNvSpPr txBox="1"/>
      </xdr:nvSpPr>
      <xdr:spPr>
        <a:xfrm>
          <a:off x="2673427" y="63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47498</xdr:rowOff>
    </xdr:from>
    <xdr:to>
      <xdr:col>3</xdr:col>
      <xdr:colOff>3175</xdr:colOff>
      <xdr:row>36</xdr:row>
      <xdr:rowOff>149098</xdr:rowOff>
    </xdr:to>
    <xdr:sp macro="" textlink="">
      <xdr:nvSpPr>
        <xdr:cNvPr id="86" name="円/楕円 85"/>
        <xdr:cNvSpPr/>
      </xdr:nvSpPr>
      <xdr:spPr>
        <a:xfrm>
          <a:off x="1968500" y="62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140225</xdr:rowOff>
    </xdr:from>
    <xdr:ext cx="469744" cy="259045"/>
    <xdr:sp macro="" textlink="">
      <xdr:nvSpPr>
        <xdr:cNvPr id="87" name="テキスト ボックス 86"/>
        <xdr:cNvSpPr txBox="1"/>
      </xdr:nvSpPr>
      <xdr:spPr>
        <a:xfrm>
          <a:off x="1784427" y="63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6731</xdr:rowOff>
    </xdr:from>
    <xdr:to>
      <xdr:col>1</xdr:col>
      <xdr:colOff>485775</xdr:colOff>
      <xdr:row>35</xdr:row>
      <xdr:rowOff>108331</xdr:rowOff>
    </xdr:to>
    <xdr:sp macro="" textlink="">
      <xdr:nvSpPr>
        <xdr:cNvPr id="88" name="円/楕円 87"/>
        <xdr:cNvSpPr/>
      </xdr:nvSpPr>
      <xdr:spPr>
        <a:xfrm>
          <a:off x="1079500" y="60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124858</xdr:rowOff>
    </xdr:from>
    <xdr:ext cx="534377" cy="259045"/>
    <xdr:sp macro="" textlink="">
      <xdr:nvSpPr>
        <xdr:cNvPr id="89" name="テキスト ボックス 88"/>
        <xdr:cNvSpPr txBox="1"/>
      </xdr:nvSpPr>
      <xdr:spPr>
        <a:xfrm>
          <a:off x="863111" y="57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45007</xdr:rowOff>
    </xdr:from>
    <xdr:to>
      <xdr:col>6</xdr:col>
      <xdr:colOff>511175</xdr:colOff>
      <xdr:row>57</xdr:row>
      <xdr:rowOff>65525</xdr:rowOff>
    </xdr:to>
    <xdr:cxnSp macro="">
      <xdr:nvCxnSpPr>
        <xdr:cNvPr id="120" name="直線コネクタ 119"/>
        <xdr:cNvCxnSpPr/>
      </xdr:nvCxnSpPr>
      <xdr:spPr>
        <a:xfrm>
          <a:off x="3797300" y="9817657"/>
          <a:ext cx="8382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45007</xdr:rowOff>
    </xdr:from>
    <xdr:to>
      <xdr:col>5</xdr:col>
      <xdr:colOff>358775</xdr:colOff>
      <xdr:row>57</xdr:row>
      <xdr:rowOff>96400</xdr:rowOff>
    </xdr:to>
    <xdr:cxnSp macro="">
      <xdr:nvCxnSpPr>
        <xdr:cNvPr id="123" name="直線コネクタ 122"/>
        <xdr:cNvCxnSpPr/>
      </xdr:nvCxnSpPr>
      <xdr:spPr>
        <a:xfrm flipV="1">
          <a:off x="2908300" y="9817657"/>
          <a:ext cx="889000" cy="5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54987</xdr:rowOff>
    </xdr:from>
    <xdr:to>
      <xdr:col>4</xdr:col>
      <xdr:colOff>155575</xdr:colOff>
      <xdr:row>57</xdr:row>
      <xdr:rowOff>96400</xdr:rowOff>
    </xdr:to>
    <xdr:cxnSp macro="">
      <xdr:nvCxnSpPr>
        <xdr:cNvPr id="126" name="直線コネクタ 125"/>
        <xdr:cNvCxnSpPr/>
      </xdr:nvCxnSpPr>
      <xdr:spPr>
        <a:xfrm>
          <a:off x="2019300" y="9827637"/>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54987</xdr:rowOff>
    </xdr:from>
    <xdr:to>
      <xdr:col>2</xdr:col>
      <xdr:colOff>638175</xdr:colOff>
      <xdr:row>57</xdr:row>
      <xdr:rowOff>129201</xdr:rowOff>
    </xdr:to>
    <xdr:cxnSp macro="">
      <xdr:nvCxnSpPr>
        <xdr:cNvPr id="129" name="直線コネクタ 128"/>
        <xdr:cNvCxnSpPr/>
      </xdr:nvCxnSpPr>
      <xdr:spPr>
        <a:xfrm flipV="1">
          <a:off x="1130300" y="9827637"/>
          <a:ext cx="889000" cy="7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14725</xdr:rowOff>
    </xdr:from>
    <xdr:to>
      <xdr:col>6</xdr:col>
      <xdr:colOff>561975</xdr:colOff>
      <xdr:row>57</xdr:row>
      <xdr:rowOff>116325</xdr:rowOff>
    </xdr:to>
    <xdr:sp macro="" textlink="">
      <xdr:nvSpPr>
        <xdr:cNvPr id="139" name="円/楕円 138"/>
        <xdr:cNvSpPr/>
      </xdr:nvSpPr>
      <xdr:spPr>
        <a:xfrm>
          <a:off x="4584700" y="97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164602</xdr:rowOff>
    </xdr:from>
    <xdr:ext cx="599010" cy="259045"/>
    <xdr:sp macro="" textlink="">
      <xdr:nvSpPr>
        <xdr:cNvPr id="140" name="総務費該当値テキスト"/>
        <xdr:cNvSpPr txBox="1"/>
      </xdr:nvSpPr>
      <xdr:spPr>
        <a:xfrm>
          <a:off x="4686300" y="976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165657</xdr:rowOff>
    </xdr:from>
    <xdr:to>
      <xdr:col>5</xdr:col>
      <xdr:colOff>409575</xdr:colOff>
      <xdr:row>57</xdr:row>
      <xdr:rowOff>95807</xdr:rowOff>
    </xdr:to>
    <xdr:sp macro="" textlink="">
      <xdr:nvSpPr>
        <xdr:cNvPr id="141" name="円/楕円 140"/>
        <xdr:cNvSpPr/>
      </xdr:nvSpPr>
      <xdr:spPr>
        <a:xfrm>
          <a:off x="3746500" y="97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86934</xdr:rowOff>
    </xdr:from>
    <xdr:ext cx="599010" cy="259045"/>
    <xdr:sp macro="" textlink="">
      <xdr:nvSpPr>
        <xdr:cNvPr id="142" name="テキスト ボックス 141"/>
        <xdr:cNvSpPr txBox="1"/>
      </xdr:nvSpPr>
      <xdr:spPr>
        <a:xfrm>
          <a:off x="3497794" y="985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45600</xdr:rowOff>
    </xdr:from>
    <xdr:to>
      <xdr:col>4</xdr:col>
      <xdr:colOff>206375</xdr:colOff>
      <xdr:row>57</xdr:row>
      <xdr:rowOff>147200</xdr:rowOff>
    </xdr:to>
    <xdr:sp macro="" textlink="">
      <xdr:nvSpPr>
        <xdr:cNvPr id="143" name="円/楕円 142"/>
        <xdr:cNvSpPr/>
      </xdr:nvSpPr>
      <xdr:spPr>
        <a:xfrm>
          <a:off x="2857500" y="98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138327</xdr:rowOff>
    </xdr:from>
    <xdr:ext cx="599010" cy="259045"/>
    <xdr:sp macro="" textlink="">
      <xdr:nvSpPr>
        <xdr:cNvPr id="144" name="テキスト ボックス 143"/>
        <xdr:cNvSpPr txBox="1"/>
      </xdr:nvSpPr>
      <xdr:spPr>
        <a:xfrm>
          <a:off x="2608794" y="991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4187</xdr:rowOff>
    </xdr:from>
    <xdr:to>
      <xdr:col>3</xdr:col>
      <xdr:colOff>3175</xdr:colOff>
      <xdr:row>57</xdr:row>
      <xdr:rowOff>105787</xdr:rowOff>
    </xdr:to>
    <xdr:sp macro="" textlink="">
      <xdr:nvSpPr>
        <xdr:cNvPr id="145" name="円/楕円 144"/>
        <xdr:cNvSpPr/>
      </xdr:nvSpPr>
      <xdr:spPr>
        <a:xfrm>
          <a:off x="1968500" y="97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96914</xdr:rowOff>
    </xdr:from>
    <xdr:ext cx="599010" cy="259045"/>
    <xdr:sp macro="" textlink="">
      <xdr:nvSpPr>
        <xdr:cNvPr id="146" name="テキスト ボックス 145"/>
        <xdr:cNvSpPr txBox="1"/>
      </xdr:nvSpPr>
      <xdr:spPr>
        <a:xfrm>
          <a:off x="1719794" y="986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78401</xdr:rowOff>
    </xdr:from>
    <xdr:to>
      <xdr:col>1</xdr:col>
      <xdr:colOff>485775</xdr:colOff>
      <xdr:row>58</xdr:row>
      <xdr:rowOff>8551</xdr:rowOff>
    </xdr:to>
    <xdr:sp macro="" textlink="">
      <xdr:nvSpPr>
        <xdr:cNvPr id="147" name="円/楕円 146"/>
        <xdr:cNvSpPr/>
      </xdr:nvSpPr>
      <xdr:spPr>
        <a:xfrm>
          <a:off x="1079500" y="98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171128</xdr:rowOff>
    </xdr:from>
    <xdr:ext cx="534377" cy="259045"/>
    <xdr:sp macro="" textlink="">
      <xdr:nvSpPr>
        <xdr:cNvPr id="148" name="テキスト ボックス 147"/>
        <xdr:cNvSpPr txBox="1"/>
      </xdr:nvSpPr>
      <xdr:spPr>
        <a:xfrm>
          <a:off x="863111" y="99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100253</xdr:rowOff>
    </xdr:from>
    <xdr:to>
      <xdr:col>6</xdr:col>
      <xdr:colOff>511175</xdr:colOff>
      <xdr:row>76</xdr:row>
      <xdr:rowOff>12494</xdr:rowOff>
    </xdr:to>
    <xdr:cxnSp macro="">
      <xdr:nvCxnSpPr>
        <xdr:cNvPr id="176" name="直線コネクタ 175"/>
        <xdr:cNvCxnSpPr/>
      </xdr:nvCxnSpPr>
      <xdr:spPr>
        <a:xfrm flipV="1">
          <a:off x="3797300" y="12959003"/>
          <a:ext cx="838200" cy="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120863</xdr:rowOff>
    </xdr:from>
    <xdr:to>
      <xdr:col>5</xdr:col>
      <xdr:colOff>358775</xdr:colOff>
      <xdr:row>76</xdr:row>
      <xdr:rowOff>12494</xdr:rowOff>
    </xdr:to>
    <xdr:cxnSp macro="">
      <xdr:nvCxnSpPr>
        <xdr:cNvPr id="179" name="直線コネクタ 178"/>
        <xdr:cNvCxnSpPr/>
      </xdr:nvCxnSpPr>
      <xdr:spPr>
        <a:xfrm>
          <a:off x="2908300" y="12979613"/>
          <a:ext cx="889000" cy="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120863</xdr:rowOff>
    </xdr:from>
    <xdr:to>
      <xdr:col>4</xdr:col>
      <xdr:colOff>155575</xdr:colOff>
      <xdr:row>76</xdr:row>
      <xdr:rowOff>65222</xdr:rowOff>
    </xdr:to>
    <xdr:cxnSp macro="">
      <xdr:nvCxnSpPr>
        <xdr:cNvPr id="182" name="直線コネクタ 181"/>
        <xdr:cNvCxnSpPr/>
      </xdr:nvCxnSpPr>
      <xdr:spPr>
        <a:xfrm flipV="1">
          <a:off x="2019300" y="12979613"/>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65222</xdr:rowOff>
    </xdr:from>
    <xdr:to>
      <xdr:col>2</xdr:col>
      <xdr:colOff>638175</xdr:colOff>
      <xdr:row>76</xdr:row>
      <xdr:rowOff>95955</xdr:rowOff>
    </xdr:to>
    <xdr:cxnSp macro="">
      <xdr:nvCxnSpPr>
        <xdr:cNvPr id="185" name="直線コネクタ 184"/>
        <xdr:cNvCxnSpPr/>
      </xdr:nvCxnSpPr>
      <xdr:spPr>
        <a:xfrm flipV="1">
          <a:off x="1130300" y="13095422"/>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49453</xdr:rowOff>
    </xdr:from>
    <xdr:to>
      <xdr:col>6</xdr:col>
      <xdr:colOff>561975</xdr:colOff>
      <xdr:row>75</xdr:row>
      <xdr:rowOff>151053</xdr:rowOff>
    </xdr:to>
    <xdr:sp macro="" textlink="">
      <xdr:nvSpPr>
        <xdr:cNvPr id="195" name="円/楕円 194"/>
        <xdr:cNvSpPr/>
      </xdr:nvSpPr>
      <xdr:spPr>
        <a:xfrm>
          <a:off x="4584700" y="129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72330</xdr:rowOff>
    </xdr:from>
    <xdr:ext cx="599010" cy="259045"/>
    <xdr:sp macro="" textlink="">
      <xdr:nvSpPr>
        <xdr:cNvPr id="196" name="民生費該当値テキスト"/>
        <xdr:cNvSpPr txBox="1"/>
      </xdr:nvSpPr>
      <xdr:spPr>
        <a:xfrm>
          <a:off x="4686300" y="127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133143</xdr:rowOff>
    </xdr:from>
    <xdr:to>
      <xdr:col>5</xdr:col>
      <xdr:colOff>409575</xdr:colOff>
      <xdr:row>76</xdr:row>
      <xdr:rowOff>63292</xdr:rowOff>
    </xdr:to>
    <xdr:sp macro="" textlink="">
      <xdr:nvSpPr>
        <xdr:cNvPr id="197" name="円/楕円 196"/>
        <xdr:cNvSpPr/>
      </xdr:nvSpPr>
      <xdr:spPr>
        <a:xfrm>
          <a:off x="3746500" y="12991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79820</xdr:rowOff>
    </xdr:from>
    <xdr:ext cx="599010" cy="259045"/>
    <xdr:sp macro="" textlink="">
      <xdr:nvSpPr>
        <xdr:cNvPr id="198" name="テキスト ボックス 197"/>
        <xdr:cNvSpPr txBox="1"/>
      </xdr:nvSpPr>
      <xdr:spPr>
        <a:xfrm>
          <a:off x="3497794" y="1276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202,823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70063</xdr:rowOff>
    </xdr:from>
    <xdr:to>
      <xdr:col>4</xdr:col>
      <xdr:colOff>206375</xdr:colOff>
      <xdr:row>76</xdr:row>
      <xdr:rowOff>214</xdr:rowOff>
    </xdr:to>
    <xdr:sp macro="" textlink="">
      <xdr:nvSpPr>
        <xdr:cNvPr id="199" name="円/楕円 198"/>
        <xdr:cNvSpPr/>
      </xdr:nvSpPr>
      <xdr:spPr>
        <a:xfrm>
          <a:off x="2857500" y="12928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16740</xdr:rowOff>
    </xdr:from>
    <xdr:ext cx="599010" cy="259045"/>
    <xdr:sp macro="" textlink="">
      <xdr:nvSpPr>
        <xdr:cNvPr id="200" name="テキスト ボックス 199"/>
        <xdr:cNvSpPr txBox="1"/>
      </xdr:nvSpPr>
      <xdr:spPr>
        <a:xfrm>
          <a:off x="2608794" y="1270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14422</xdr:rowOff>
    </xdr:from>
    <xdr:to>
      <xdr:col>3</xdr:col>
      <xdr:colOff>3175</xdr:colOff>
      <xdr:row>76</xdr:row>
      <xdr:rowOff>116022</xdr:rowOff>
    </xdr:to>
    <xdr:sp macro="" textlink="">
      <xdr:nvSpPr>
        <xdr:cNvPr id="201" name="円/楕円 200"/>
        <xdr:cNvSpPr/>
      </xdr:nvSpPr>
      <xdr:spPr>
        <a:xfrm>
          <a:off x="1968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132549</xdr:rowOff>
    </xdr:from>
    <xdr:ext cx="599010" cy="259045"/>
    <xdr:sp macro="" textlink="">
      <xdr:nvSpPr>
        <xdr:cNvPr id="202" name="テキスト ボックス 201"/>
        <xdr:cNvSpPr txBox="1"/>
      </xdr:nvSpPr>
      <xdr:spPr>
        <a:xfrm>
          <a:off x="1719794" y="1281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45155</xdr:rowOff>
    </xdr:from>
    <xdr:to>
      <xdr:col>1</xdr:col>
      <xdr:colOff>485775</xdr:colOff>
      <xdr:row>76</xdr:row>
      <xdr:rowOff>146755</xdr:rowOff>
    </xdr:to>
    <xdr:sp macro="" textlink="">
      <xdr:nvSpPr>
        <xdr:cNvPr id="203" name="円/楕円 202"/>
        <xdr:cNvSpPr/>
      </xdr:nvSpPr>
      <xdr:spPr>
        <a:xfrm>
          <a:off x="1079500" y="130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163282</xdr:rowOff>
    </xdr:from>
    <xdr:ext cx="599010" cy="259045"/>
    <xdr:sp macro="" textlink="">
      <xdr:nvSpPr>
        <xdr:cNvPr id="204" name="テキスト ボックス 203"/>
        <xdr:cNvSpPr txBox="1"/>
      </xdr:nvSpPr>
      <xdr:spPr>
        <a:xfrm>
          <a:off x="830794" y="128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115689</xdr:rowOff>
    </xdr:from>
    <xdr:to>
      <xdr:col>6</xdr:col>
      <xdr:colOff>511175</xdr:colOff>
      <xdr:row>96</xdr:row>
      <xdr:rowOff>141163</xdr:rowOff>
    </xdr:to>
    <xdr:cxnSp macro="">
      <xdr:nvCxnSpPr>
        <xdr:cNvPr id="233" name="直線コネクタ 232"/>
        <xdr:cNvCxnSpPr/>
      </xdr:nvCxnSpPr>
      <xdr:spPr>
        <a:xfrm>
          <a:off x="3797300" y="16574889"/>
          <a:ext cx="838200" cy="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115689</xdr:rowOff>
    </xdr:from>
    <xdr:to>
      <xdr:col>5</xdr:col>
      <xdr:colOff>358775</xdr:colOff>
      <xdr:row>96</xdr:row>
      <xdr:rowOff>151664</xdr:rowOff>
    </xdr:to>
    <xdr:cxnSp macro="">
      <xdr:nvCxnSpPr>
        <xdr:cNvPr id="236" name="直線コネクタ 235"/>
        <xdr:cNvCxnSpPr/>
      </xdr:nvCxnSpPr>
      <xdr:spPr>
        <a:xfrm flipV="1">
          <a:off x="2908300" y="16574889"/>
          <a:ext cx="889000" cy="3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151664</xdr:rowOff>
    </xdr:from>
    <xdr:to>
      <xdr:col>4</xdr:col>
      <xdr:colOff>155575</xdr:colOff>
      <xdr:row>96</xdr:row>
      <xdr:rowOff>162020</xdr:rowOff>
    </xdr:to>
    <xdr:cxnSp macro="">
      <xdr:nvCxnSpPr>
        <xdr:cNvPr id="239" name="直線コネクタ 238"/>
        <xdr:cNvCxnSpPr/>
      </xdr:nvCxnSpPr>
      <xdr:spPr>
        <a:xfrm flipV="1">
          <a:off x="2019300" y="1661086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131432</xdr:rowOff>
    </xdr:from>
    <xdr:to>
      <xdr:col>2</xdr:col>
      <xdr:colOff>638175</xdr:colOff>
      <xdr:row>96</xdr:row>
      <xdr:rowOff>162020</xdr:rowOff>
    </xdr:to>
    <xdr:cxnSp macro="">
      <xdr:nvCxnSpPr>
        <xdr:cNvPr id="242" name="直線コネクタ 241"/>
        <xdr:cNvCxnSpPr/>
      </xdr:nvCxnSpPr>
      <xdr:spPr>
        <a:xfrm>
          <a:off x="1130300" y="16590632"/>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90363</xdr:rowOff>
    </xdr:from>
    <xdr:to>
      <xdr:col>6</xdr:col>
      <xdr:colOff>561975</xdr:colOff>
      <xdr:row>97</xdr:row>
      <xdr:rowOff>20513</xdr:rowOff>
    </xdr:to>
    <xdr:sp macro="" textlink="">
      <xdr:nvSpPr>
        <xdr:cNvPr id="252" name="円/楕円 251"/>
        <xdr:cNvSpPr/>
      </xdr:nvSpPr>
      <xdr:spPr>
        <a:xfrm>
          <a:off x="4584700" y="165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68790</xdr:rowOff>
    </xdr:from>
    <xdr:ext cx="534377" cy="259045"/>
    <xdr:sp macro="" textlink="">
      <xdr:nvSpPr>
        <xdr:cNvPr id="253" name="衛生費該当値テキスト"/>
        <xdr:cNvSpPr txBox="1"/>
      </xdr:nvSpPr>
      <xdr:spPr>
        <a:xfrm>
          <a:off x="4686300" y="165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64889</xdr:rowOff>
    </xdr:from>
    <xdr:to>
      <xdr:col>5</xdr:col>
      <xdr:colOff>409575</xdr:colOff>
      <xdr:row>96</xdr:row>
      <xdr:rowOff>166489</xdr:rowOff>
    </xdr:to>
    <xdr:sp macro="" textlink="">
      <xdr:nvSpPr>
        <xdr:cNvPr id="254" name="円/楕円 253"/>
        <xdr:cNvSpPr/>
      </xdr:nvSpPr>
      <xdr:spPr>
        <a:xfrm>
          <a:off x="3746500" y="16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157616</xdr:rowOff>
    </xdr:from>
    <xdr:ext cx="534377" cy="259045"/>
    <xdr:sp macro="" textlink="">
      <xdr:nvSpPr>
        <xdr:cNvPr id="255" name="テキスト ボックス 254"/>
        <xdr:cNvSpPr txBox="1"/>
      </xdr:nvSpPr>
      <xdr:spPr>
        <a:xfrm>
          <a:off x="3530111" y="1661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100864</xdr:rowOff>
    </xdr:from>
    <xdr:to>
      <xdr:col>4</xdr:col>
      <xdr:colOff>206375</xdr:colOff>
      <xdr:row>97</xdr:row>
      <xdr:rowOff>31014</xdr:rowOff>
    </xdr:to>
    <xdr:sp macro="" textlink="">
      <xdr:nvSpPr>
        <xdr:cNvPr id="256" name="円/楕円 255"/>
        <xdr:cNvSpPr/>
      </xdr:nvSpPr>
      <xdr:spPr>
        <a:xfrm>
          <a:off x="2857500" y="165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22141</xdr:rowOff>
    </xdr:from>
    <xdr:ext cx="534377" cy="259045"/>
    <xdr:sp macro="" textlink="">
      <xdr:nvSpPr>
        <xdr:cNvPr id="257" name="テキスト ボックス 256"/>
        <xdr:cNvSpPr txBox="1"/>
      </xdr:nvSpPr>
      <xdr:spPr>
        <a:xfrm>
          <a:off x="2641111" y="166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111220</xdr:rowOff>
    </xdr:from>
    <xdr:to>
      <xdr:col>3</xdr:col>
      <xdr:colOff>3175</xdr:colOff>
      <xdr:row>97</xdr:row>
      <xdr:rowOff>41370</xdr:rowOff>
    </xdr:to>
    <xdr:sp macro="" textlink="">
      <xdr:nvSpPr>
        <xdr:cNvPr id="258" name="円/楕円 257"/>
        <xdr:cNvSpPr/>
      </xdr:nvSpPr>
      <xdr:spPr>
        <a:xfrm>
          <a:off x="1968500" y="165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32497</xdr:rowOff>
    </xdr:from>
    <xdr:ext cx="534377" cy="259045"/>
    <xdr:sp macro="" textlink="">
      <xdr:nvSpPr>
        <xdr:cNvPr id="259" name="テキスト ボックス 258"/>
        <xdr:cNvSpPr txBox="1"/>
      </xdr:nvSpPr>
      <xdr:spPr>
        <a:xfrm>
          <a:off x="1752111" y="166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80632</xdr:rowOff>
    </xdr:from>
    <xdr:to>
      <xdr:col>1</xdr:col>
      <xdr:colOff>485775</xdr:colOff>
      <xdr:row>97</xdr:row>
      <xdr:rowOff>10782</xdr:rowOff>
    </xdr:to>
    <xdr:sp macro="" textlink="">
      <xdr:nvSpPr>
        <xdr:cNvPr id="260" name="円/楕円 259"/>
        <xdr:cNvSpPr/>
      </xdr:nvSpPr>
      <xdr:spPr>
        <a:xfrm>
          <a:off x="1079500" y="165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1909</xdr:rowOff>
    </xdr:from>
    <xdr:ext cx="534377" cy="259045"/>
    <xdr:sp macro="" textlink="">
      <xdr:nvSpPr>
        <xdr:cNvPr id="261" name="テキスト ボックス 260"/>
        <xdr:cNvSpPr txBox="1"/>
      </xdr:nvSpPr>
      <xdr:spPr>
        <a:xfrm>
          <a:off x="863111" y="166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35878</xdr:rowOff>
    </xdr:from>
    <xdr:to>
      <xdr:col>14</xdr:col>
      <xdr:colOff>28575</xdr:colOff>
      <xdr:row>39</xdr:row>
      <xdr:rowOff>44450</xdr:rowOff>
    </xdr:to>
    <xdr:cxnSp macro="">
      <xdr:nvCxnSpPr>
        <xdr:cNvPr id="293" name="直線コネクタ 292"/>
        <xdr:cNvCxnSpPr/>
      </xdr:nvCxnSpPr>
      <xdr:spPr>
        <a:xfrm>
          <a:off x="8750300" y="6379528"/>
          <a:ext cx="8890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125793</xdr:rowOff>
    </xdr:from>
    <xdr:to>
      <xdr:col>12</xdr:col>
      <xdr:colOff>511175</xdr:colOff>
      <xdr:row>37</xdr:row>
      <xdr:rowOff>35878</xdr:rowOff>
    </xdr:to>
    <xdr:cxnSp macro="">
      <xdr:nvCxnSpPr>
        <xdr:cNvPr id="296" name="直線コネクタ 295"/>
        <xdr:cNvCxnSpPr/>
      </xdr:nvCxnSpPr>
      <xdr:spPr>
        <a:xfrm>
          <a:off x="7861300" y="6126543"/>
          <a:ext cx="889000" cy="2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125793</xdr:rowOff>
    </xdr:from>
    <xdr:to>
      <xdr:col>11</xdr:col>
      <xdr:colOff>307975</xdr:colOff>
      <xdr:row>38</xdr:row>
      <xdr:rowOff>142748</xdr:rowOff>
    </xdr:to>
    <xdr:cxnSp macro="">
      <xdr:nvCxnSpPr>
        <xdr:cNvPr id="299" name="直線コネクタ 298"/>
        <xdr:cNvCxnSpPr/>
      </xdr:nvCxnSpPr>
      <xdr:spPr>
        <a:xfrm flipV="1">
          <a:off x="6972300" y="6126543"/>
          <a:ext cx="889000" cy="5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29799</xdr:rowOff>
    </xdr:from>
    <xdr:ext cx="469744" cy="259045"/>
    <xdr:sp macro="" textlink="">
      <xdr:nvSpPr>
        <xdr:cNvPr id="301" name="テキスト ボックス 300"/>
        <xdr:cNvSpPr txBox="1"/>
      </xdr:nvSpPr>
      <xdr:spPr>
        <a:xfrm>
          <a:off x="7626427"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156528</xdr:rowOff>
    </xdr:from>
    <xdr:to>
      <xdr:col>12</xdr:col>
      <xdr:colOff>561975</xdr:colOff>
      <xdr:row>37</xdr:row>
      <xdr:rowOff>86678</xdr:rowOff>
    </xdr:to>
    <xdr:sp macro="" textlink="">
      <xdr:nvSpPr>
        <xdr:cNvPr id="313" name="円/楕円 312"/>
        <xdr:cNvSpPr/>
      </xdr:nvSpPr>
      <xdr:spPr>
        <a:xfrm>
          <a:off x="8699500" y="63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103205</xdr:rowOff>
    </xdr:from>
    <xdr:ext cx="469744" cy="259045"/>
    <xdr:sp macro="" textlink="">
      <xdr:nvSpPr>
        <xdr:cNvPr id="314" name="テキスト ボックス 313"/>
        <xdr:cNvSpPr txBox="1"/>
      </xdr:nvSpPr>
      <xdr:spPr>
        <a:xfrm>
          <a:off x="8515427" y="61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74993</xdr:rowOff>
    </xdr:from>
    <xdr:to>
      <xdr:col>11</xdr:col>
      <xdr:colOff>358775</xdr:colOff>
      <xdr:row>36</xdr:row>
      <xdr:rowOff>5143</xdr:rowOff>
    </xdr:to>
    <xdr:sp macro="" textlink="">
      <xdr:nvSpPr>
        <xdr:cNvPr id="315" name="円/楕円 314"/>
        <xdr:cNvSpPr/>
      </xdr:nvSpPr>
      <xdr:spPr>
        <a:xfrm>
          <a:off x="7810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21670</xdr:rowOff>
    </xdr:from>
    <xdr:ext cx="469744" cy="259045"/>
    <xdr:sp macro="" textlink="">
      <xdr:nvSpPr>
        <xdr:cNvPr id="316" name="テキスト ボックス 315"/>
        <xdr:cNvSpPr txBox="1"/>
      </xdr:nvSpPr>
      <xdr:spPr>
        <a:xfrm>
          <a:off x="7626427"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91948</xdr:rowOff>
    </xdr:from>
    <xdr:to>
      <xdr:col>10</xdr:col>
      <xdr:colOff>155575</xdr:colOff>
      <xdr:row>39</xdr:row>
      <xdr:rowOff>22098</xdr:rowOff>
    </xdr:to>
    <xdr:sp macro="" textlink="">
      <xdr:nvSpPr>
        <xdr:cNvPr id="317" name="円/楕円 316"/>
        <xdr:cNvSpPr/>
      </xdr:nvSpPr>
      <xdr:spPr>
        <a:xfrm>
          <a:off x="6921500" y="66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13225</xdr:rowOff>
    </xdr:from>
    <xdr:ext cx="378565" cy="259045"/>
    <xdr:sp macro="" textlink="">
      <xdr:nvSpPr>
        <xdr:cNvPr id="318" name="テキスト ボックス 317"/>
        <xdr:cNvSpPr txBox="1"/>
      </xdr:nvSpPr>
      <xdr:spPr>
        <a:xfrm>
          <a:off x="6783017"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81507</xdr:rowOff>
    </xdr:from>
    <xdr:to>
      <xdr:col>15</xdr:col>
      <xdr:colOff>180975</xdr:colOff>
      <xdr:row>57</xdr:row>
      <xdr:rowOff>148041</xdr:rowOff>
    </xdr:to>
    <xdr:cxnSp macro="">
      <xdr:nvCxnSpPr>
        <xdr:cNvPr id="345" name="直線コネクタ 344"/>
        <xdr:cNvCxnSpPr/>
      </xdr:nvCxnSpPr>
      <xdr:spPr>
        <a:xfrm flipV="1">
          <a:off x="9639300" y="9854157"/>
          <a:ext cx="8382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126197</xdr:rowOff>
    </xdr:from>
    <xdr:to>
      <xdr:col>14</xdr:col>
      <xdr:colOff>28575</xdr:colOff>
      <xdr:row>57</xdr:row>
      <xdr:rowOff>148041</xdr:rowOff>
    </xdr:to>
    <xdr:cxnSp macro="">
      <xdr:nvCxnSpPr>
        <xdr:cNvPr id="348" name="直線コネクタ 347"/>
        <xdr:cNvCxnSpPr/>
      </xdr:nvCxnSpPr>
      <xdr:spPr>
        <a:xfrm>
          <a:off x="8750300" y="9898847"/>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126197</xdr:rowOff>
    </xdr:from>
    <xdr:to>
      <xdr:col>12</xdr:col>
      <xdr:colOff>511175</xdr:colOff>
      <xdr:row>57</xdr:row>
      <xdr:rowOff>153279</xdr:rowOff>
    </xdr:to>
    <xdr:cxnSp macro="">
      <xdr:nvCxnSpPr>
        <xdr:cNvPr id="351" name="直線コネクタ 350"/>
        <xdr:cNvCxnSpPr/>
      </xdr:nvCxnSpPr>
      <xdr:spPr>
        <a:xfrm flipV="1">
          <a:off x="7861300" y="9898847"/>
          <a:ext cx="889000" cy="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153279</xdr:rowOff>
    </xdr:from>
    <xdr:to>
      <xdr:col>11</xdr:col>
      <xdr:colOff>307975</xdr:colOff>
      <xdr:row>57</xdr:row>
      <xdr:rowOff>158145</xdr:rowOff>
    </xdr:to>
    <xdr:cxnSp macro="">
      <xdr:nvCxnSpPr>
        <xdr:cNvPr id="354" name="直線コネクタ 353"/>
        <xdr:cNvCxnSpPr/>
      </xdr:nvCxnSpPr>
      <xdr:spPr>
        <a:xfrm flipV="1">
          <a:off x="6972300" y="9925929"/>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30707</xdr:rowOff>
    </xdr:from>
    <xdr:to>
      <xdr:col>15</xdr:col>
      <xdr:colOff>231775</xdr:colOff>
      <xdr:row>57</xdr:row>
      <xdr:rowOff>132307</xdr:rowOff>
    </xdr:to>
    <xdr:sp macro="" textlink="">
      <xdr:nvSpPr>
        <xdr:cNvPr id="364" name="円/楕円 363"/>
        <xdr:cNvSpPr/>
      </xdr:nvSpPr>
      <xdr:spPr>
        <a:xfrm>
          <a:off x="10426700" y="98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53584</xdr:rowOff>
    </xdr:from>
    <xdr:ext cx="599010" cy="259045"/>
    <xdr:sp macro="" textlink="">
      <xdr:nvSpPr>
        <xdr:cNvPr id="365" name="農林水産業費該当値テキスト"/>
        <xdr:cNvSpPr txBox="1"/>
      </xdr:nvSpPr>
      <xdr:spPr>
        <a:xfrm>
          <a:off x="10528300" y="965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97241</xdr:rowOff>
    </xdr:from>
    <xdr:to>
      <xdr:col>14</xdr:col>
      <xdr:colOff>79375</xdr:colOff>
      <xdr:row>58</xdr:row>
      <xdr:rowOff>27391</xdr:rowOff>
    </xdr:to>
    <xdr:sp macro="" textlink="">
      <xdr:nvSpPr>
        <xdr:cNvPr id="366" name="円/楕円 365"/>
        <xdr:cNvSpPr/>
      </xdr:nvSpPr>
      <xdr:spPr>
        <a:xfrm>
          <a:off x="9588500" y="9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18518</xdr:rowOff>
    </xdr:from>
    <xdr:ext cx="534377" cy="259045"/>
    <xdr:sp macro="" textlink="">
      <xdr:nvSpPr>
        <xdr:cNvPr id="367" name="テキスト ボックス 366"/>
        <xdr:cNvSpPr txBox="1"/>
      </xdr:nvSpPr>
      <xdr:spPr>
        <a:xfrm>
          <a:off x="9372111" y="996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75397</xdr:rowOff>
    </xdr:from>
    <xdr:to>
      <xdr:col>12</xdr:col>
      <xdr:colOff>561975</xdr:colOff>
      <xdr:row>58</xdr:row>
      <xdr:rowOff>5547</xdr:rowOff>
    </xdr:to>
    <xdr:sp macro="" textlink="">
      <xdr:nvSpPr>
        <xdr:cNvPr id="368" name="円/楕円 367"/>
        <xdr:cNvSpPr/>
      </xdr:nvSpPr>
      <xdr:spPr>
        <a:xfrm>
          <a:off x="8699500" y="98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168124</xdr:rowOff>
    </xdr:from>
    <xdr:ext cx="534377" cy="259045"/>
    <xdr:sp macro="" textlink="">
      <xdr:nvSpPr>
        <xdr:cNvPr id="369" name="テキスト ボックス 368"/>
        <xdr:cNvSpPr txBox="1"/>
      </xdr:nvSpPr>
      <xdr:spPr>
        <a:xfrm>
          <a:off x="8483111" y="99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102479</xdr:rowOff>
    </xdr:from>
    <xdr:to>
      <xdr:col>11</xdr:col>
      <xdr:colOff>358775</xdr:colOff>
      <xdr:row>58</xdr:row>
      <xdr:rowOff>32629</xdr:rowOff>
    </xdr:to>
    <xdr:sp macro="" textlink="">
      <xdr:nvSpPr>
        <xdr:cNvPr id="370" name="円/楕円 369"/>
        <xdr:cNvSpPr/>
      </xdr:nvSpPr>
      <xdr:spPr>
        <a:xfrm>
          <a:off x="7810500" y="98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23756</xdr:rowOff>
    </xdr:from>
    <xdr:ext cx="534377" cy="259045"/>
    <xdr:sp macro="" textlink="">
      <xdr:nvSpPr>
        <xdr:cNvPr id="371" name="テキスト ボックス 370"/>
        <xdr:cNvSpPr txBox="1"/>
      </xdr:nvSpPr>
      <xdr:spPr>
        <a:xfrm>
          <a:off x="7594111" y="996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107345</xdr:rowOff>
    </xdr:from>
    <xdr:to>
      <xdr:col>10</xdr:col>
      <xdr:colOff>155575</xdr:colOff>
      <xdr:row>58</xdr:row>
      <xdr:rowOff>37495</xdr:rowOff>
    </xdr:to>
    <xdr:sp macro="" textlink="">
      <xdr:nvSpPr>
        <xdr:cNvPr id="372" name="円/楕円 371"/>
        <xdr:cNvSpPr/>
      </xdr:nvSpPr>
      <xdr:spPr>
        <a:xfrm>
          <a:off x="6921500" y="98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28622</xdr:rowOff>
    </xdr:from>
    <xdr:ext cx="534377" cy="259045"/>
    <xdr:sp macro="" textlink="">
      <xdr:nvSpPr>
        <xdr:cNvPr id="373" name="テキスト ボックス 372"/>
        <xdr:cNvSpPr txBox="1"/>
      </xdr:nvSpPr>
      <xdr:spPr>
        <a:xfrm>
          <a:off x="6705111" y="997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29944</xdr:rowOff>
    </xdr:from>
    <xdr:to>
      <xdr:col>15</xdr:col>
      <xdr:colOff>180975</xdr:colOff>
      <xdr:row>78</xdr:row>
      <xdr:rowOff>45718</xdr:rowOff>
    </xdr:to>
    <xdr:cxnSp macro="">
      <xdr:nvCxnSpPr>
        <xdr:cNvPr id="400" name="直線コネクタ 399"/>
        <xdr:cNvCxnSpPr/>
      </xdr:nvCxnSpPr>
      <xdr:spPr>
        <a:xfrm>
          <a:off x="9639300" y="13403044"/>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15689</xdr:rowOff>
    </xdr:from>
    <xdr:to>
      <xdr:col>14</xdr:col>
      <xdr:colOff>28575</xdr:colOff>
      <xdr:row>78</xdr:row>
      <xdr:rowOff>29944</xdr:rowOff>
    </xdr:to>
    <xdr:cxnSp macro="">
      <xdr:nvCxnSpPr>
        <xdr:cNvPr id="403" name="直線コネクタ 402"/>
        <xdr:cNvCxnSpPr/>
      </xdr:nvCxnSpPr>
      <xdr:spPr>
        <a:xfrm>
          <a:off x="8750300" y="13388789"/>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4021</xdr:rowOff>
    </xdr:from>
    <xdr:to>
      <xdr:col>12</xdr:col>
      <xdr:colOff>511175</xdr:colOff>
      <xdr:row>78</xdr:row>
      <xdr:rowOff>15689</xdr:rowOff>
    </xdr:to>
    <xdr:cxnSp macro="">
      <xdr:nvCxnSpPr>
        <xdr:cNvPr id="406" name="直線コネクタ 405"/>
        <xdr:cNvCxnSpPr/>
      </xdr:nvCxnSpPr>
      <xdr:spPr>
        <a:xfrm>
          <a:off x="7861300" y="13377121"/>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4021</xdr:rowOff>
    </xdr:from>
    <xdr:to>
      <xdr:col>11</xdr:col>
      <xdr:colOff>307975</xdr:colOff>
      <xdr:row>78</xdr:row>
      <xdr:rowOff>18752</xdr:rowOff>
    </xdr:to>
    <xdr:cxnSp macro="">
      <xdr:nvCxnSpPr>
        <xdr:cNvPr id="409" name="直線コネクタ 408"/>
        <xdr:cNvCxnSpPr/>
      </xdr:nvCxnSpPr>
      <xdr:spPr>
        <a:xfrm flipV="1">
          <a:off x="6972300" y="13377121"/>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166368</xdr:rowOff>
    </xdr:from>
    <xdr:to>
      <xdr:col>15</xdr:col>
      <xdr:colOff>231775</xdr:colOff>
      <xdr:row>78</xdr:row>
      <xdr:rowOff>96518</xdr:rowOff>
    </xdr:to>
    <xdr:sp macro="" textlink="">
      <xdr:nvSpPr>
        <xdr:cNvPr id="419" name="円/楕円 418"/>
        <xdr:cNvSpPr/>
      </xdr:nvSpPr>
      <xdr:spPr>
        <a:xfrm>
          <a:off x="10426700" y="133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81295</xdr:rowOff>
    </xdr:from>
    <xdr:ext cx="534377" cy="259045"/>
    <xdr:sp macro="" textlink="">
      <xdr:nvSpPr>
        <xdr:cNvPr id="420" name="商工費該当値テキスト"/>
        <xdr:cNvSpPr txBox="1"/>
      </xdr:nvSpPr>
      <xdr:spPr>
        <a:xfrm>
          <a:off x="10528300" y="132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150594</xdr:rowOff>
    </xdr:from>
    <xdr:to>
      <xdr:col>14</xdr:col>
      <xdr:colOff>79375</xdr:colOff>
      <xdr:row>78</xdr:row>
      <xdr:rowOff>80744</xdr:rowOff>
    </xdr:to>
    <xdr:sp macro="" textlink="">
      <xdr:nvSpPr>
        <xdr:cNvPr id="421" name="円/楕円 420"/>
        <xdr:cNvSpPr/>
      </xdr:nvSpPr>
      <xdr:spPr>
        <a:xfrm>
          <a:off x="9588500" y="133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71871</xdr:rowOff>
    </xdr:from>
    <xdr:ext cx="534377" cy="259045"/>
    <xdr:sp macro="" textlink="">
      <xdr:nvSpPr>
        <xdr:cNvPr id="422" name="テキスト ボックス 421"/>
        <xdr:cNvSpPr txBox="1"/>
      </xdr:nvSpPr>
      <xdr:spPr>
        <a:xfrm>
          <a:off x="9372111" y="134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136339</xdr:rowOff>
    </xdr:from>
    <xdr:to>
      <xdr:col>12</xdr:col>
      <xdr:colOff>561975</xdr:colOff>
      <xdr:row>78</xdr:row>
      <xdr:rowOff>66489</xdr:rowOff>
    </xdr:to>
    <xdr:sp macro="" textlink="">
      <xdr:nvSpPr>
        <xdr:cNvPr id="423" name="円/楕円 422"/>
        <xdr:cNvSpPr/>
      </xdr:nvSpPr>
      <xdr:spPr>
        <a:xfrm>
          <a:off x="8699500" y="133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57616</xdr:rowOff>
    </xdr:from>
    <xdr:ext cx="534377" cy="259045"/>
    <xdr:sp macro="" textlink="">
      <xdr:nvSpPr>
        <xdr:cNvPr id="424" name="テキスト ボックス 423"/>
        <xdr:cNvSpPr txBox="1"/>
      </xdr:nvSpPr>
      <xdr:spPr>
        <a:xfrm>
          <a:off x="8483111" y="134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124671</xdr:rowOff>
    </xdr:from>
    <xdr:to>
      <xdr:col>11</xdr:col>
      <xdr:colOff>358775</xdr:colOff>
      <xdr:row>78</xdr:row>
      <xdr:rowOff>54821</xdr:rowOff>
    </xdr:to>
    <xdr:sp macro="" textlink="">
      <xdr:nvSpPr>
        <xdr:cNvPr id="425" name="円/楕円 424"/>
        <xdr:cNvSpPr/>
      </xdr:nvSpPr>
      <xdr:spPr>
        <a:xfrm>
          <a:off x="7810500" y="133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45948</xdr:rowOff>
    </xdr:from>
    <xdr:ext cx="534377" cy="259045"/>
    <xdr:sp macro="" textlink="">
      <xdr:nvSpPr>
        <xdr:cNvPr id="426" name="テキスト ボックス 425"/>
        <xdr:cNvSpPr txBox="1"/>
      </xdr:nvSpPr>
      <xdr:spPr>
        <a:xfrm>
          <a:off x="7594111" y="134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139402</xdr:rowOff>
    </xdr:from>
    <xdr:to>
      <xdr:col>10</xdr:col>
      <xdr:colOff>155575</xdr:colOff>
      <xdr:row>78</xdr:row>
      <xdr:rowOff>69552</xdr:rowOff>
    </xdr:to>
    <xdr:sp macro="" textlink="">
      <xdr:nvSpPr>
        <xdr:cNvPr id="427" name="円/楕円 426"/>
        <xdr:cNvSpPr/>
      </xdr:nvSpPr>
      <xdr:spPr>
        <a:xfrm>
          <a:off x="6921500" y="133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60679</xdr:rowOff>
    </xdr:from>
    <xdr:ext cx="534377" cy="259045"/>
    <xdr:sp macro="" textlink="">
      <xdr:nvSpPr>
        <xdr:cNvPr id="428" name="テキスト ボックス 427"/>
        <xdr:cNvSpPr txBox="1"/>
      </xdr:nvSpPr>
      <xdr:spPr>
        <a:xfrm>
          <a:off x="6705111" y="134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3318</xdr:rowOff>
    </xdr:from>
    <xdr:to>
      <xdr:col>15</xdr:col>
      <xdr:colOff>180975</xdr:colOff>
      <xdr:row>95</xdr:row>
      <xdr:rowOff>36539</xdr:rowOff>
    </xdr:to>
    <xdr:cxnSp macro="">
      <xdr:nvCxnSpPr>
        <xdr:cNvPr id="453" name="直線コネクタ 452"/>
        <xdr:cNvCxnSpPr/>
      </xdr:nvCxnSpPr>
      <xdr:spPr>
        <a:xfrm flipV="1">
          <a:off x="9639300" y="16291068"/>
          <a:ext cx="838200" cy="3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119120</xdr:rowOff>
    </xdr:from>
    <xdr:to>
      <xdr:col>14</xdr:col>
      <xdr:colOff>28575</xdr:colOff>
      <xdr:row>95</xdr:row>
      <xdr:rowOff>36539</xdr:rowOff>
    </xdr:to>
    <xdr:cxnSp macro="">
      <xdr:nvCxnSpPr>
        <xdr:cNvPr id="456" name="直線コネクタ 455"/>
        <xdr:cNvCxnSpPr/>
      </xdr:nvCxnSpPr>
      <xdr:spPr>
        <a:xfrm>
          <a:off x="8750300" y="16235420"/>
          <a:ext cx="889000" cy="8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119120</xdr:rowOff>
    </xdr:from>
    <xdr:to>
      <xdr:col>12</xdr:col>
      <xdr:colOff>511175</xdr:colOff>
      <xdr:row>95</xdr:row>
      <xdr:rowOff>65256</xdr:rowOff>
    </xdr:to>
    <xdr:cxnSp macro="">
      <xdr:nvCxnSpPr>
        <xdr:cNvPr id="459" name="直線コネクタ 458"/>
        <xdr:cNvCxnSpPr/>
      </xdr:nvCxnSpPr>
      <xdr:spPr>
        <a:xfrm flipV="1">
          <a:off x="7861300" y="16235420"/>
          <a:ext cx="889000" cy="1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32658</xdr:rowOff>
    </xdr:from>
    <xdr:to>
      <xdr:col>11</xdr:col>
      <xdr:colOff>307975</xdr:colOff>
      <xdr:row>95</xdr:row>
      <xdr:rowOff>65256</xdr:rowOff>
    </xdr:to>
    <xdr:cxnSp macro="">
      <xdr:nvCxnSpPr>
        <xdr:cNvPr id="462" name="直線コネクタ 461"/>
        <xdr:cNvCxnSpPr/>
      </xdr:nvCxnSpPr>
      <xdr:spPr>
        <a:xfrm>
          <a:off x="6972300" y="16320408"/>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123968</xdr:rowOff>
    </xdr:from>
    <xdr:to>
      <xdr:col>15</xdr:col>
      <xdr:colOff>231775</xdr:colOff>
      <xdr:row>95</xdr:row>
      <xdr:rowOff>54118</xdr:rowOff>
    </xdr:to>
    <xdr:sp macro="" textlink="">
      <xdr:nvSpPr>
        <xdr:cNvPr id="472" name="円/楕円 471"/>
        <xdr:cNvSpPr/>
      </xdr:nvSpPr>
      <xdr:spPr>
        <a:xfrm>
          <a:off x="10426700" y="162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146845</xdr:rowOff>
    </xdr:from>
    <xdr:ext cx="534377" cy="259045"/>
    <xdr:sp macro="" textlink="">
      <xdr:nvSpPr>
        <xdr:cNvPr id="473" name="土木費該当値テキスト"/>
        <xdr:cNvSpPr txBox="1"/>
      </xdr:nvSpPr>
      <xdr:spPr>
        <a:xfrm>
          <a:off x="10528300" y="1609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93,864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157189</xdr:rowOff>
    </xdr:from>
    <xdr:to>
      <xdr:col>14</xdr:col>
      <xdr:colOff>79375</xdr:colOff>
      <xdr:row>95</xdr:row>
      <xdr:rowOff>87339</xdr:rowOff>
    </xdr:to>
    <xdr:sp macro="" textlink="">
      <xdr:nvSpPr>
        <xdr:cNvPr id="474" name="円/楕円 473"/>
        <xdr:cNvSpPr/>
      </xdr:nvSpPr>
      <xdr:spPr>
        <a:xfrm>
          <a:off x="9588500" y="162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78466</xdr:rowOff>
    </xdr:from>
    <xdr:ext cx="534377" cy="259045"/>
    <xdr:sp macro="" textlink="">
      <xdr:nvSpPr>
        <xdr:cNvPr id="475" name="テキスト ボックス 474"/>
        <xdr:cNvSpPr txBox="1"/>
      </xdr:nvSpPr>
      <xdr:spPr>
        <a:xfrm>
          <a:off x="9372111" y="163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88,051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68320</xdr:rowOff>
    </xdr:from>
    <xdr:to>
      <xdr:col>12</xdr:col>
      <xdr:colOff>561975</xdr:colOff>
      <xdr:row>94</xdr:row>
      <xdr:rowOff>169920</xdr:rowOff>
    </xdr:to>
    <xdr:sp macro="" textlink="">
      <xdr:nvSpPr>
        <xdr:cNvPr id="476" name="円/楕円 475"/>
        <xdr:cNvSpPr/>
      </xdr:nvSpPr>
      <xdr:spPr>
        <a:xfrm>
          <a:off x="8699500" y="161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14997</xdr:rowOff>
    </xdr:from>
    <xdr:ext cx="599010" cy="259045"/>
    <xdr:sp macro="" textlink="">
      <xdr:nvSpPr>
        <xdr:cNvPr id="477" name="テキスト ボックス 476"/>
        <xdr:cNvSpPr txBox="1"/>
      </xdr:nvSpPr>
      <xdr:spPr>
        <a:xfrm>
          <a:off x="8450794" y="1595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14456</xdr:rowOff>
    </xdr:from>
    <xdr:to>
      <xdr:col>11</xdr:col>
      <xdr:colOff>358775</xdr:colOff>
      <xdr:row>95</xdr:row>
      <xdr:rowOff>116056</xdr:rowOff>
    </xdr:to>
    <xdr:sp macro="" textlink="">
      <xdr:nvSpPr>
        <xdr:cNvPr id="478" name="円/楕円 477"/>
        <xdr:cNvSpPr/>
      </xdr:nvSpPr>
      <xdr:spPr>
        <a:xfrm>
          <a:off x="7810500" y="163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107183</xdr:rowOff>
    </xdr:from>
    <xdr:ext cx="534377" cy="259045"/>
    <xdr:sp macro="" textlink="">
      <xdr:nvSpPr>
        <xdr:cNvPr id="479" name="テキスト ボックス 478"/>
        <xdr:cNvSpPr txBox="1"/>
      </xdr:nvSpPr>
      <xdr:spPr>
        <a:xfrm>
          <a:off x="7594111" y="163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153308</xdr:rowOff>
    </xdr:from>
    <xdr:to>
      <xdr:col>10</xdr:col>
      <xdr:colOff>155575</xdr:colOff>
      <xdr:row>95</xdr:row>
      <xdr:rowOff>83458</xdr:rowOff>
    </xdr:to>
    <xdr:sp macro="" textlink="">
      <xdr:nvSpPr>
        <xdr:cNvPr id="480" name="円/楕円 479"/>
        <xdr:cNvSpPr/>
      </xdr:nvSpPr>
      <xdr:spPr>
        <a:xfrm>
          <a:off x="6921500" y="162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99985</xdr:rowOff>
    </xdr:from>
    <xdr:ext cx="534377" cy="259045"/>
    <xdr:sp macro="" textlink="">
      <xdr:nvSpPr>
        <xdr:cNvPr id="481" name="テキスト ボックス 480"/>
        <xdr:cNvSpPr txBox="1"/>
      </xdr:nvSpPr>
      <xdr:spPr>
        <a:xfrm>
          <a:off x="6705111" y="160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82988</xdr:rowOff>
    </xdr:from>
    <xdr:to>
      <xdr:col>23</xdr:col>
      <xdr:colOff>517525</xdr:colOff>
      <xdr:row>38</xdr:row>
      <xdr:rowOff>88236</xdr:rowOff>
    </xdr:to>
    <xdr:cxnSp macro="">
      <xdr:nvCxnSpPr>
        <xdr:cNvPr id="514" name="直線コネクタ 513"/>
        <xdr:cNvCxnSpPr/>
      </xdr:nvCxnSpPr>
      <xdr:spPr>
        <a:xfrm>
          <a:off x="15481300" y="6598088"/>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63871</xdr:rowOff>
    </xdr:from>
    <xdr:to>
      <xdr:col>22</xdr:col>
      <xdr:colOff>365125</xdr:colOff>
      <xdr:row>38</xdr:row>
      <xdr:rowOff>82988</xdr:rowOff>
    </xdr:to>
    <xdr:cxnSp macro="">
      <xdr:nvCxnSpPr>
        <xdr:cNvPr id="517" name="直線コネクタ 516"/>
        <xdr:cNvCxnSpPr/>
      </xdr:nvCxnSpPr>
      <xdr:spPr>
        <a:xfrm>
          <a:off x="14592300" y="6578971"/>
          <a:ext cx="8890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139786</xdr:rowOff>
    </xdr:from>
    <xdr:to>
      <xdr:col>21</xdr:col>
      <xdr:colOff>161925</xdr:colOff>
      <xdr:row>38</xdr:row>
      <xdr:rowOff>63871</xdr:rowOff>
    </xdr:to>
    <xdr:cxnSp macro="">
      <xdr:nvCxnSpPr>
        <xdr:cNvPr id="520" name="直線コネクタ 519"/>
        <xdr:cNvCxnSpPr/>
      </xdr:nvCxnSpPr>
      <xdr:spPr>
        <a:xfrm>
          <a:off x="13703300" y="6311986"/>
          <a:ext cx="889000" cy="26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139786</xdr:rowOff>
    </xdr:from>
    <xdr:to>
      <xdr:col>19</xdr:col>
      <xdr:colOff>644525</xdr:colOff>
      <xdr:row>38</xdr:row>
      <xdr:rowOff>98428</xdr:rowOff>
    </xdr:to>
    <xdr:cxnSp macro="">
      <xdr:nvCxnSpPr>
        <xdr:cNvPr id="523" name="直線コネクタ 522"/>
        <xdr:cNvCxnSpPr/>
      </xdr:nvCxnSpPr>
      <xdr:spPr>
        <a:xfrm flipV="1">
          <a:off x="12814300" y="6311986"/>
          <a:ext cx="889000" cy="30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37436</xdr:rowOff>
    </xdr:from>
    <xdr:to>
      <xdr:col>23</xdr:col>
      <xdr:colOff>568325</xdr:colOff>
      <xdr:row>38</xdr:row>
      <xdr:rowOff>139036</xdr:rowOff>
    </xdr:to>
    <xdr:sp macro="" textlink="">
      <xdr:nvSpPr>
        <xdr:cNvPr id="533" name="円/楕円 532"/>
        <xdr:cNvSpPr/>
      </xdr:nvSpPr>
      <xdr:spPr>
        <a:xfrm>
          <a:off x="16268700" y="65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123813</xdr:rowOff>
    </xdr:from>
    <xdr:ext cx="534377" cy="259045"/>
    <xdr:sp macro="" textlink="">
      <xdr:nvSpPr>
        <xdr:cNvPr id="534" name="消防費該当値テキスト"/>
        <xdr:cNvSpPr txBox="1"/>
      </xdr:nvSpPr>
      <xdr:spPr>
        <a:xfrm>
          <a:off x="16370300" y="64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32188</xdr:rowOff>
    </xdr:from>
    <xdr:to>
      <xdr:col>22</xdr:col>
      <xdr:colOff>415925</xdr:colOff>
      <xdr:row>38</xdr:row>
      <xdr:rowOff>133788</xdr:rowOff>
    </xdr:to>
    <xdr:sp macro="" textlink="">
      <xdr:nvSpPr>
        <xdr:cNvPr id="535" name="円/楕円 534"/>
        <xdr:cNvSpPr/>
      </xdr:nvSpPr>
      <xdr:spPr>
        <a:xfrm>
          <a:off x="15430500" y="65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124915</xdr:rowOff>
    </xdr:from>
    <xdr:ext cx="534377" cy="259045"/>
    <xdr:sp macro="" textlink="">
      <xdr:nvSpPr>
        <xdr:cNvPr id="536" name="テキスト ボックス 535"/>
        <xdr:cNvSpPr txBox="1"/>
      </xdr:nvSpPr>
      <xdr:spPr>
        <a:xfrm>
          <a:off x="15214111" y="66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13071</xdr:rowOff>
    </xdr:from>
    <xdr:to>
      <xdr:col>21</xdr:col>
      <xdr:colOff>212725</xdr:colOff>
      <xdr:row>38</xdr:row>
      <xdr:rowOff>114671</xdr:rowOff>
    </xdr:to>
    <xdr:sp macro="" textlink="">
      <xdr:nvSpPr>
        <xdr:cNvPr id="537" name="円/楕円 536"/>
        <xdr:cNvSpPr/>
      </xdr:nvSpPr>
      <xdr:spPr>
        <a:xfrm>
          <a:off x="14541500" y="65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105798</xdr:rowOff>
    </xdr:from>
    <xdr:ext cx="534377" cy="259045"/>
    <xdr:sp macro="" textlink="">
      <xdr:nvSpPr>
        <xdr:cNvPr id="538" name="テキスト ボックス 537"/>
        <xdr:cNvSpPr txBox="1"/>
      </xdr:nvSpPr>
      <xdr:spPr>
        <a:xfrm>
          <a:off x="14325111" y="66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88986</xdr:rowOff>
    </xdr:from>
    <xdr:to>
      <xdr:col>20</xdr:col>
      <xdr:colOff>9525</xdr:colOff>
      <xdr:row>37</xdr:row>
      <xdr:rowOff>19136</xdr:rowOff>
    </xdr:to>
    <xdr:sp macro="" textlink="">
      <xdr:nvSpPr>
        <xdr:cNvPr id="539" name="円/楕円 538"/>
        <xdr:cNvSpPr/>
      </xdr:nvSpPr>
      <xdr:spPr>
        <a:xfrm>
          <a:off x="13652500" y="62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35663</xdr:rowOff>
    </xdr:from>
    <xdr:ext cx="534377" cy="259045"/>
    <xdr:sp macro="" textlink="">
      <xdr:nvSpPr>
        <xdr:cNvPr id="540" name="テキスト ボックス 539"/>
        <xdr:cNvSpPr txBox="1"/>
      </xdr:nvSpPr>
      <xdr:spPr>
        <a:xfrm>
          <a:off x="13436111" y="60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47628</xdr:rowOff>
    </xdr:from>
    <xdr:to>
      <xdr:col>18</xdr:col>
      <xdr:colOff>492125</xdr:colOff>
      <xdr:row>38</xdr:row>
      <xdr:rowOff>149228</xdr:rowOff>
    </xdr:to>
    <xdr:sp macro="" textlink="">
      <xdr:nvSpPr>
        <xdr:cNvPr id="541" name="円/楕円 540"/>
        <xdr:cNvSpPr/>
      </xdr:nvSpPr>
      <xdr:spPr>
        <a:xfrm>
          <a:off x="12763500" y="65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140355</xdr:rowOff>
    </xdr:from>
    <xdr:ext cx="534377" cy="259045"/>
    <xdr:sp macro="" textlink="">
      <xdr:nvSpPr>
        <xdr:cNvPr id="542" name="テキスト ボックス 541"/>
        <xdr:cNvSpPr txBox="1"/>
      </xdr:nvSpPr>
      <xdr:spPr>
        <a:xfrm>
          <a:off x="12547111" y="66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49353</xdr:rowOff>
    </xdr:from>
    <xdr:to>
      <xdr:col>23</xdr:col>
      <xdr:colOff>517525</xdr:colOff>
      <xdr:row>57</xdr:row>
      <xdr:rowOff>70649</xdr:rowOff>
    </xdr:to>
    <xdr:cxnSp macro="">
      <xdr:nvCxnSpPr>
        <xdr:cNvPr id="569" name="直線コネクタ 568"/>
        <xdr:cNvCxnSpPr/>
      </xdr:nvCxnSpPr>
      <xdr:spPr>
        <a:xfrm flipV="1">
          <a:off x="15481300" y="9822003"/>
          <a:ext cx="838200" cy="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70649</xdr:rowOff>
    </xdr:from>
    <xdr:to>
      <xdr:col>22</xdr:col>
      <xdr:colOff>365125</xdr:colOff>
      <xdr:row>57</xdr:row>
      <xdr:rowOff>113127</xdr:rowOff>
    </xdr:to>
    <xdr:cxnSp macro="">
      <xdr:nvCxnSpPr>
        <xdr:cNvPr id="572" name="直線コネクタ 571"/>
        <xdr:cNvCxnSpPr/>
      </xdr:nvCxnSpPr>
      <xdr:spPr>
        <a:xfrm flipV="1">
          <a:off x="14592300" y="984329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94446</xdr:rowOff>
    </xdr:from>
    <xdr:to>
      <xdr:col>21</xdr:col>
      <xdr:colOff>161925</xdr:colOff>
      <xdr:row>57</xdr:row>
      <xdr:rowOff>113127</xdr:rowOff>
    </xdr:to>
    <xdr:cxnSp macro="">
      <xdr:nvCxnSpPr>
        <xdr:cNvPr id="575" name="直線コネクタ 574"/>
        <xdr:cNvCxnSpPr/>
      </xdr:nvCxnSpPr>
      <xdr:spPr>
        <a:xfrm>
          <a:off x="13703300" y="9867096"/>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94446</xdr:rowOff>
    </xdr:from>
    <xdr:to>
      <xdr:col>19</xdr:col>
      <xdr:colOff>644525</xdr:colOff>
      <xdr:row>57</xdr:row>
      <xdr:rowOff>100819</xdr:rowOff>
    </xdr:to>
    <xdr:cxnSp macro="">
      <xdr:nvCxnSpPr>
        <xdr:cNvPr id="578" name="直線コネクタ 577"/>
        <xdr:cNvCxnSpPr/>
      </xdr:nvCxnSpPr>
      <xdr:spPr>
        <a:xfrm flipV="1">
          <a:off x="12814300" y="9867096"/>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170003</xdr:rowOff>
    </xdr:from>
    <xdr:to>
      <xdr:col>23</xdr:col>
      <xdr:colOff>568325</xdr:colOff>
      <xdr:row>57</xdr:row>
      <xdr:rowOff>100153</xdr:rowOff>
    </xdr:to>
    <xdr:sp macro="" textlink="">
      <xdr:nvSpPr>
        <xdr:cNvPr id="588" name="円/楕円 587"/>
        <xdr:cNvSpPr/>
      </xdr:nvSpPr>
      <xdr:spPr>
        <a:xfrm>
          <a:off x="16268700" y="97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84930</xdr:rowOff>
    </xdr:from>
    <xdr:ext cx="534377" cy="259045"/>
    <xdr:sp macro="" textlink="">
      <xdr:nvSpPr>
        <xdr:cNvPr id="589" name="教育費該当値テキスト"/>
        <xdr:cNvSpPr txBox="1"/>
      </xdr:nvSpPr>
      <xdr:spPr>
        <a:xfrm>
          <a:off x="16370300" y="96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19849</xdr:rowOff>
    </xdr:from>
    <xdr:to>
      <xdr:col>22</xdr:col>
      <xdr:colOff>415925</xdr:colOff>
      <xdr:row>57</xdr:row>
      <xdr:rowOff>121449</xdr:rowOff>
    </xdr:to>
    <xdr:sp macro="" textlink="">
      <xdr:nvSpPr>
        <xdr:cNvPr id="590" name="円/楕円 589"/>
        <xdr:cNvSpPr/>
      </xdr:nvSpPr>
      <xdr:spPr>
        <a:xfrm>
          <a:off x="15430500" y="97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112576</xdr:rowOff>
    </xdr:from>
    <xdr:ext cx="534377" cy="259045"/>
    <xdr:sp macro="" textlink="">
      <xdr:nvSpPr>
        <xdr:cNvPr id="591" name="テキスト ボックス 590"/>
        <xdr:cNvSpPr txBox="1"/>
      </xdr:nvSpPr>
      <xdr:spPr>
        <a:xfrm>
          <a:off x="15214111" y="988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62327</xdr:rowOff>
    </xdr:from>
    <xdr:to>
      <xdr:col>21</xdr:col>
      <xdr:colOff>212725</xdr:colOff>
      <xdr:row>57</xdr:row>
      <xdr:rowOff>163927</xdr:rowOff>
    </xdr:to>
    <xdr:sp macro="" textlink="">
      <xdr:nvSpPr>
        <xdr:cNvPr id="592" name="円/楕円 591"/>
        <xdr:cNvSpPr/>
      </xdr:nvSpPr>
      <xdr:spPr>
        <a:xfrm>
          <a:off x="14541500" y="9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155054</xdr:rowOff>
    </xdr:from>
    <xdr:ext cx="534377" cy="259045"/>
    <xdr:sp macro="" textlink="">
      <xdr:nvSpPr>
        <xdr:cNvPr id="593" name="テキスト ボックス 592"/>
        <xdr:cNvSpPr txBox="1"/>
      </xdr:nvSpPr>
      <xdr:spPr>
        <a:xfrm>
          <a:off x="14325111" y="9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43646</xdr:rowOff>
    </xdr:from>
    <xdr:to>
      <xdr:col>20</xdr:col>
      <xdr:colOff>9525</xdr:colOff>
      <xdr:row>57</xdr:row>
      <xdr:rowOff>145246</xdr:rowOff>
    </xdr:to>
    <xdr:sp macro="" textlink="">
      <xdr:nvSpPr>
        <xdr:cNvPr id="594" name="円/楕円 593"/>
        <xdr:cNvSpPr/>
      </xdr:nvSpPr>
      <xdr:spPr>
        <a:xfrm>
          <a:off x="13652500" y="98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136373</xdr:rowOff>
    </xdr:from>
    <xdr:ext cx="534377" cy="259045"/>
    <xdr:sp macro="" textlink="">
      <xdr:nvSpPr>
        <xdr:cNvPr id="595" name="テキスト ボックス 594"/>
        <xdr:cNvSpPr txBox="1"/>
      </xdr:nvSpPr>
      <xdr:spPr>
        <a:xfrm>
          <a:off x="13436111" y="99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50019</xdr:rowOff>
    </xdr:from>
    <xdr:to>
      <xdr:col>18</xdr:col>
      <xdr:colOff>492125</xdr:colOff>
      <xdr:row>57</xdr:row>
      <xdr:rowOff>151619</xdr:rowOff>
    </xdr:to>
    <xdr:sp macro="" textlink="">
      <xdr:nvSpPr>
        <xdr:cNvPr id="596" name="円/楕円 595"/>
        <xdr:cNvSpPr/>
      </xdr:nvSpPr>
      <xdr:spPr>
        <a:xfrm>
          <a:off x="12763500" y="98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142746</xdr:rowOff>
    </xdr:from>
    <xdr:ext cx="534377" cy="259045"/>
    <xdr:sp macro="" textlink="">
      <xdr:nvSpPr>
        <xdr:cNvPr id="597" name="テキスト ボックス 596"/>
        <xdr:cNvSpPr txBox="1"/>
      </xdr:nvSpPr>
      <xdr:spPr>
        <a:xfrm>
          <a:off x="12547111" y="99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157477</xdr:rowOff>
    </xdr:from>
    <xdr:to>
      <xdr:col>23</xdr:col>
      <xdr:colOff>517525</xdr:colOff>
      <xdr:row>79</xdr:row>
      <xdr:rowOff>24287</xdr:rowOff>
    </xdr:to>
    <xdr:cxnSp macro="">
      <xdr:nvCxnSpPr>
        <xdr:cNvPr id="626" name="直線コネクタ 625"/>
        <xdr:cNvCxnSpPr/>
      </xdr:nvCxnSpPr>
      <xdr:spPr>
        <a:xfrm flipV="1">
          <a:off x="15481300" y="13530577"/>
          <a:ext cx="838200" cy="3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24287</xdr:rowOff>
    </xdr:from>
    <xdr:to>
      <xdr:col>22</xdr:col>
      <xdr:colOff>365125</xdr:colOff>
      <xdr:row>79</xdr:row>
      <xdr:rowOff>34162</xdr:rowOff>
    </xdr:to>
    <xdr:cxnSp macro="">
      <xdr:nvCxnSpPr>
        <xdr:cNvPr id="629" name="直線コネクタ 628"/>
        <xdr:cNvCxnSpPr/>
      </xdr:nvCxnSpPr>
      <xdr:spPr>
        <a:xfrm flipV="1">
          <a:off x="14592300" y="1356883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33720</xdr:rowOff>
    </xdr:from>
    <xdr:to>
      <xdr:col>21</xdr:col>
      <xdr:colOff>161925</xdr:colOff>
      <xdr:row>79</xdr:row>
      <xdr:rowOff>34162</xdr:rowOff>
    </xdr:to>
    <xdr:cxnSp macro="">
      <xdr:nvCxnSpPr>
        <xdr:cNvPr id="632" name="直線コネクタ 631"/>
        <xdr:cNvCxnSpPr/>
      </xdr:nvCxnSpPr>
      <xdr:spPr>
        <a:xfrm>
          <a:off x="13703300" y="13578270"/>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19365</xdr:rowOff>
    </xdr:from>
    <xdr:to>
      <xdr:col>19</xdr:col>
      <xdr:colOff>644525</xdr:colOff>
      <xdr:row>79</xdr:row>
      <xdr:rowOff>33720</xdr:rowOff>
    </xdr:to>
    <xdr:cxnSp macro="">
      <xdr:nvCxnSpPr>
        <xdr:cNvPr id="635" name="直線コネクタ 634"/>
        <xdr:cNvCxnSpPr/>
      </xdr:nvCxnSpPr>
      <xdr:spPr>
        <a:xfrm>
          <a:off x="12814300" y="13563915"/>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106677</xdr:rowOff>
    </xdr:from>
    <xdr:to>
      <xdr:col>23</xdr:col>
      <xdr:colOff>568325</xdr:colOff>
      <xdr:row>79</xdr:row>
      <xdr:rowOff>36827</xdr:rowOff>
    </xdr:to>
    <xdr:sp macro="" textlink="">
      <xdr:nvSpPr>
        <xdr:cNvPr id="645" name="円/楕円 644"/>
        <xdr:cNvSpPr/>
      </xdr:nvSpPr>
      <xdr:spPr>
        <a:xfrm>
          <a:off x="16268700" y="134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47248</xdr:rowOff>
    </xdr:from>
    <xdr:ext cx="469744" cy="259045"/>
    <xdr:sp macro="" textlink="">
      <xdr:nvSpPr>
        <xdr:cNvPr id="646" name="災害復旧費該当値テキスト"/>
        <xdr:cNvSpPr txBox="1"/>
      </xdr:nvSpPr>
      <xdr:spPr>
        <a:xfrm>
          <a:off x="16370300"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144937</xdr:rowOff>
    </xdr:from>
    <xdr:to>
      <xdr:col>22</xdr:col>
      <xdr:colOff>415925</xdr:colOff>
      <xdr:row>79</xdr:row>
      <xdr:rowOff>75087</xdr:rowOff>
    </xdr:to>
    <xdr:sp macro="" textlink="">
      <xdr:nvSpPr>
        <xdr:cNvPr id="647" name="円/楕円 646"/>
        <xdr:cNvSpPr/>
      </xdr:nvSpPr>
      <xdr:spPr>
        <a:xfrm>
          <a:off x="15430500" y="1351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66214</xdr:rowOff>
    </xdr:from>
    <xdr:ext cx="469744" cy="259045"/>
    <xdr:sp macro="" textlink="">
      <xdr:nvSpPr>
        <xdr:cNvPr id="648" name="テキスト ボックス 647"/>
        <xdr:cNvSpPr txBox="1"/>
      </xdr:nvSpPr>
      <xdr:spPr>
        <a:xfrm>
          <a:off x="15246427" y="1361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154812</xdr:rowOff>
    </xdr:from>
    <xdr:to>
      <xdr:col>21</xdr:col>
      <xdr:colOff>212725</xdr:colOff>
      <xdr:row>79</xdr:row>
      <xdr:rowOff>84962</xdr:rowOff>
    </xdr:to>
    <xdr:sp macro="" textlink="">
      <xdr:nvSpPr>
        <xdr:cNvPr id="649" name="円/楕円 648"/>
        <xdr:cNvSpPr/>
      </xdr:nvSpPr>
      <xdr:spPr>
        <a:xfrm>
          <a:off x="14541500" y="13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76089</xdr:rowOff>
    </xdr:from>
    <xdr:ext cx="469744" cy="259045"/>
    <xdr:sp macro="" textlink="">
      <xdr:nvSpPr>
        <xdr:cNvPr id="650" name="テキスト ボックス 649"/>
        <xdr:cNvSpPr txBox="1"/>
      </xdr:nvSpPr>
      <xdr:spPr>
        <a:xfrm>
          <a:off x="14357427" y="136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154370</xdr:rowOff>
    </xdr:from>
    <xdr:to>
      <xdr:col>20</xdr:col>
      <xdr:colOff>9525</xdr:colOff>
      <xdr:row>79</xdr:row>
      <xdr:rowOff>84520</xdr:rowOff>
    </xdr:to>
    <xdr:sp macro="" textlink="">
      <xdr:nvSpPr>
        <xdr:cNvPr id="651" name="円/楕円 650"/>
        <xdr:cNvSpPr/>
      </xdr:nvSpPr>
      <xdr:spPr>
        <a:xfrm>
          <a:off x="13652500" y="135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75647</xdr:rowOff>
    </xdr:from>
    <xdr:ext cx="469744" cy="259045"/>
    <xdr:sp macro="" textlink="">
      <xdr:nvSpPr>
        <xdr:cNvPr id="652" name="テキスト ボックス 651"/>
        <xdr:cNvSpPr txBox="1"/>
      </xdr:nvSpPr>
      <xdr:spPr>
        <a:xfrm>
          <a:off x="13468427" y="136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140015</xdr:rowOff>
    </xdr:from>
    <xdr:to>
      <xdr:col>18</xdr:col>
      <xdr:colOff>492125</xdr:colOff>
      <xdr:row>79</xdr:row>
      <xdr:rowOff>70165</xdr:rowOff>
    </xdr:to>
    <xdr:sp macro="" textlink="">
      <xdr:nvSpPr>
        <xdr:cNvPr id="653" name="円/楕円 652"/>
        <xdr:cNvSpPr/>
      </xdr:nvSpPr>
      <xdr:spPr>
        <a:xfrm>
          <a:off x="12763500" y="1351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61292</xdr:rowOff>
    </xdr:from>
    <xdr:ext cx="469744" cy="259045"/>
    <xdr:sp macro="" textlink="">
      <xdr:nvSpPr>
        <xdr:cNvPr id="654" name="テキスト ボックス 653"/>
        <xdr:cNvSpPr txBox="1"/>
      </xdr:nvSpPr>
      <xdr:spPr>
        <a:xfrm>
          <a:off x="12579427" y="1360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20</xdr:rowOff>
    </xdr:from>
    <xdr:to>
      <xdr:col>23</xdr:col>
      <xdr:colOff>517525</xdr:colOff>
      <xdr:row>95</xdr:row>
      <xdr:rowOff>35970</xdr:rowOff>
    </xdr:to>
    <xdr:cxnSp macro="">
      <xdr:nvCxnSpPr>
        <xdr:cNvPr id="681" name="直線コネクタ 680"/>
        <xdr:cNvCxnSpPr/>
      </xdr:nvCxnSpPr>
      <xdr:spPr>
        <a:xfrm>
          <a:off x="15481300" y="16287770"/>
          <a:ext cx="8382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147509</xdr:rowOff>
    </xdr:from>
    <xdr:to>
      <xdr:col>22</xdr:col>
      <xdr:colOff>365125</xdr:colOff>
      <xdr:row>95</xdr:row>
      <xdr:rowOff>20</xdr:rowOff>
    </xdr:to>
    <xdr:cxnSp macro="">
      <xdr:nvCxnSpPr>
        <xdr:cNvPr id="684" name="直線コネクタ 683"/>
        <xdr:cNvCxnSpPr/>
      </xdr:nvCxnSpPr>
      <xdr:spPr>
        <a:xfrm>
          <a:off x="14592300" y="16263809"/>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119501</xdr:rowOff>
    </xdr:from>
    <xdr:to>
      <xdr:col>21</xdr:col>
      <xdr:colOff>161925</xdr:colOff>
      <xdr:row>94</xdr:row>
      <xdr:rowOff>147509</xdr:rowOff>
    </xdr:to>
    <xdr:cxnSp macro="">
      <xdr:nvCxnSpPr>
        <xdr:cNvPr id="687" name="直線コネクタ 686"/>
        <xdr:cNvCxnSpPr/>
      </xdr:nvCxnSpPr>
      <xdr:spPr>
        <a:xfrm>
          <a:off x="13703300" y="16235801"/>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110869</xdr:rowOff>
    </xdr:from>
    <xdr:to>
      <xdr:col>19</xdr:col>
      <xdr:colOff>644525</xdr:colOff>
      <xdr:row>94</xdr:row>
      <xdr:rowOff>119501</xdr:rowOff>
    </xdr:to>
    <xdr:cxnSp macro="">
      <xdr:nvCxnSpPr>
        <xdr:cNvPr id="690" name="直線コネクタ 689"/>
        <xdr:cNvCxnSpPr/>
      </xdr:nvCxnSpPr>
      <xdr:spPr>
        <a:xfrm>
          <a:off x="12814300" y="16227169"/>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156620</xdr:rowOff>
    </xdr:from>
    <xdr:to>
      <xdr:col>23</xdr:col>
      <xdr:colOff>568325</xdr:colOff>
      <xdr:row>95</xdr:row>
      <xdr:rowOff>86770</xdr:rowOff>
    </xdr:to>
    <xdr:sp macro="" textlink="">
      <xdr:nvSpPr>
        <xdr:cNvPr id="700" name="円/楕円 699"/>
        <xdr:cNvSpPr/>
      </xdr:nvSpPr>
      <xdr:spPr>
        <a:xfrm>
          <a:off x="16268700" y="162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8047</xdr:rowOff>
    </xdr:from>
    <xdr:ext cx="599010" cy="259045"/>
    <xdr:sp macro="" textlink="">
      <xdr:nvSpPr>
        <xdr:cNvPr id="701" name="公債費該当値テキスト"/>
        <xdr:cNvSpPr txBox="1"/>
      </xdr:nvSpPr>
      <xdr:spPr>
        <a:xfrm>
          <a:off x="16370300" y="1612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135,188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120670</xdr:rowOff>
    </xdr:from>
    <xdr:to>
      <xdr:col>22</xdr:col>
      <xdr:colOff>415925</xdr:colOff>
      <xdr:row>95</xdr:row>
      <xdr:rowOff>50820</xdr:rowOff>
    </xdr:to>
    <xdr:sp macro="" textlink="">
      <xdr:nvSpPr>
        <xdr:cNvPr id="702" name="円/楕円 701"/>
        <xdr:cNvSpPr/>
      </xdr:nvSpPr>
      <xdr:spPr>
        <a:xfrm>
          <a:off x="15430500" y="1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67347</xdr:rowOff>
    </xdr:from>
    <xdr:ext cx="599010" cy="259045"/>
    <xdr:sp macro="" textlink="">
      <xdr:nvSpPr>
        <xdr:cNvPr id="703" name="テキスト ボックス 702"/>
        <xdr:cNvSpPr txBox="1"/>
      </xdr:nvSpPr>
      <xdr:spPr>
        <a:xfrm>
          <a:off x="15181794" y="1601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96709</xdr:rowOff>
    </xdr:from>
    <xdr:to>
      <xdr:col>21</xdr:col>
      <xdr:colOff>212725</xdr:colOff>
      <xdr:row>95</xdr:row>
      <xdr:rowOff>26859</xdr:rowOff>
    </xdr:to>
    <xdr:sp macro="" textlink="">
      <xdr:nvSpPr>
        <xdr:cNvPr id="704" name="円/楕円 703"/>
        <xdr:cNvSpPr/>
      </xdr:nvSpPr>
      <xdr:spPr>
        <a:xfrm>
          <a:off x="14541500" y="16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43386</xdr:rowOff>
    </xdr:from>
    <xdr:ext cx="599010" cy="259045"/>
    <xdr:sp macro="" textlink="">
      <xdr:nvSpPr>
        <xdr:cNvPr id="705" name="テキスト ボックス 704"/>
        <xdr:cNvSpPr txBox="1"/>
      </xdr:nvSpPr>
      <xdr:spPr>
        <a:xfrm>
          <a:off x="14292794" y="159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68701</xdr:rowOff>
    </xdr:from>
    <xdr:to>
      <xdr:col>20</xdr:col>
      <xdr:colOff>9525</xdr:colOff>
      <xdr:row>94</xdr:row>
      <xdr:rowOff>170301</xdr:rowOff>
    </xdr:to>
    <xdr:sp macro="" textlink="">
      <xdr:nvSpPr>
        <xdr:cNvPr id="706" name="円/楕円 705"/>
        <xdr:cNvSpPr/>
      </xdr:nvSpPr>
      <xdr:spPr>
        <a:xfrm>
          <a:off x="13652500" y="161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15378</xdr:rowOff>
    </xdr:from>
    <xdr:ext cx="599010" cy="259045"/>
    <xdr:sp macro="" textlink="">
      <xdr:nvSpPr>
        <xdr:cNvPr id="707" name="テキスト ボックス 706"/>
        <xdr:cNvSpPr txBox="1"/>
      </xdr:nvSpPr>
      <xdr:spPr>
        <a:xfrm>
          <a:off x="13403794" y="1596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60069</xdr:rowOff>
    </xdr:from>
    <xdr:to>
      <xdr:col>18</xdr:col>
      <xdr:colOff>492125</xdr:colOff>
      <xdr:row>94</xdr:row>
      <xdr:rowOff>161669</xdr:rowOff>
    </xdr:to>
    <xdr:sp macro="" textlink="">
      <xdr:nvSpPr>
        <xdr:cNvPr id="708" name="円/楕円 707"/>
        <xdr:cNvSpPr/>
      </xdr:nvSpPr>
      <xdr:spPr>
        <a:xfrm>
          <a:off x="12763500" y="161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6746</xdr:rowOff>
    </xdr:from>
    <xdr:ext cx="599010" cy="259045"/>
    <xdr:sp macro="" textlink="">
      <xdr:nvSpPr>
        <xdr:cNvPr id="709" name="テキスト ボックス 708"/>
        <xdr:cNvSpPr txBox="1"/>
      </xdr:nvSpPr>
      <xdr:spPr>
        <a:xfrm>
          <a:off x="12514794" y="1595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221,128</a:t>
          </a:r>
          <a:r>
            <a:rPr kumimoji="1" lang="ja-JP" altLang="en-US" sz="1300">
              <a:latin typeface="ＭＳ Ｐゴシック"/>
            </a:rPr>
            <a:t>円で、類似団体平均と比較して</a:t>
          </a:r>
          <a:r>
            <a:rPr kumimoji="1" lang="en-US" altLang="ja-JP" sz="1300">
              <a:latin typeface="ＭＳ Ｐゴシック"/>
            </a:rPr>
            <a:t>37,979</a:t>
          </a:r>
          <a:r>
            <a:rPr kumimoji="1" lang="ja-JP" altLang="en-US" sz="1300">
              <a:latin typeface="ＭＳ Ｐゴシック"/>
            </a:rPr>
            <a:t>千円上回っている。主な要因は、高齢者、少子化対策に要する扶助費の増高や国保会計への赤字補てんのための繰出を行ったことである。今後は、特別会計を含めた費用の見直しを行っていく必要がある。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57,261</a:t>
          </a:r>
          <a:r>
            <a:rPr kumimoji="1" lang="ja-JP" altLang="en-US" sz="1300">
              <a:latin typeface="ＭＳ Ｐゴシック"/>
            </a:rPr>
            <a:t>円で、類似団体平均と比較して</a:t>
          </a:r>
          <a:r>
            <a:rPr kumimoji="1" lang="en-US" altLang="ja-JP" sz="1300">
              <a:latin typeface="ＭＳ Ｐゴシック"/>
            </a:rPr>
            <a:t>35,988</a:t>
          </a:r>
          <a:r>
            <a:rPr kumimoji="1" lang="ja-JP" altLang="en-US" sz="1300">
              <a:latin typeface="ＭＳ Ｐゴシック"/>
            </a:rPr>
            <a:t>千円下回っている。認定こども園（幼稚園機能部分）の増により前年度より増加している。次年度から学校施設の非構造部材耐震化事業に着手するため、費用の増高が見込まれるため、計画的な事業導入を図る必要があ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135,188</a:t>
          </a:r>
          <a:r>
            <a:rPr kumimoji="1" lang="ja-JP" altLang="en-US" sz="1300">
              <a:latin typeface="ＭＳ Ｐゴシック"/>
            </a:rPr>
            <a:t>円で、類似団体平均と比較して</a:t>
          </a:r>
          <a:r>
            <a:rPr kumimoji="1" lang="en-US" altLang="ja-JP" sz="1300">
              <a:latin typeface="ＭＳ Ｐゴシック"/>
            </a:rPr>
            <a:t>30,637</a:t>
          </a:r>
          <a:r>
            <a:rPr kumimoji="1" lang="ja-JP" altLang="en-US" sz="1300">
              <a:latin typeface="ＭＳ Ｐゴシック"/>
            </a:rPr>
            <a:t>円上回っている。起債抑制策により減少傾向にはあるが、今後も引き続き事業の選択による発行抑制を基調とし、公債費の減少に取り組む。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決算剰余金を積立てたことにより、財政調整基金の残高は増加したが、前年度に比べ財政調整基金の積立額が少なかったため、実質単年度収支は減少した。</a:t>
          </a:r>
          <a:endParaRPr kumimoji="1" lang="en-US" altLang="ja-JP" sz="1400">
            <a:latin typeface="ＭＳ ゴシック" pitchFamily="49" charset="-128"/>
            <a:ea typeface="ＭＳ ゴシック" pitchFamily="49" charset="-128"/>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今後について、税収等の増は見込めないため、中長期的な財政見通しを立て、健全な財政運営を図る。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一般会計及び全ての特別会計で赤字は生じていないが、国民健康保険事業特別会計においては、一般会計から</a:t>
          </a:r>
          <a:r>
            <a:rPr kumimoji="1" lang="en-US" altLang="ja-JP" sz="1400">
              <a:latin typeface="ＭＳ ゴシック" pitchFamily="49" charset="-128"/>
              <a:ea typeface="ＭＳ ゴシック" pitchFamily="49" charset="-128"/>
            </a:rPr>
            <a:t>30,000</a:t>
          </a:r>
          <a:r>
            <a:rPr kumimoji="1" lang="ja-JP" altLang="en-US" sz="1400">
              <a:latin typeface="ＭＳ ゴシック" pitchFamily="49" charset="-128"/>
              <a:ea typeface="ＭＳ ゴシック" pitchFamily="49" charset="-128"/>
            </a:rPr>
            <a:t>千円の財源補填の為の繰入を行っている。今後は、医療費の抑制に努めるとともに、独立採算の原則の下、適切な保険税率を検討して行かなければならない。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6784138</v>
      </c>
      <c r="BO4" s="381"/>
      <c r="BP4" s="381"/>
      <c r="BQ4" s="381"/>
      <c r="BR4" s="381"/>
      <c r="BS4" s="381"/>
      <c r="BT4" s="381"/>
      <c r="BU4" s="382"/>
      <c r="BV4" s="380">
        <v>6646006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1.4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6654255</v>
      </c>
      <c r="BO5" s="418"/>
      <c r="BP5" s="418"/>
      <c r="BQ5" s="418"/>
      <c r="BR5" s="418"/>
      <c r="BS5" s="418"/>
      <c r="BT5" s="418"/>
      <c r="BU5" s="419"/>
      <c r="BV5" s="417">
        <v>6477376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87.8</v>
      </c>
      <c r="CU5" s="415"/>
      <c r="CV5" s="415"/>
      <c r="CW5" s="415"/>
      <c r="CX5" s="415"/>
      <c r="CY5" s="415"/>
      <c r="CZ5" s="415"/>
      <c r="DA5" s="416"/>
      <c r="DB5" s="414">
        <v>85.2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129883</v>
      </c>
      <c r="BO6" s="418"/>
      <c r="BP6" s="418"/>
      <c r="BQ6" s="418"/>
      <c r="BR6" s="418"/>
      <c r="BS6" s="418"/>
      <c r="BT6" s="418"/>
      <c r="BU6" s="419"/>
      <c r="BV6" s="417">
        <v>168630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89.2</v>
      </c>
      <c r="CU6" s="455"/>
      <c r="CV6" s="455"/>
      <c r="CW6" s="455"/>
      <c r="CX6" s="455"/>
      <c r="CY6" s="455"/>
      <c r="CZ6" s="455"/>
      <c r="DA6" s="456"/>
      <c r="DB6" s="454">
        <v>89.5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61930</v>
      </c>
      <c r="BO7" s="418"/>
      <c r="BP7" s="418"/>
      <c r="BQ7" s="418"/>
      <c r="BR7" s="418"/>
      <c r="BS7" s="418"/>
      <c r="BT7" s="418"/>
      <c r="BU7" s="419"/>
      <c r="BV7" s="417">
        <v>102164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4418653</v>
      </c>
      <c r="CU7" s="418"/>
      <c r="CV7" s="418"/>
      <c r="CW7" s="418"/>
      <c r="CX7" s="418"/>
      <c r="CY7" s="418"/>
      <c r="CZ7" s="418"/>
      <c r="DA7" s="419"/>
      <c r="DB7" s="417">
        <v>4613865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67953</v>
      </c>
      <c r="BO8" s="418"/>
      <c r="BP8" s="418"/>
      <c r="BQ8" s="418"/>
      <c r="BR8" s="418"/>
      <c r="BS8" s="418"/>
      <c r="BT8" s="418"/>
      <c r="BU8" s="419"/>
      <c r="BV8" s="417">
        <v>66466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0.17</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7923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1487</v>
      </c>
      <c r="BO9" s="418"/>
      <c r="BP9" s="418"/>
      <c r="BQ9" s="418"/>
      <c r="BR9" s="418"/>
      <c r="BS9" s="418"/>
      <c r="BT9" s="418"/>
      <c r="BU9" s="419"/>
      <c r="BV9" s="417">
        <v>-25620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22.9</v>
      </c>
      <c r="CU9" s="415"/>
      <c r="CV9" s="415"/>
      <c r="CW9" s="415"/>
      <c r="CX9" s="415"/>
      <c r="CY9" s="415"/>
      <c r="CZ9" s="415"/>
      <c r="DA9" s="416"/>
      <c r="DB9" s="414">
        <v>22.9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8987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34595</v>
      </c>
      <c r="BO10" s="418"/>
      <c r="BP10" s="418"/>
      <c r="BQ10" s="418"/>
      <c r="BR10" s="418"/>
      <c r="BS10" s="418"/>
      <c r="BT10" s="418"/>
      <c r="BU10" s="419"/>
      <c r="BV10" s="417">
        <v>298300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8022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7973</v>
      </c>
      <c r="S13" s="499"/>
      <c r="T13" s="499"/>
      <c r="U13" s="499"/>
      <c r="V13" s="500"/>
      <c r="W13" s="433" t="s">
        <v>124</v>
      </c>
      <c r="X13" s="434"/>
      <c r="Y13" s="434"/>
      <c r="Z13" s="434"/>
      <c r="AA13" s="434"/>
      <c r="AB13" s="424"/>
      <c r="AC13" s="468">
        <v>1280</v>
      </c>
      <c r="AD13" s="469"/>
      <c r="AE13" s="469"/>
      <c r="AF13" s="469"/>
      <c r="AG13" s="508"/>
      <c r="AH13" s="468">
        <v>1393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36082</v>
      </c>
      <c r="BO13" s="418"/>
      <c r="BP13" s="418"/>
      <c r="BQ13" s="418"/>
      <c r="BR13" s="418"/>
      <c r="BS13" s="418"/>
      <c r="BT13" s="418"/>
      <c r="BU13" s="419"/>
      <c r="BV13" s="417">
        <v>272680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8.3000000000000007</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8227</v>
      </c>
      <c r="S14" s="499"/>
      <c r="T14" s="499"/>
      <c r="U14" s="499"/>
      <c r="V14" s="500"/>
      <c r="W14" s="407"/>
      <c r="X14" s="408"/>
      <c r="Y14" s="408"/>
      <c r="Z14" s="408"/>
      <c r="AA14" s="408"/>
      <c r="AB14" s="397"/>
      <c r="AC14" s="501">
        <v>36.299999999999997</v>
      </c>
      <c r="AD14" s="502"/>
      <c r="AE14" s="502"/>
      <c r="AF14" s="502"/>
      <c r="AG14" s="503"/>
      <c r="AH14" s="501">
        <v>35.1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8178</v>
      </c>
      <c r="S15" s="499"/>
      <c r="T15" s="499"/>
      <c r="U15" s="499"/>
      <c r="V15" s="500"/>
      <c r="W15" s="433" t="s">
        <v>131</v>
      </c>
      <c r="X15" s="434"/>
      <c r="Y15" s="434"/>
      <c r="Z15" s="434"/>
      <c r="AA15" s="434"/>
      <c r="AB15" s="424"/>
      <c r="AC15" s="468">
        <v>483</v>
      </c>
      <c r="AD15" s="469"/>
      <c r="AE15" s="469"/>
      <c r="AF15" s="469"/>
      <c r="AG15" s="508"/>
      <c r="AH15" s="468">
        <v>614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677849</v>
      </c>
      <c r="BO15" s="381"/>
      <c r="BP15" s="381"/>
      <c r="BQ15" s="381"/>
      <c r="BR15" s="381"/>
      <c r="BS15" s="381"/>
      <c r="BT15" s="381"/>
      <c r="BU15" s="382"/>
      <c r="BV15" s="380">
        <v>664743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13.7</v>
      </c>
      <c r="AD16" s="502"/>
      <c r="AE16" s="502"/>
      <c r="AF16" s="502"/>
      <c r="AG16" s="503"/>
      <c r="AH16" s="501">
        <v>15.5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3851758</v>
      </c>
      <c r="BO16" s="418"/>
      <c r="BP16" s="418"/>
      <c r="BQ16" s="418"/>
      <c r="BR16" s="418"/>
      <c r="BS16" s="418"/>
      <c r="BT16" s="418"/>
      <c r="BU16" s="419"/>
      <c r="BV16" s="417">
        <v>3868918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1760</v>
      </c>
      <c r="AD17" s="469"/>
      <c r="AE17" s="469"/>
      <c r="AF17" s="469"/>
      <c r="AG17" s="508"/>
      <c r="AH17" s="468">
        <v>1965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844565</v>
      </c>
      <c r="BO17" s="418"/>
      <c r="BP17" s="418"/>
      <c r="BQ17" s="418"/>
      <c r="BR17" s="418"/>
      <c r="BS17" s="418"/>
      <c r="BT17" s="418"/>
      <c r="BU17" s="419"/>
      <c r="BV17" s="417">
        <v>828649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163.19</v>
      </c>
      <c r="M18" s="530"/>
      <c r="N18" s="530"/>
      <c r="O18" s="530"/>
      <c r="P18" s="530"/>
      <c r="Q18" s="530"/>
      <c r="R18" s="531"/>
      <c r="S18" s="531"/>
      <c r="T18" s="531"/>
      <c r="U18" s="531"/>
      <c r="V18" s="532"/>
      <c r="W18" s="435"/>
      <c r="X18" s="436"/>
      <c r="Y18" s="436"/>
      <c r="Z18" s="436"/>
      <c r="AA18" s="436"/>
      <c r="AB18" s="427"/>
      <c r="AC18" s="533">
        <v>50</v>
      </c>
      <c r="AD18" s="534"/>
      <c r="AE18" s="534"/>
      <c r="AF18" s="534"/>
      <c r="AG18" s="535"/>
      <c r="AH18" s="533">
        <v>49.5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3815155</v>
      </c>
      <c r="BO18" s="418"/>
      <c r="BP18" s="418"/>
      <c r="BQ18" s="418"/>
      <c r="BR18" s="418"/>
      <c r="BS18" s="418"/>
      <c r="BT18" s="418"/>
      <c r="BU18" s="419"/>
      <c r="BV18" s="417">
        <v>3964647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49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4742980</v>
      </c>
      <c r="BO19" s="418"/>
      <c r="BP19" s="418"/>
      <c r="BQ19" s="418"/>
      <c r="BR19" s="418"/>
      <c r="BS19" s="418"/>
      <c r="BT19" s="418"/>
      <c r="BU19" s="419"/>
      <c r="BV19" s="417">
        <v>5127781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3442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6928608</v>
      </c>
      <c r="BO23" s="418"/>
      <c r="BP23" s="418"/>
      <c r="BQ23" s="418"/>
      <c r="BR23" s="418"/>
      <c r="BS23" s="418"/>
      <c r="BT23" s="418"/>
      <c r="BU23" s="419"/>
      <c r="BV23" s="417">
        <v>7387789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5320</v>
      </c>
      <c r="R24" s="469"/>
      <c r="S24" s="469"/>
      <c r="T24" s="469"/>
      <c r="U24" s="469"/>
      <c r="V24" s="508"/>
      <c r="W24" s="563"/>
      <c r="X24" s="551"/>
      <c r="Y24" s="552"/>
      <c r="Z24" s="467" t="s">
        <v>154</v>
      </c>
      <c r="AA24" s="447"/>
      <c r="AB24" s="447"/>
      <c r="AC24" s="447"/>
      <c r="AD24" s="447"/>
      <c r="AE24" s="447"/>
      <c r="AF24" s="447"/>
      <c r="AG24" s="448"/>
      <c r="AH24" s="468">
        <v>111</v>
      </c>
      <c r="AI24" s="469"/>
      <c r="AJ24" s="469"/>
      <c r="AK24" s="469"/>
      <c r="AL24" s="508"/>
      <c r="AM24" s="468">
        <v>368964</v>
      </c>
      <c r="AN24" s="469"/>
      <c r="AO24" s="469"/>
      <c r="AP24" s="469"/>
      <c r="AQ24" s="469"/>
      <c r="AR24" s="508"/>
      <c r="AS24" s="468">
        <v>3324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4260448</v>
      </c>
      <c r="BO24" s="418"/>
      <c r="BP24" s="418"/>
      <c r="BQ24" s="418"/>
      <c r="BR24" s="418"/>
      <c r="BS24" s="418"/>
      <c r="BT24" s="418"/>
      <c r="BU24" s="419"/>
      <c r="BV24" s="417">
        <v>4659473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5040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27858</v>
      </c>
      <c r="BO25" s="381"/>
      <c r="BP25" s="381"/>
      <c r="BQ25" s="381"/>
      <c r="BR25" s="381"/>
      <c r="BS25" s="381"/>
      <c r="BT25" s="381"/>
      <c r="BU25" s="382"/>
      <c r="BV25" s="380">
        <v>32464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4970</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38103</v>
      </c>
      <c r="AN26" s="469"/>
      <c r="AO26" s="469"/>
      <c r="AP26" s="469"/>
      <c r="AQ26" s="469"/>
      <c r="AR26" s="508"/>
      <c r="AS26" s="468">
        <v>2931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3060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206847</v>
      </c>
      <c r="BO27" s="587"/>
      <c r="BP27" s="587"/>
      <c r="BQ27" s="587"/>
      <c r="BR27" s="587"/>
      <c r="BS27" s="587"/>
      <c r="BT27" s="587"/>
      <c r="BU27" s="588"/>
      <c r="BV27" s="586">
        <v>206847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2480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1865151</v>
      </c>
      <c r="BO28" s="381"/>
      <c r="BP28" s="381"/>
      <c r="BQ28" s="381"/>
      <c r="BR28" s="381"/>
      <c r="BS28" s="381"/>
      <c r="BT28" s="381"/>
      <c r="BU28" s="382"/>
      <c r="BV28" s="380">
        <v>1830556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2270</v>
      </c>
      <c r="R29" s="469"/>
      <c r="S29" s="469"/>
      <c r="T29" s="469"/>
      <c r="U29" s="469"/>
      <c r="V29" s="508"/>
      <c r="W29" s="564"/>
      <c r="X29" s="565"/>
      <c r="Y29" s="566"/>
      <c r="Z29" s="467" t="s">
        <v>171</v>
      </c>
      <c r="AA29" s="447"/>
      <c r="AB29" s="447"/>
      <c r="AC29" s="447"/>
      <c r="AD29" s="447"/>
      <c r="AE29" s="447"/>
      <c r="AF29" s="447"/>
      <c r="AG29" s="448"/>
      <c r="AH29" s="468">
        <v>112</v>
      </c>
      <c r="AI29" s="469"/>
      <c r="AJ29" s="469"/>
      <c r="AK29" s="469"/>
      <c r="AL29" s="508"/>
      <c r="AM29" s="468">
        <v>373058</v>
      </c>
      <c r="AN29" s="469"/>
      <c r="AO29" s="469"/>
      <c r="AP29" s="469"/>
      <c r="AQ29" s="469"/>
      <c r="AR29" s="508"/>
      <c r="AS29" s="468">
        <v>3331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420785</v>
      </c>
      <c r="BO29" s="418"/>
      <c r="BP29" s="418"/>
      <c r="BQ29" s="418"/>
      <c r="BR29" s="418"/>
      <c r="BS29" s="418"/>
      <c r="BT29" s="418"/>
      <c r="BU29" s="419"/>
      <c r="BV29" s="417">
        <v>420351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2961550</v>
      </c>
      <c r="BO30" s="587"/>
      <c r="BP30" s="587"/>
      <c r="BQ30" s="587"/>
      <c r="BR30" s="587"/>
      <c r="BS30" s="587"/>
      <c r="BT30" s="587"/>
      <c r="BU30" s="588"/>
      <c r="BV30" s="586">
        <v>2887955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介護保険事業（保険事業勘定）特別会計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南大隅衛生管理組合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大隅肝属地区消防組合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介護保険事業（サービス事業勘定）特別会計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大隅肝属広域事務組合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鹿児島県後期高齢者医療広域連合（一般会計）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鹿児島県後期高齢者医療広域連合（後期高齢者医療特別会計）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1.62</v>
      </c>
      <c r="G34" s="33">
        <v>1.48</v>
      </c>
      <c r="H34" s="33">
        <v>2</v>
      </c>
      <c r="I34" s="33">
        <v>1.44</v>
      </c>
      <c r="J34" s="34">
        <v>1.53</v>
      </c>
      <c r="K34" s="22"/>
      <c r="L34" s="22"/>
      <c r="M34" s="22"/>
      <c r="N34" s="22"/>
      <c r="O34" s="22"/>
      <c r="P34" s="22"/>
    </row>
    <row r="35" spans="1:16" ht="39" customHeight="1">
      <c r="A35" s="22"/>
      <c r="B35" s="35"/>
      <c r="C35" s="1178" t="s">
        <v>524</v>
      </c>
      <c r="D35" s="1179"/>
      <c r="E35" s="1180"/>
      <c r="F35" s="36">
        <v>1.92</v>
      </c>
      <c r="G35" s="37">
        <v>3.29</v>
      </c>
      <c r="H35" s="37">
        <v>0.97</v>
      </c>
      <c r="I35" s="37">
        <v>1.02</v>
      </c>
      <c r="J35" s="38">
        <v>1.24</v>
      </c>
      <c r="K35" s="22"/>
      <c r="L35" s="22"/>
      <c r="M35" s="22"/>
      <c r="N35" s="22"/>
      <c r="O35" s="22"/>
      <c r="P35" s="22"/>
    </row>
    <row r="36" spans="1:16" ht="39" customHeight="1">
      <c r="A36" s="22"/>
      <c r="B36" s="35"/>
      <c r="C36" s="1178" t="s">
        <v>525</v>
      </c>
      <c r="D36" s="1179"/>
      <c r="E36" s="1180"/>
      <c r="F36" s="36">
        <v>0.34</v>
      </c>
      <c r="G36" s="37">
        <v>0.14000000000000001</v>
      </c>
      <c r="H36" s="37">
        <v>0.42</v>
      </c>
      <c r="I36" s="37">
        <v>0.67</v>
      </c>
      <c r="J36" s="38">
        <v>1.06</v>
      </c>
      <c r="K36" s="22"/>
      <c r="L36" s="22"/>
      <c r="M36" s="22"/>
      <c r="N36" s="22"/>
      <c r="O36" s="22"/>
      <c r="P36" s="22"/>
    </row>
    <row r="37" spans="1:16" ht="39" customHeight="1">
      <c r="A37" s="22"/>
      <c r="B37" s="35"/>
      <c r="C37" s="1178" t="s">
        <v>526</v>
      </c>
      <c r="D37" s="1179"/>
      <c r="E37" s="1180"/>
      <c r="F37" s="36">
        <v>0.08</v>
      </c>
      <c r="G37" s="37">
        <v>0.13</v>
      </c>
      <c r="H37" s="37">
        <v>0.01</v>
      </c>
      <c r="I37" s="37">
        <v>0.05</v>
      </c>
      <c r="J37" s="38">
        <v>0.16</v>
      </c>
      <c r="K37" s="22"/>
      <c r="L37" s="22"/>
      <c r="M37" s="22"/>
      <c r="N37" s="22"/>
      <c r="O37" s="22"/>
      <c r="P37" s="22"/>
    </row>
    <row r="38" spans="1:16" ht="39" customHeight="1">
      <c r="A38" s="22"/>
      <c r="B38" s="35"/>
      <c r="C38" s="1178" t="s">
        <v>527</v>
      </c>
      <c r="D38" s="1179"/>
      <c r="E38" s="1180"/>
      <c r="F38" s="36">
        <v>0.01</v>
      </c>
      <c r="G38" s="37">
        <v>0.01</v>
      </c>
      <c r="H38" s="37">
        <v>0.05</v>
      </c>
      <c r="I38" s="37">
        <v>0.01</v>
      </c>
      <c r="J38" s="38">
        <v>0.03</v>
      </c>
      <c r="K38" s="22"/>
      <c r="L38" s="22"/>
      <c r="M38" s="22"/>
      <c r="N38" s="22"/>
      <c r="O38" s="22"/>
      <c r="P38" s="22"/>
    </row>
    <row r="39" spans="1:16" ht="39" customHeight="1">
      <c r="A39" s="22"/>
      <c r="B39" s="35"/>
      <c r="C39" s="1178" t="s">
        <v>528</v>
      </c>
      <c r="D39" s="1179"/>
      <c r="E39" s="1180"/>
      <c r="F39" s="36">
        <v>0</v>
      </c>
      <c r="G39" s="37">
        <v>0</v>
      </c>
      <c r="H39" s="37">
        <v>0</v>
      </c>
      <c r="I39" s="37">
        <v>0</v>
      </c>
      <c r="J39" s="38">
        <v>0.01</v>
      </c>
      <c r="K39" s="22"/>
      <c r="L39" s="22"/>
      <c r="M39" s="22"/>
      <c r="N39" s="22"/>
      <c r="O39" s="22"/>
      <c r="P39" s="22"/>
    </row>
    <row r="40" spans="1:16" ht="39" customHeight="1">
      <c r="A40" s="22"/>
      <c r="B40" s="35"/>
      <c r="C40" s="1178" t="s">
        <v>529</v>
      </c>
      <c r="D40" s="1179"/>
      <c r="E40" s="1180"/>
      <c r="F40" s="36">
        <v>0</v>
      </c>
      <c r="G40" s="37">
        <v>0</v>
      </c>
      <c r="H40" s="37">
        <v>0.01</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1243</v>
      </c>
      <c r="L45" s="60">
        <v>1341</v>
      </c>
      <c r="M45" s="60">
        <v>1251</v>
      </c>
      <c r="N45" s="60">
        <v>1177</v>
      </c>
      <c r="O45" s="61">
        <v>1084</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68</v>
      </c>
      <c r="L48" s="64">
        <v>60</v>
      </c>
      <c r="M48" s="64">
        <v>52</v>
      </c>
      <c r="N48" s="64">
        <v>52</v>
      </c>
      <c r="O48" s="65">
        <v>52</v>
      </c>
      <c r="P48" s="48"/>
      <c r="Q48" s="48"/>
      <c r="R48" s="48"/>
      <c r="S48" s="48"/>
      <c r="T48" s="48"/>
      <c r="U48" s="48"/>
    </row>
    <row r="49" spans="1:21" ht="30.75" customHeight="1">
      <c r="A49" s="48"/>
      <c r="B49" s="1196"/>
      <c r="C49" s="1197"/>
      <c r="D49" s="62"/>
      <c r="E49" s="1188" t="s">
        <v>16</v>
      </c>
      <c r="F49" s="1188"/>
      <c r="G49" s="1188"/>
      <c r="H49" s="1188"/>
      <c r="I49" s="1188"/>
      <c r="J49" s="1189"/>
      <c r="K49" s="63">
        <v>78</v>
      </c>
      <c r="L49" s="64">
        <v>73</v>
      </c>
      <c r="M49" s="64">
        <v>71</v>
      </c>
      <c r="N49" s="64">
        <v>68</v>
      </c>
      <c r="O49" s="65">
        <v>73</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v>0</v>
      </c>
      <c r="O50" s="65">
        <v>5</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1018</v>
      </c>
      <c r="L52" s="64">
        <v>1048</v>
      </c>
      <c r="M52" s="64">
        <v>1055</v>
      </c>
      <c r="N52" s="64">
        <v>1000</v>
      </c>
      <c r="O52" s="65">
        <v>936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371</v>
      </c>
      <c r="L53" s="69">
        <v>426</v>
      </c>
      <c r="M53" s="69">
        <v>319</v>
      </c>
      <c r="N53" s="69">
        <v>297</v>
      </c>
      <c r="O53" s="70">
        <v>278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8364</v>
      </c>
      <c r="J41" s="83">
        <v>8117</v>
      </c>
      <c r="K41" s="83">
        <v>7771</v>
      </c>
      <c r="L41" s="83">
        <v>7388</v>
      </c>
      <c r="M41" s="84">
        <v>6929</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568</v>
      </c>
      <c r="J43" s="87">
        <v>515</v>
      </c>
      <c r="K43" s="87">
        <v>471</v>
      </c>
      <c r="L43" s="87">
        <v>451</v>
      </c>
      <c r="M43" s="88">
        <v>408</v>
      </c>
    </row>
    <row r="44" spans="2:13" ht="27.75" customHeight="1">
      <c r="B44" s="1204"/>
      <c r="C44" s="1205"/>
      <c r="D44" s="85"/>
      <c r="E44" s="1210" t="s">
        <v>28</v>
      </c>
      <c r="F44" s="1210"/>
      <c r="G44" s="1210"/>
      <c r="H44" s="1211"/>
      <c r="I44" s="86">
        <v>683</v>
      </c>
      <c r="J44" s="87">
        <v>778</v>
      </c>
      <c r="K44" s="87">
        <v>669</v>
      </c>
      <c r="L44" s="87">
        <v>735</v>
      </c>
      <c r="M44" s="88">
        <v>618</v>
      </c>
    </row>
    <row r="45" spans="2:13" ht="27.75" customHeight="1">
      <c r="B45" s="1204"/>
      <c r="C45" s="1205"/>
      <c r="D45" s="85"/>
      <c r="E45" s="1210" t="s">
        <v>29</v>
      </c>
      <c r="F45" s="1210"/>
      <c r="G45" s="1210"/>
      <c r="H45" s="1211"/>
      <c r="I45" s="86">
        <v>1521</v>
      </c>
      <c r="J45" s="87">
        <v>1593</v>
      </c>
      <c r="K45" s="87">
        <v>1364</v>
      </c>
      <c r="L45" s="87">
        <v>1335</v>
      </c>
      <c r="M45" s="88">
        <v>1248</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4152</v>
      </c>
      <c r="J50" s="87">
        <v>4360</v>
      </c>
      <c r="K50" s="87">
        <v>4255</v>
      </c>
      <c r="L50" s="87">
        <v>4514</v>
      </c>
      <c r="M50" s="88">
        <v>4605</v>
      </c>
    </row>
    <row r="51" spans="2:13" ht="27.75" customHeight="1">
      <c r="B51" s="1204"/>
      <c r="C51" s="1205"/>
      <c r="D51" s="85"/>
      <c r="E51" s="1210" t="s">
        <v>36</v>
      </c>
      <c r="F51" s="1210"/>
      <c r="G51" s="1210"/>
      <c r="H51" s="1211"/>
      <c r="I51" s="86">
        <v>29</v>
      </c>
      <c r="J51" s="87">
        <v>21</v>
      </c>
      <c r="K51" s="87">
        <v>9</v>
      </c>
      <c r="L51" s="87" t="s">
        <v>477</v>
      </c>
      <c r="M51" s="88" t="s">
        <v>477</v>
      </c>
    </row>
    <row r="52" spans="2:13" ht="27.75" customHeight="1">
      <c r="B52" s="1206"/>
      <c r="C52" s="1207"/>
      <c r="D52" s="85"/>
      <c r="E52" s="1210" t="s">
        <v>37</v>
      </c>
      <c r="F52" s="1210"/>
      <c r="G52" s="1210"/>
      <c r="H52" s="1211"/>
      <c r="I52" s="86">
        <v>7496</v>
      </c>
      <c r="J52" s="87">
        <v>7426</v>
      </c>
      <c r="K52" s="87">
        <v>7172</v>
      </c>
      <c r="L52" s="87">
        <v>6848</v>
      </c>
      <c r="M52" s="88">
        <v>6376</v>
      </c>
    </row>
    <row r="53" spans="2:13" ht="27.75" customHeight="1" thickBot="1">
      <c r="B53" s="1217" t="s">
        <v>21</v>
      </c>
      <c r="C53" s="1218"/>
      <c r="D53" s="92"/>
      <c r="E53" s="1219" t="s">
        <v>38</v>
      </c>
      <c r="F53" s="1219"/>
      <c r="G53" s="1219"/>
      <c r="H53" s="1220"/>
      <c r="I53" s="93">
        <v>-542</v>
      </c>
      <c r="J53" s="94">
        <v>-803</v>
      </c>
      <c r="K53" s="94">
        <v>-1160</v>
      </c>
      <c r="L53" s="94">
        <v>-1453</v>
      </c>
      <c r="M53" s="95">
        <v>-1778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c r="B43" s="250"/>
      <c r="C43" s="246"/>
      <c r="D43" s="246"/>
      <c r="E43" s="246"/>
      <c r="F43" s="246"/>
      <c r="G43" s="1221" t="s">
        <v>542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543</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544</v>
      </c>
      <c r="H51" s="1234"/>
      <c r="I51" s="1239" t="s">
        <v>545</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546</v>
      </c>
      <c r="J53" s="1243"/>
      <c r="K53" s="1244"/>
      <c r="L53" s="1244"/>
      <c r="M53" s="1244"/>
      <c r="N53" s="1246">
        <v>59.8</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547</v>
      </c>
      <c r="H55" s="1248"/>
      <c r="I55" s="1243" t="s">
        <v>545</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546</v>
      </c>
      <c r="J57" s="1253"/>
      <c r="K57" s="1244"/>
      <c r="L57" s="1244"/>
      <c r="M57" s="1244"/>
      <c r="N57" s="1246">
        <v>55.3</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548</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c r="B65" s="250"/>
      <c r="C65" s="246"/>
      <c r="D65" s="246"/>
      <c r="E65" s="246"/>
      <c r="F65" s="246"/>
      <c r="G65" s="1221" t="s">
        <v>551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549</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544</v>
      </c>
      <c r="H73" s="1234"/>
      <c r="I73" s="1239" t="s">
        <v>545</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550</v>
      </c>
      <c r="J75" s="1243"/>
      <c r="K75" s="1246">
        <v>11.6</v>
      </c>
      <c r="L75" s="1246">
        <v>11.5</v>
      </c>
      <c r="M75" s="1246">
        <v>11.2</v>
      </c>
      <c r="N75" s="1246">
        <v>9.5</v>
      </c>
      <c r="O75" s="1246">
        <v>8.3000000000000007</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547</v>
      </c>
      <c r="H77" s="1248"/>
      <c r="I77" s="1243" t="s">
        <v>545</v>
      </c>
      <c r="J77" s="1243"/>
      <c r="K77" s="1254">
        <v>5.7</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550</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141544</v>
      </c>
      <c r="E3" s="118"/>
      <c r="F3" s="119">
        <v>146641</v>
      </c>
      <c r="G3" s="120"/>
      <c r="H3" s="121"/>
    </row>
    <row r="4" spans="1:8">
      <c r="A4" s="122"/>
      <c r="B4" s="123"/>
      <c r="C4" s="124"/>
      <c r="D4" s="125">
        <v>120911</v>
      </c>
      <c r="E4" s="126"/>
      <c r="F4" s="127">
        <v>68142</v>
      </c>
      <c r="G4" s="128"/>
      <c r="H4" s="129"/>
    </row>
    <row r="5" spans="1:8">
      <c r="A5" s="110" t="s">
        <v>511</v>
      </c>
      <c r="B5" s="115"/>
      <c r="C5" s="116"/>
      <c r="D5" s="117">
        <v>162107</v>
      </c>
      <c r="E5" s="118"/>
      <c r="F5" s="119">
        <v>174587</v>
      </c>
      <c r="G5" s="120"/>
      <c r="H5" s="121"/>
    </row>
    <row r="6" spans="1:8">
      <c r="A6" s="122"/>
      <c r="B6" s="123"/>
      <c r="C6" s="124"/>
      <c r="D6" s="125">
        <v>127299</v>
      </c>
      <c r="E6" s="126"/>
      <c r="F6" s="127">
        <v>79695</v>
      </c>
      <c r="G6" s="128"/>
      <c r="H6" s="129"/>
    </row>
    <row r="7" spans="1:8">
      <c r="A7" s="110" t="s">
        <v>512</v>
      </c>
      <c r="B7" s="115"/>
      <c r="C7" s="116"/>
      <c r="D7" s="117">
        <v>172506</v>
      </c>
      <c r="E7" s="118"/>
      <c r="F7" s="119">
        <v>175675</v>
      </c>
      <c r="G7" s="120"/>
      <c r="H7" s="121"/>
    </row>
    <row r="8" spans="1:8">
      <c r="A8" s="122"/>
      <c r="B8" s="123"/>
      <c r="C8" s="124"/>
      <c r="D8" s="125">
        <v>130263</v>
      </c>
      <c r="E8" s="126"/>
      <c r="F8" s="127">
        <v>87698</v>
      </c>
      <c r="G8" s="128"/>
      <c r="H8" s="129"/>
    </row>
    <row r="9" spans="1:8">
      <c r="A9" s="110" t="s">
        <v>513</v>
      </c>
      <c r="B9" s="115"/>
      <c r="C9" s="116"/>
      <c r="D9" s="117">
        <v>127352</v>
      </c>
      <c r="E9" s="118"/>
      <c r="F9" s="119">
        <v>162193</v>
      </c>
      <c r="G9" s="120"/>
      <c r="H9" s="121"/>
    </row>
    <row r="10" spans="1:8">
      <c r="A10" s="122"/>
      <c r="B10" s="123"/>
      <c r="C10" s="124"/>
      <c r="D10" s="125">
        <v>98085</v>
      </c>
      <c r="E10" s="126"/>
      <c r="F10" s="127">
        <v>79985</v>
      </c>
      <c r="G10" s="128"/>
      <c r="H10" s="129"/>
    </row>
    <row r="11" spans="1:8">
      <c r="A11" s="110" t="s">
        <v>514</v>
      </c>
      <c r="B11" s="115"/>
      <c r="C11" s="116"/>
      <c r="D11" s="117">
        <v>162145</v>
      </c>
      <c r="E11" s="118"/>
      <c r="F11" s="119">
        <v>168868</v>
      </c>
      <c r="G11" s="120"/>
      <c r="H11" s="121"/>
    </row>
    <row r="12" spans="1:8">
      <c r="A12" s="122"/>
      <c r="B12" s="123"/>
      <c r="C12" s="130"/>
      <c r="D12" s="125">
        <v>103844</v>
      </c>
      <c r="E12" s="126"/>
      <c r="F12" s="127">
        <v>79360</v>
      </c>
      <c r="G12" s="128"/>
      <c r="H12" s="129"/>
    </row>
    <row r="13" spans="1:8">
      <c r="A13" s="110"/>
      <c r="B13" s="115"/>
      <c r="C13" s="131"/>
      <c r="D13" s="132">
        <v>153131</v>
      </c>
      <c r="E13" s="133"/>
      <c r="F13" s="134">
        <v>165593</v>
      </c>
      <c r="G13" s="135"/>
      <c r="H13" s="121"/>
    </row>
    <row r="14" spans="1:8">
      <c r="A14" s="122"/>
      <c r="B14" s="123"/>
      <c r="C14" s="124"/>
      <c r="D14" s="125">
        <v>116080</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1.62</v>
      </c>
      <c r="C19" s="136">
        <f>ROUND(VALUE(SUBSTITUTE(実質収支比率等に係る経年分析!G$48,"▲","-")),2)</f>
        <v>1.48</v>
      </c>
      <c r="D19" s="136">
        <f>ROUND(VALUE(SUBSTITUTE(実質収支比率等に係る経年分析!H$48,"▲","-")),2)</f>
        <v>2</v>
      </c>
      <c r="E19" s="136">
        <f>ROUND(VALUE(SUBSTITUTE(実質収支比率等に係る経年分析!I$48,"▲","-")),2)</f>
        <v>1.44</v>
      </c>
      <c r="F19" s="136">
        <f>ROUND(VALUE(SUBSTITUTE(実質収支比率等に係る経年分析!J$48,"▲","-")),2)</f>
        <v>1.54</v>
      </c>
    </row>
    <row r="20" spans="1:11">
      <c r="A20" s="136" t="s">
        <v>43</v>
      </c>
      <c r="B20" s="136">
        <f>ROUND(VALUE(SUBSTITUTE(実質収支比率等に係る経年分析!F$47,"▲","-")),2)</f>
        <v>28.13</v>
      </c>
      <c r="C20" s="136">
        <f>ROUND(VALUE(SUBSTITUTE(実質収支比率等に係る経年分析!G$47,"▲","-")),2)</f>
        <v>33.54</v>
      </c>
      <c r="D20" s="136">
        <f>ROUND(VALUE(SUBSTITUTE(実質収支比率等に係る経年分析!H$47,"▲","-")),2)</f>
        <v>33.29</v>
      </c>
      <c r="E20" s="136">
        <f>ROUND(VALUE(SUBSTITUTE(実質収支比率等に係る経年分析!I$47,"▲","-")),2)</f>
        <v>39.68</v>
      </c>
      <c r="F20" s="136">
        <f>ROUND(VALUE(SUBSTITUTE(実質収支比率等に係る経年分析!J$47,"▲","-")),2)</f>
        <v>42.21</v>
      </c>
    </row>
    <row r="21" spans="1:11">
      <c r="A21" s="136" t="s">
        <v>44</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5.51</v>
      </c>
      <c r="D21" s="136">
        <f>IF(ISNUMBER(VALUE(SUBSTITUTE(実質収支比率等に係る経年分析!H$49,"▲","-"))),ROUND(VALUE(SUBSTITUTE(実質収支比率等に係る経年分析!H$49,"▲","-")),2),NA())</f>
        <v>-0.78</v>
      </c>
      <c r="E21" s="136">
        <f>IF(ISNUMBER(VALUE(SUBSTITUTE(実質収支比率等に係る経年分析!I$49,"▲","-"))),ROUND(VALUE(SUBSTITUTE(実質収支比率等に係る経年分析!I$49,"▲","-")),2),NA())</f>
        <v>5.91</v>
      </c>
      <c r="F21" s="136">
        <f>IF(ISNUMBER(VALUE(SUBSTITUTE(実質収支比率等に係る経年分析!J$49,"▲","-"))),ROUND(VALUE(SUBSTITUTE(実質収支比率等に係る経年分析!J$49,"▲","-")),2),NA())</f>
        <v>0.82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介護保険事業（サービス事業勘定）特別会計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0.16</v>
      </c>
    </row>
    <row r="34" spans="1:16">
      <c r="A34" s="137" t="str">
        <f>IF(連結実質赤字比率に係る赤字・黒字の構成分析!C$36="",NA(),連結実質赤字比率に係る赤字・黒字の構成分析!C$36)</f>
        <v>介護保険事業（保険事業勘定）特別会計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1.06</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1018</v>
      </c>
      <c r="E42" s="138"/>
      <c r="F42" s="138"/>
      <c r="G42" s="138">
        <f>'実質公債費比率（分子）の構造'!L$52</f>
        <v>1048</v>
      </c>
      <c r="H42" s="138"/>
      <c r="I42" s="138"/>
      <c r="J42" s="138">
        <f>'実質公債費比率（分子）の構造'!M$52</f>
        <v>1055</v>
      </c>
      <c r="K42" s="138"/>
      <c r="L42" s="138"/>
      <c r="M42" s="138">
        <f>'実質公債費比率（分子）の構造'!N$52</f>
        <v>1000</v>
      </c>
      <c r="N42" s="138"/>
      <c r="O42" s="138"/>
      <c r="P42" s="138">
        <f>'実質公債費比率（分子）の構造'!O$52</f>
        <v>936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5</v>
      </c>
      <c r="O44" s="138"/>
      <c r="P44" s="138"/>
    </row>
    <row r="45" spans="1:16">
      <c r="A45" s="138" t="s">
        <v>54</v>
      </c>
      <c r="B45" s="138">
        <f>'実質公債費比率（分子）の構造'!K$49</f>
        <v>78</v>
      </c>
      <c r="C45" s="138"/>
      <c r="D45" s="138"/>
      <c r="E45" s="138">
        <f>'実質公債費比率（分子）の構造'!L$49</f>
        <v>73</v>
      </c>
      <c r="F45" s="138"/>
      <c r="G45" s="138"/>
      <c r="H45" s="138">
        <f>'実質公債費比率（分子）の構造'!M$49</f>
        <v>71</v>
      </c>
      <c r="I45" s="138"/>
      <c r="J45" s="138"/>
      <c r="K45" s="138">
        <f>'実質公債費比率（分子）の構造'!N$49</f>
        <v>68</v>
      </c>
      <c r="L45" s="138"/>
      <c r="M45" s="138"/>
      <c r="N45" s="138">
        <f>'実質公債費比率（分子）の構造'!O$49</f>
        <v>73</v>
      </c>
      <c r="O45" s="138"/>
      <c r="P45" s="138"/>
    </row>
    <row r="46" spans="1:16">
      <c r="A46" s="138" t="s">
        <v>55</v>
      </c>
      <c r="B46" s="138">
        <f>'実質公債費比率（分子）の構造'!K$48</f>
        <v>68</v>
      </c>
      <c r="C46" s="138"/>
      <c r="D46" s="138"/>
      <c r="E46" s="138">
        <f>'実質公債費比率（分子）の構造'!L$48</f>
        <v>60</v>
      </c>
      <c r="F46" s="138"/>
      <c r="G46" s="138"/>
      <c r="H46" s="138">
        <f>'実質公債費比率（分子）の構造'!M$48</f>
        <v>52</v>
      </c>
      <c r="I46" s="138"/>
      <c r="J46" s="138"/>
      <c r="K46" s="138">
        <f>'実質公債費比率（分子）の構造'!N$48</f>
        <v>52</v>
      </c>
      <c r="L46" s="138"/>
      <c r="M46" s="138"/>
      <c r="N46" s="138">
        <f>'実質公債費比率（分子）の構造'!O$48</f>
        <v>52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1243</v>
      </c>
      <c r="C49" s="138"/>
      <c r="D49" s="138"/>
      <c r="E49" s="138">
        <f>'実質公債費比率（分子）の構造'!L$45</f>
        <v>1341</v>
      </c>
      <c r="F49" s="138"/>
      <c r="G49" s="138"/>
      <c r="H49" s="138">
        <f>'実質公債費比率（分子）の構造'!M$45</f>
        <v>1251</v>
      </c>
      <c r="I49" s="138"/>
      <c r="J49" s="138"/>
      <c r="K49" s="138">
        <f>'実質公債費比率（分子）の構造'!N$45</f>
        <v>1177</v>
      </c>
      <c r="L49" s="138"/>
      <c r="M49" s="138"/>
      <c r="N49" s="138">
        <f>'実質公債費比率（分子）の構造'!O$45</f>
        <v>1084</v>
      </c>
      <c r="O49" s="138"/>
      <c r="P49" s="138"/>
    </row>
    <row r="50" spans="1:16">
      <c r="A50" s="138" t="s">
        <v>59</v>
      </c>
      <c r="B50" s="138" t="e">
        <f>NA()</f>
        <v>#N/A</v>
      </c>
      <c r="C50" s="138">
        <f>IF(ISNUMBER('実質公債費比率（分子）の構造'!K$53),'実質公債費比率（分子）の構造'!K$53,NA())</f>
        <v>371</v>
      </c>
      <c r="D50" s="138" t="e">
        <f>NA()</f>
        <v>#N/A</v>
      </c>
      <c r="E50" s="138" t="e">
        <f>NA()</f>
        <v>#N/A</v>
      </c>
      <c r="F50" s="138">
        <f>IF(ISNUMBER('実質公債費比率（分子）の構造'!L$53),'実質公債費比率（分子）の構造'!L$53,NA())</f>
        <v>426</v>
      </c>
      <c r="G50" s="138" t="e">
        <f>NA()</f>
        <v>#N/A</v>
      </c>
      <c r="H50" s="138" t="e">
        <f>NA()</f>
        <v>#N/A</v>
      </c>
      <c r="I50" s="138">
        <f>IF(ISNUMBER('実質公債費比率（分子）の構造'!M$53),'実質公債費比率（分子）の構造'!M$53,NA())</f>
        <v>319</v>
      </c>
      <c r="J50" s="138" t="e">
        <f>NA()</f>
        <v>#N/A</v>
      </c>
      <c r="K50" s="138" t="e">
        <f>NA()</f>
        <v>#N/A</v>
      </c>
      <c r="L50" s="138">
        <f>IF(ISNUMBER('実質公債費比率（分子）の構造'!N$53),'実質公債費比率（分子）の構造'!N$53,NA())</f>
        <v>297</v>
      </c>
      <c r="M50" s="138" t="e">
        <f>NA()</f>
        <v>#N/A</v>
      </c>
      <c r="N50" s="138" t="e">
        <f>NA()</f>
        <v>#N/A</v>
      </c>
      <c r="O50" s="138">
        <f>IF(ISNUMBER('実質公債費比率（分子）の構造'!O$53),'実質公債費比率（分子）の構造'!O$53,NA())</f>
        <v>278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7496</v>
      </c>
      <c r="E56" s="137"/>
      <c r="F56" s="137"/>
      <c r="G56" s="137">
        <f>'将来負担比率（分子）の構造'!J$52</f>
        <v>7426</v>
      </c>
      <c r="H56" s="137"/>
      <c r="I56" s="137"/>
      <c r="J56" s="137">
        <f>'将来負担比率（分子）の構造'!K$52</f>
        <v>7172</v>
      </c>
      <c r="K56" s="137"/>
      <c r="L56" s="137"/>
      <c r="M56" s="137">
        <f>'将来負担比率（分子）の構造'!L$52</f>
        <v>6848</v>
      </c>
      <c r="N56" s="137"/>
      <c r="O56" s="137"/>
      <c r="P56" s="137">
        <f>'将来負担比率（分子）の構造'!M$52</f>
        <v>6376</v>
      </c>
    </row>
    <row r="57" spans="1:16">
      <c r="A57" s="137" t="s">
        <v>36</v>
      </c>
      <c r="B57" s="137"/>
      <c r="C57" s="137"/>
      <c r="D57" s="137">
        <f>'将来負担比率（分子）の構造'!I$51</f>
        <v>29</v>
      </c>
      <c r="E57" s="137"/>
      <c r="F57" s="137"/>
      <c r="G57" s="137">
        <f>'将来負担比率（分子）の構造'!J$51</f>
        <v>21</v>
      </c>
      <c r="H57" s="137"/>
      <c r="I57" s="137"/>
      <c r="J57" s="137">
        <f>'将来負担比率（分子）の構造'!K$51</f>
        <v>9</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4152</v>
      </c>
      <c r="E58" s="137"/>
      <c r="F58" s="137"/>
      <c r="G58" s="137">
        <f>'将来負担比率（分子）の構造'!J$50</f>
        <v>4360</v>
      </c>
      <c r="H58" s="137"/>
      <c r="I58" s="137"/>
      <c r="J58" s="137">
        <f>'将来負担比率（分子）の構造'!K$50</f>
        <v>4255</v>
      </c>
      <c r="K58" s="137"/>
      <c r="L58" s="137"/>
      <c r="M58" s="137">
        <f>'将来負担比率（分子）の構造'!L$50</f>
        <v>4514</v>
      </c>
      <c r="N58" s="137"/>
      <c r="O58" s="137"/>
      <c r="P58" s="137">
        <f>'将来負担比率（分子）の構造'!M$50</f>
        <v>4605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1521</v>
      </c>
      <c r="C62" s="137"/>
      <c r="D62" s="137"/>
      <c r="E62" s="137">
        <f>'将来負担比率（分子）の構造'!J$45</f>
        <v>1593</v>
      </c>
      <c r="F62" s="137"/>
      <c r="G62" s="137"/>
      <c r="H62" s="137">
        <f>'将来負担比率（分子）の構造'!K$45</f>
        <v>1364</v>
      </c>
      <c r="I62" s="137"/>
      <c r="J62" s="137"/>
      <c r="K62" s="137">
        <f>'将来負担比率（分子）の構造'!L$45</f>
        <v>1335</v>
      </c>
      <c r="L62" s="137"/>
      <c r="M62" s="137"/>
      <c r="N62" s="137">
        <f>'将来負担比率（分子）の構造'!M$45</f>
        <v>1248</v>
      </c>
      <c r="O62" s="137"/>
      <c r="P62" s="137"/>
    </row>
    <row r="63" spans="1:16">
      <c r="A63" s="137" t="s">
        <v>28</v>
      </c>
      <c r="B63" s="137">
        <f>'将来負担比率（分子）の構造'!I$44</f>
        <v>683</v>
      </c>
      <c r="C63" s="137"/>
      <c r="D63" s="137"/>
      <c r="E63" s="137">
        <f>'将来負担比率（分子）の構造'!J$44</f>
        <v>778</v>
      </c>
      <c r="F63" s="137"/>
      <c r="G63" s="137"/>
      <c r="H63" s="137">
        <f>'将来負担比率（分子）の構造'!K$44</f>
        <v>669</v>
      </c>
      <c r="I63" s="137"/>
      <c r="J63" s="137"/>
      <c r="K63" s="137">
        <f>'将来負担比率（分子）の構造'!L$44</f>
        <v>735</v>
      </c>
      <c r="L63" s="137"/>
      <c r="M63" s="137"/>
      <c r="N63" s="137">
        <f>'将来負担比率（分子）の構造'!M$44</f>
        <v>618</v>
      </c>
      <c r="O63" s="137"/>
      <c r="P63" s="137"/>
    </row>
    <row r="64" spans="1:16">
      <c r="A64" s="137" t="s">
        <v>27</v>
      </c>
      <c r="B64" s="137">
        <f>'将来負担比率（分子）の構造'!I$43</f>
        <v>568</v>
      </c>
      <c r="C64" s="137"/>
      <c r="D64" s="137"/>
      <c r="E64" s="137">
        <f>'将来負担比率（分子）の構造'!J$43</f>
        <v>515</v>
      </c>
      <c r="F64" s="137"/>
      <c r="G64" s="137"/>
      <c r="H64" s="137">
        <f>'将来負担比率（分子）の構造'!K$43</f>
        <v>471</v>
      </c>
      <c r="I64" s="137"/>
      <c r="J64" s="137"/>
      <c r="K64" s="137">
        <f>'将来負担比率（分子）の構造'!L$43</f>
        <v>451</v>
      </c>
      <c r="L64" s="137"/>
      <c r="M64" s="137"/>
      <c r="N64" s="137">
        <f>'将来負担比率（分子）の構造'!M$43</f>
        <v>408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8364</v>
      </c>
      <c r="C66" s="137"/>
      <c r="D66" s="137"/>
      <c r="E66" s="137">
        <f>'将来負担比率（分子）の構造'!J$41</f>
        <v>8117</v>
      </c>
      <c r="F66" s="137"/>
      <c r="G66" s="137"/>
      <c r="H66" s="137">
        <f>'将来負担比率（分子）の構造'!K$41</f>
        <v>7771</v>
      </c>
      <c r="I66" s="137"/>
      <c r="J66" s="137"/>
      <c r="K66" s="137">
        <f>'将来負担比率（分子）の構造'!L$41</f>
        <v>7388</v>
      </c>
      <c r="L66" s="137"/>
      <c r="M66" s="137"/>
      <c r="N66" s="137">
        <f>'将来負担比率（分子）の構造'!M$41</f>
        <v>6929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626721</v>
      </c>
      <c r="S5" s="615"/>
      <c r="T5" s="615"/>
      <c r="U5" s="615"/>
      <c r="V5" s="615"/>
      <c r="W5" s="615"/>
      <c r="X5" s="615"/>
      <c r="Y5" s="616"/>
      <c r="Z5" s="617">
        <v>9.1999999999999993</v>
      </c>
      <c r="AA5" s="617"/>
      <c r="AB5" s="617"/>
      <c r="AC5" s="617"/>
      <c r="AD5" s="618">
        <v>626721</v>
      </c>
      <c r="AE5" s="618"/>
      <c r="AF5" s="618"/>
      <c r="AG5" s="618"/>
      <c r="AH5" s="618"/>
      <c r="AI5" s="618"/>
      <c r="AJ5" s="618"/>
      <c r="AK5" s="618"/>
      <c r="AL5" s="619">
        <v>14.7</v>
      </c>
      <c r="AM5" s="620"/>
      <c r="AN5" s="620"/>
      <c r="AO5" s="621"/>
      <c r="AP5" s="611" t="s">
        <v>210</v>
      </c>
      <c r="AQ5" s="612"/>
      <c r="AR5" s="612"/>
      <c r="AS5" s="612"/>
      <c r="AT5" s="612"/>
      <c r="AU5" s="612"/>
      <c r="AV5" s="612"/>
      <c r="AW5" s="612"/>
      <c r="AX5" s="612"/>
      <c r="AY5" s="612"/>
      <c r="AZ5" s="612"/>
      <c r="BA5" s="612"/>
      <c r="BB5" s="612"/>
      <c r="BC5" s="612"/>
      <c r="BD5" s="612"/>
      <c r="BE5" s="612"/>
      <c r="BF5" s="613"/>
      <c r="BG5" s="625">
        <v>626721</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70491</v>
      </c>
      <c r="S6" s="626"/>
      <c r="T6" s="626"/>
      <c r="U6" s="626"/>
      <c r="V6" s="626"/>
      <c r="W6" s="626"/>
      <c r="X6" s="626"/>
      <c r="Y6" s="627"/>
      <c r="Z6" s="628">
        <v>1</v>
      </c>
      <c r="AA6" s="628"/>
      <c r="AB6" s="628"/>
      <c r="AC6" s="628"/>
      <c r="AD6" s="629">
        <v>70491</v>
      </c>
      <c r="AE6" s="629"/>
      <c r="AF6" s="629"/>
      <c r="AG6" s="629"/>
      <c r="AH6" s="629"/>
      <c r="AI6" s="629"/>
      <c r="AJ6" s="629"/>
      <c r="AK6" s="629"/>
      <c r="AL6" s="630">
        <v>1.6</v>
      </c>
      <c r="AM6" s="631"/>
      <c r="AN6" s="631"/>
      <c r="AO6" s="632"/>
      <c r="AP6" s="622" t="s">
        <v>216</v>
      </c>
      <c r="AQ6" s="623"/>
      <c r="AR6" s="623"/>
      <c r="AS6" s="623"/>
      <c r="AT6" s="623"/>
      <c r="AU6" s="623"/>
      <c r="AV6" s="623"/>
      <c r="AW6" s="623"/>
      <c r="AX6" s="623"/>
      <c r="AY6" s="623"/>
      <c r="AZ6" s="623"/>
      <c r="BA6" s="623"/>
      <c r="BB6" s="623"/>
      <c r="BC6" s="623"/>
      <c r="BD6" s="623"/>
      <c r="BE6" s="623"/>
      <c r="BF6" s="624"/>
      <c r="BG6" s="625">
        <v>626721</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82088</v>
      </c>
      <c r="CS6" s="626"/>
      <c r="CT6" s="626"/>
      <c r="CU6" s="626"/>
      <c r="CV6" s="626"/>
      <c r="CW6" s="626"/>
      <c r="CX6" s="626"/>
      <c r="CY6" s="627"/>
      <c r="CZ6" s="628">
        <v>1.2</v>
      </c>
      <c r="DA6" s="628"/>
      <c r="DB6" s="628"/>
      <c r="DC6" s="628"/>
      <c r="DD6" s="634" t="s">
        <v>211</v>
      </c>
      <c r="DE6" s="626"/>
      <c r="DF6" s="626"/>
      <c r="DG6" s="626"/>
      <c r="DH6" s="626"/>
      <c r="DI6" s="626"/>
      <c r="DJ6" s="626"/>
      <c r="DK6" s="626"/>
      <c r="DL6" s="626"/>
      <c r="DM6" s="626"/>
      <c r="DN6" s="626"/>
      <c r="DO6" s="626"/>
      <c r="DP6" s="627"/>
      <c r="DQ6" s="634">
        <v>82088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365</v>
      </c>
      <c r="S7" s="626"/>
      <c r="T7" s="626"/>
      <c r="U7" s="626"/>
      <c r="V7" s="626"/>
      <c r="W7" s="626"/>
      <c r="X7" s="626"/>
      <c r="Y7" s="627"/>
      <c r="Z7" s="628">
        <v>0</v>
      </c>
      <c r="AA7" s="628"/>
      <c r="AB7" s="628"/>
      <c r="AC7" s="628"/>
      <c r="AD7" s="629">
        <v>365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217583</v>
      </c>
      <c r="BH7" s="626"/>
      <c r="BI7" s="626"/>
      <c r="BJ7" s="626"/>
      <c r="BK7" s="626"/>
      <c r="BL7" s="626"/>
      <c r="BM7" s="626"/>
      <c r="BN7" s="627"/>
      <c r="BO7" s="628">
        <v>34.700000000000003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924235</v>
      </c>
      <c r="CS7" s="626"/>
      <c r="CT7" s="626"/>
      <c r="CU7" s="626"/>
      <c r="CV7" s="626"/>
      <c r="CW7" s="626"/>
      <c r="CX7" s="626"/>
      <c r="CY7" s="627"/>
      <c r="CZ7" s="628">
        <v>13.9</v>
      </c>
      <c r="DA7" s="628"/>
      <c r="DB7" s="628"/>
      <c r="DC7" s="628"/>
      <c r="DD7" s="634">
        <v>63309</v>
      </c>
      <c r="DE7" s="626"/>
      <c r="DF7" s="626"/>
      <c r="DG7" s="626"/>
      <c r="DH7" s="626"/>
      <c r="DI7" s="626"/>
      <c r="DJ7" s="626"/>
      <c r="DK7" s="626"/>
      <c r="DL7" s="626"/>
      <c r="DM7" s="626"/>
      <c r="DN7" s="626"/>
      <c r="DO7" s="626"/>
      <c r="DP7" s="627"/>
      <c r="DQ7" s="634">
        <v>714374</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907</v>
      </c>
      <c r="S8" s="626"/>
      <c r="T8" s="626"/>
      <c r="U8" s="626"/>
      <c r="V8" s="626"/>
      <c r="W8" s="626"/>
      <c r="X8" s="626"/>
      <c r="Y8" s="627"/>
      <c r="Z8" s="628">
        <v>0</v>
      </c>
      <c r="AA8" s="628"/>
      <c r="AB8" s="628"/>
      <c r="AC8" s="628"/>
      <c r="AD8" s="629">
        <v>907</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9842</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1773892</v>
      </c>
      <c r="CS8" s="626"/>
      <c r="CT8" s="626"/>
      <c r="CU8" s="626"/>
      <c r="CV8" s="626"/>
      <c r="CW8" s="626"/>
      <c r="CX8" s="626"/>
      <c r="CY8" s="627"/>
      <c r="CZ8" s="628">
        <v>26.7</v>
      </c>
      <c r="DA8" s="628"/>
      <c r="DB8" s="628"/>
      <c r="DC8" s="628"/>
      <c r="DD8" s="634">
        <v>26489</v>
      </c>
      <c r="DE8" s="626"/>
      <c r="DF8" s="626"/>
      <c r="DG8" s="626"/>
      <c r="DH8" s="626"/>
      <c r="DI8" s="626"/>
      <c r="DJ8" s="626"/>
      <c r="DK8" s="626"/>
      <c r="DL8" s="626"/>
      <c r="DM8" s="626"/>
      <c r="DN8" s="626"/>
      <c r="DO8" s="626"/>
      <c r="DP8" s="627"/>
      <c r="DQ8" s="634">
        <v>970257</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510</v>
      </c>
      <c r="S9" s="626"/>
      <c r="T9" s="626"/>
      <c r="U9" s="626"/>
      <c r="V9" s="626"/>
      <c r="W9" s="626"/>
      <c r="X9" s="626"/>
      <c r="Y9" s="627"/>
      <c r="Z9" s="628">
        <v>0</v>
      </c>
      <c r="AA9" s="628"/>
      <c r="AB9" s="628"/>
      <c r="AC9" s="628"/>
      <c r="AD9" s="629">
        <v>510</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173742</v>
      </c>
      <c r="BH9" s="626"/>
      <c r="BI9" s="626"/>
      <c r="BJ9" s="626"/>
      <c r="BK9" s="626"/>
      <c r="BL9" s="626"/>
      <c r="BM9" s="626"/>
      <c r="BN9" s="627"/>
      <c r="BO9" s="628">
        <v>27.7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439672</v>
      </c>
      <c r="CS9" s="626"/>
      <c r="CT9" s="626"/>
      <c r="CU9" s="626"/>
      <c r="CV9" s="626"/>
      <c r="CW9" s="626"/>
      <c r="CX9" s="626"/>
      <c r="CY9" s="627"/>
      <c r="CZ9" s="628">
        <v>6.6</v>
      </c>
      <c r="DA9" s="628"/>
      <c r="DB9" s="628"/>
      <c r="DC9" s="628"/>
      <c r="DD9" s="634">
        <v>20618</v>
      </c>
      <c r="DE9" s="626"/>
      <c r="DF9" s="626"/>
      <c r="DG9" s="626"/>
      <c r="DH9" s="626"/>
      <c r="DI9" s="626"/>
      <c r="DJ9" s="626"/>
      <c r="DK9" s="626"/>
      <c r="DL9" s="626"/>
      <c r="DM9" s="626"/>
      <c r="DN9" s="626"/>
      <c r="DO9" s="626"/>
      <c r="DP9" s="627"/>
      <c r="DQ9" s="634">
        <v>398937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136662</v>
      </c>
      <c r="S10" s="626"/>
      <c r="T10" s="626"/>
      <c r="U10" s="626"/>
      <c r="V10" s="626"/>
      <c r="W10" s="626"/>
      <c r="X10" s="626"/>
      <c r="Y10" s="627"/>
      <c r="Z10" s="628">
        <v>2</v>
      </c>
      <c r="AA10" s="628"/>
      <c r="AB10" s="628"/>
      <c r="AC10" s="628"/>
      <c r="AD10" s="629">
        <v>136662</v>
      </c>
      <c r="AE10" s="629"/>
      <c r="AF10" s="629"/>
      <c r="AG10" s="629"/>
      <c r="AH10" s="629"/>
      <c r="AI10" s="629"/>
      <c r="AJ10" s="629"/>
      <c r="AK10" s="629"/>
      <c r="AL10" s="630">
        <v>3.2</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13241</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20758</v>
      </c>
      <c r="BH11" s="626"/>
      <c r="BI11" s="626"/>
      <c r="BJ11" s="626"/>
      <c r="BK11" s="626"/>
      <c r="BL11" s="626"/>
      <c r="BM11" s="626"/>
      <c r="BN11" s="627"/>
      <c r="BO11" s="628">
        <v>3.3</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805860</v>
      </c>
      <c r="CS11" s="626"/>
      <c r="CT11" s="626"/>
      <c r="CU11" s="626"/>
      <c r="CV11" s="626"/>
      <c r="CW11" s="626"/>
      <c r="CX11" s="626"/>
      <c r="CY11" s="627"/>
      <c r="CZ11" s="628">
        <v>12.1</v>
      </c>
      <c r="DA11" s="628"/>
      <c r="DB11" s="628"/>
      <c r="DC11" s="628"/>
      <c r="DD11" s="634">
        <v>466160</v>
      </c>
      <c r="DE11" s="626"/>
      <c r="DF11" s="626"/>
      <c r="DG11" s="626"/>
      <c r="DH11" s="626"/>
      <c r="DI11" s="626"/>
      <c r="DJ11" s="626"/>
      <c r="DK11" s="626"/>
      <c r="DL11" s="626"/>
      <c r="DM11" s="626"/>
      <c r="DN11" s="626"/>
      <c r="DO11" s="626"/>
      <c r="DP11" s="627"/>
      <c r="DQ11" s="634">
        <v>376212</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306531</v>
      </c>
      <c r="BH12" s="626"/>
      <c r="BI12" s="626"/>
      <c r="BJ12" s="626"/>
      <c r="BK12" s="626"/>
      <c r="BL12" s="626"/>
      <c r="BM12" s="626"/>
      <c r="BN12" s="627"/>
      <c r="BO12" s="628">
        <v>48.9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82454</v>
      </c>
      <c r="CS12" s="626"/>
      <c r="CT12" s="626"/>
      <c r="CU12" s="626"/>
      <c r="CV12" s="626"/>
      <c r="CW12" s="626"/>
      <c r="CX12" s="626"/>
      <c r="CY12" s="627"/>
      <c r="CZ12" s="628">
        <v>1.2</v>
      </c>
      <c r="DA12" s="628"/>
      <c r="DB12" s="628"/>
      <c r="DC12" s="628"/>
      <c r="DD12" s="634">
        <v>9359</v>
      </c>
      <c r="DE12" s="626"/>
      <c r="DF12" s="626"/>
      <c r="DG12" s="626"/>
      <c r="DH12" s="626"/>
      <c r="DI12" s="626"/>
      <c r="DJ12" s="626"/>
      <c r="DK12" s="626"/>
      <c r="DL12" s="626"/>
      <c r="DM12" s="626"/>
      <c r="DN12" s="626"/>
      <c r="DO12" s="626"/>
      <c r="DP12" s="627"/>
      <c r="DQ12" s="634">
        <v>65638</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8636</v>
      </c>
      <c r="S13" s="626"/>
      <c r="T13" s="626"/>
      <c r="U13" s="626"/>
      <c r="V13" s="626"/>
      <c r="W13" s="626"/>
      <c r="X13" s="626"/>
      <c r="Y13" s="627"/>
      <c r="Z13" s="628">
        <v>0.1</v>
      </c>
      <c r="AA13" s="628"/>
      <c r="AB13" s="628"/>
      <c r="AC13" s="628"/>
      <c r="AD13" s="629">
        <v>8636</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290737</v>
      </c>
      <c r="BH13" s="626"/>
      <c r="BI13" s="626"/>
      <c r="BJ13" s="626"/>
      <c r="BK13" s="626"/>
      <c r="BL13" s="626"/>
      <c r="BM13" s="626"/>
      <c r="BN13" s="627"/>
      <c r="BO13" s="628">
        <v>46.4</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752974</v>
      </c>
      <c r="CS13" s="626"/>
      <c r="CT13" s="626"/>
      <c r="CU13" s="626"/>
      <c r="CV13" s="626"/>
      <c r="CW13" s="626"/>
      <c r="CX13" s="626"/>
      <c r="CY13" s="627"/>
      <c r="CZ13" s="628">
        <v>11.3</v>
      </c>
      <c r="DA13" s="628"/>
      <c r="DB13" s="628"/>
      <c r="DC13" s="628"/>
      <c r="DD13" s="634">
        <v>699240</v>
      </c>
      <c r="DE13" s="626"/>
      <c r="DF13" s="626"/>
      <c r="DG13" s="626"/>
      <c r="DH13" s="626"/>
      <c r="DI13" s="626"/>
      <c r="DJ13" s="626"/>
      <c r="DK13" s="626"/>
      <c r="DL13" s="626"/>
      <c r="DM13" s="626"/>
      <c r="DN13" s="626"/>
      <c r="DO13" s="626"/>
      <c r="DP13" s="627"/>
      <c r="DQ13" s="634">
        <v>289114</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32213</v>
      </c>
      <c r="BH14" s="626"/>
      <c r="BI14" s="626"/>
      <c r="BJ14" s="626"/>
      <c r="BK14" s="626"/>
      <c r="BL14" s="626"/>
      <c r="BM14" s="626"/>
      <c r="BN14" s="627"/>
      <c r="BO14" s="628">
        <v>5.0999999999999996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187742</v>
      </c>
      <c r="CS14" s="626"/>
      <c r="CT14" s="626"/>
      <c r="CU14" s="626"/>
      <c r="CV14" s="626"/>
      <c r="CW14" s="626"/>
      <c r="CX14" s="626"/>
      <c r="CY14" s="627"/>
      <c r="CZ14" s="628">
        <v>2.8</v>
      </c>
      <c r="DA14" s="628"/>
      <c r="DB14" s="628"/>
      <c r="DC14" s="628"/>
      <c r="DD14" s="634">
        <v>6969</v>
      </c>
      <c r="DE14" s="626"/>
      <c r="DF14" s="626"/>
      <c r="DG14" s="626"/>
      <c r="DH14" s="626"/>
      <c r="DI14" s="626"/>
      <c r="DJ14" s="626"/>
      <c r="DK14" s="626"/>
      <c r="DL14" s="626"/>
      <c r="DM14" s="626"/>
      <c r="DN14" s="626"/>
      <c r="DO14" s="626"/>
      <c r="DP14" s="627"/>
      <c r="DQ14" s="634">
        <v>187685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926</v>
      </c>
      <c r="S15" s="626"/>
      <c r="T15" s="626"/>
      <c r="U15" s="626"/>
      <c r="V15" s="626"/>
      <c r="W15" s="626"/>
      <c r="X15" s="626"/>
      <c r="Y15" s="627"/>
      <c r="Z15" s="628">
        <v>0</v>
      </c>
      <c r="AA15" s="628"/>
      <c r="AB15" s="628"/>
      <c r="AC15" s="628"/>
      <c r="AD15" s="629">
        <v>926</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70394</v>
      </c>
      <c r="BH15" s="626"/>
      <c r="BI15" s="626"/>
      <c r="BJ15" s="626"/>
      <c r="BK15" s="626"/>
      <c r="BL15" s="626"/>
      <c r="BM15" s="626"/>
      <c r="BN15" s="627"/>
      <c r="BO15" s="628">
        <v>11.2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459351</v>
      </c>
      <c r="CS15" s="626"/>
      <c r="CT15" s="626"/>
      <c r="CU15" s="626"/>
      <c r="CV15" s="626"/>
      <c r="CW15" s="626"/>
      <c r="CX15" s="626"/>
      <c r="CY15" s="627"/>
      <c r="CZ15" s="628">
        <v>6.9</v>
      </c>
      <c r="DA15" s="628"/>
      <c r="DB15" s="628"/>
      <c r="DC15" s="628"/>
      <c r="DD15" s="634">
        <v>8586</v>
      </c>
      <c r="DE15" s="626"/>
      <c r="DF15" s="626"/>
      <c r="DG15" s="626"/>
      <c r="DH15" s="626"/>
      <c r="DI15" s="626"/>
      <c r="DJ15" s="626"/>
      <c r="DK15" s="626"/>
      <c r="DL15" s="626"/>
      <c r="DM15" s="626"/>
      <c r="DN15" s="626"/>
      <c r="DO15" s="626"/>
      <c r="DP15" s="627"/>
      <c r="DQ15" s="634">
        <v>413218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3658761</v>
      </c>
      <c r="S16" s="626"/>
      <c r="T16" s="626"/>
      <c r="U16" s="626"/>
      <c r="V16" s="626"/>
      <c r="W16" s="626"/>
      <c r="X16" s="626"/>
      <c r="Y16" s="627"/>
      <c r="Z16" s="628">
        <v>53.9</v>
      </c>
      <c r="AA16" s="628"/>
      <c r="AB16" s="628"/>
      <c r="AC16" s="628"/>
      <c r="AD16" s="629">
        <v>3409970</v>
      </c>
      <c r="AE16" s="629"/>
      <c r="AF16" s="629"/>
      <c r="AG16" s="629"/>
      <c r="AH16" s="629"/>
      <c r="AI16" s="629"/>
      <c r="AJ16" s="629"/>
      <c r="AK16" s="629"/>
      <c r="AL16" s="630">
        <v>79.7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61505</v>
      </c>
      <c r="CS16" s="626"/>
      <c r="CT16" s="626"/>
      <c r="CU16" s="626"/>
      <c r="CV16" s="626"/>
      <c r="CW16" s="626"/>
      <c r="CX16" s="626"/>
      <c r="CY16" s="627"/>
      <c r="CZ16" s="628">
        <v>0.9</v>
      </c>
      <c r="DA16" s="628"/>
      <c r="DB16" s="628"/>
      <c r="DC16" s="628"/>
      <c r="DD16" s="634" t="s">
        <v>112</v>
      </c>
      <c r="DE16" s="626"/>
      <c r="DF16" s="626"/>
      <c r="DG16" s="626"/>
      <c r="DH16" s="626"/>
      <c r="DI16" s="626"/>
      <c r="DJ16" s="626"/>
      <c r="DK16" s="626"/>
      <c r="DL16" s="626"/>
      <c r="DM16" s="626"/>
      <c r="DN16" s="626"/>
      <c r="DO16" s="626"/>
      <c r="DP16" s="627"/>
      <c r="DQ16" s="634">
        <v>31092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3409970</v>
      </c>
      <c r="S17" s="626"/>
      <c r="T17" s="626"/>
      <c r="U17" s="626"/>
      <c r="V17" s="626"/>
      <c r="W17" s="626"/>
      <c r="X17" s="626"/>
      <c r="Y17" s="627"/>
      <c r="Z17" s="628">
        <v>50.3</v>
      </c>
      <c r="AA17" s="628"/>
      <c r="AB17" s="628"/>
      <c r="AC17" s="628"/>
      <c r="AD17" s="629">
        <v>3409970</v>
      </c>
      <c r="AE17" s="629"/>
      <c r="AF17" s="629"/>
      <c r="AG17" s="629"/>
      <c r="AH17" s="629"/>
      <c r="AI17" s="629"/>
      <c r="AJ17" s="629"/>
      <c r="AK17" s="629"/>
      <c r="AL17" s="630">
        <v>79.7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1084482</v>
      </c>
      <c r="CS17" s="626"/>
      <c r="CT17" s="626"/>
      <c r="CU17" s="626"/>
      <c r="CV17" s="626"/>
      <c r="CW17" s="626"/>
      <c r="CX17" s="626"/>
      <c r="CY17" s="627"/>
      <c r="CZ17" s="628">
        <v>16.3</v>
      </c>
      <c r="DA17" s="628"/>
      <c r="DB17" s="628"/>
      <c r="DC17" s="628"/>
      <c r="DD17" s="634" t="s">
        <v>112</v>
      </c>
      <c r="DE17" s="626"/>
      <c r="DF17" s="626"/>
      <c r="DG17" s="626"/>
      <c r="DH17" s="626"/>
      <c r="DI17" s="626"/>
      <c r="DJ17" s="626"/>
      <c r="DK17" s="626"/>
      <c r="DL17" s="626"/>
      <c r="DM17" s="626"/>
      <c r="DN17" s="626"/>
      <c r="DO17" s="626"/>
      <c r="DP17" s="627"/>
      <c r="DQ17" s="634">
        <v>1084482</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248791</v>
      </c>
      <c r="S18" s="626"/>
      <c r="T18" s="626"/>
      <c r="U18" s="626"/>
      <c r="V18" s="626"/>
      <c r="W18" s="626"/>
      <c r="X18" s="626"/>
      <c r="Y18" s="627"/>
      <c r="Z18" s="628">
        <v>3.7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4503979</v>
      </c>
      <c r="S20" s="626"/>
      <c r="T20" s="626"/>
      <c r="U20" s="626"/>
      <c r="V20" s="626"/>
      <c r="W20" s="626"/>
      <c r="X20" s="626"/>
      <c r="Y20" s="627"/>
      <c r="Z20" s="628">
        <v>66.400000000000006</v>
      </c>
      <c r="AA20" s="628"/>
      <c r="AB20" s="628"/>
      <c r="AC20" s="628"/>
      <c r="AD20" s="629">
        <v>4255188</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6654255</v>
      </c>
      <c r="CS20" s="626"/>
      <c r="CT20" s="626"/>
      <c r="CU20" s="626"/>
      <c r="CV20" s="626"/>
      <c r="CW20" s="626"/>
      <c r="CX20" s="626"/>
      <c r="CY20" s="627"/>
      <c r="CZ20" s="628">
        <v>100</v>
      </c>
      <c r="DA20" s="628"/>
      <c r="DB20" s="628"/>
      <c r="DC20" s="628"/>
      <c r="DD20" s="634">
        <v>1300730</v>
      </c>
      <c r="DE20" s="626"/>
      <c r="DF20" s="626"/>
      <c r="DG20" s="626"/>
      <c r="DH20" s="626"/>
      <c r="DI20" s="626"/>
      <c r="DJ20" s="626"/>
      <c r="DK20" s="626"/>
      <c r="DL20" s="626"/>
      <c r="DM20" s="626"/>
      <c r="DN20" s="626"/>
      <c r="DO20" s="626"/>
      <c r="DP20" s="627"/>
      <c r="DQ20" s="634">
        <v>4613097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1117</v>
      </c>
      <c r="S21" s="626"/>
      <c r="T21" s="626"/>
      <c r="U21" s="626"/>
      <c r="V21" s="626"/>
      <c r="W21" s="626"/>
      <c r="X21" s="626"/>
      <c r="Y21" s="627"/>
      <c r="Z21" s="628">
        <v>0</v>
      </c>
      <c r="AA21" s="628"/>
      <c r="AB21" s="628"/>
      <c r="AC21" s="628"/>
      <c r="AD21" s="629">
        <v>1117</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40477</v>
      </c>
      <c r="S22" s="626"/>
      <c r="T22" s="626"/>
      <c r="U22" s="626"/>
      <c r="V22" s="626"/>
      <c r="W22" s="626"/>
      <c r="X22" s="626"/>
      <c r="Y22" s="627"/>
      <c r="Z22" s="628">
        <v>0.6</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82692</v>
      </c>
      <c r="S23" s="626"/>
      <c r="T23" s="626"/>
      <c r="U23" s="626"/>
      <c r="V23" s="626"/>
      <c r="W23" s="626"/>
      <c r="X23" s="626"/>
      <c r="Y23" s="627"/>
      <c r="Z23" s="628">
        <v>1.2</v>
      </c>
      <c r="AA23" s="628"/>
      <c r="AB23" s="628"/>
      <c r="AC23" s="628"/>
      <c r="AD23" s="629">
        <v>3341</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6140</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2997359</v>
      </c>
      <c r="CS24" s="615"/>
      <c r="CT24" s="615"/>
      <c r="CU24" s="615"/>
      <c r="CV24" s="615"/>
      <c r="CW24" s="615"/>
      <c r="CX24" s="615"/>
      <c r="CY24" s="616"/>
      <c r="CZ24" s="652">
        <v>45</v>
      </c>
      <c r="DA24" s="653"/>
      <c r="DB24" s="653"/>
      <c r="DC24" s="654"/>
      <c r="DD24" s="651">
        <v>2332646</v>
      </c>
      <c r="DE24" s="615"/>
      <c r="DF24" s="615"/>
      <c r="DG24" s="615"/>
      <c r="DH24" s="615"/>
      <c r="DI24" s="615"/>
      <c r="DJ24" s="615"/>
      <c r="DK24" s="616"/>
      <c r="DL24" s="651">
        <v>2324948</v>
      </c>
      <c r="DM24" s="615"/>
      <c r="DN24" s="615"/>
      <c r="DO24" s="615"/>
      <c r="DP24" s="615"/>
      <c r="DQ24" s="615"/>
      <c r="DR24" s="615"/>
      <c r="DS24" s="615"/>
      <c r="DT24" s="615"/>
      <c r="DU24" s="615"/>
      <c r="DV24" s="616"/>
      <c r="DW24" s="619">
        <v>53.5</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596827</v>
      </c>
      <c r="S25" s="626"/>
      <c r="T25" s="626"/>
      <c r="U25" s="626"/>
      <c r="V25" s="626"/>
      <c r="W25" s="626"/>
      <c r="X25" s="626"/>
      <c r="Y25" s="627"/>
      <c r="Z25" s="628">
        <v>8.8000000000000007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949210</v>
      </c>
      <c r="CS25" s="657"/>
      <c r="CT25" s="657"/>
      <c r="CU25" s="657"/>
      <c r="CV25" s="657"/>
      <c r="CW25" s="657"/>
      <c r="CX25" s="657"/>
      <c r="CY25" s="658"/>
      <c r="CZ25" s="659">
        <v>14.3</v>
      </c>
      <c r="DA25" s="660"/>
      <c r="DB25" s="660"/>
      <c r="DC25" s="661"/>
      <c r="DD25" s="634">
        <v>908251</v>
      </c>
      <c r="DE25" s="657"/>
      <c r="DF25" s="657"/>
      <c r="DG25" s="657"/>
      <c r="DH25" s="657"/>
      <c r="DI25" s="657"/>
      <c r="DJ25" s="657"/>
      <c r="DK25" s="658"/>
      <c r="DL25" s="634">
        <v>901803</v>
      </c>
      <c r="DM25" s="657"/>
      <c r="DN25" s="657"/>
      <c r="DO25" s="657"/>
      <c r="DP25" s="657"/>
      <c r="DQ25" s="657"/>
      <c r="DR25" s="657"/>
      <c r="DS25" s="657"/>
      <c r="DT25" s="657"/>
      <c r="DU25" s="657"/>
      <c r="DV25" s="658"/>
      <c r="DW25" s="630">
        <v>20.7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581629</v>
      </c>
      <c r="CS26" s="626"/>
      <c r="CT26" s="626"/>
      <c r="CU26" s="626"/>
      <c r="CV26" s="626"/>
      <c r="CW26" s="626"/>
      <c r="CX26" s="626"/>
      <c r="CY26" s="627"/>
      <c r="CZ26" s="659">
        <v>8.6999999999999993</v>
      </c>
      <c r="DA26" s="660"/>
      <c r="DB26" s="660"/>
      <c r="DC26" s="661"/>
      <c r="DD26" s="634">
        <v>546829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686137</v>
      </c>
      <c r="S27" s="626"/>
      <c r="T27" s="626"/>
      <c r="U27" s="626"/>
      <c r="V27" s="626"/>
      <c r="W27" s="626"/>
      <c r="X27" s="626"/>
      <c r="Y27" s="627"/>
      <c r="Z27" s="628">
        <v>10.1</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626721</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963667</v>
      </c>
      <c r="CS27" s="657"/>
      <c r="CT27" s="657"/>
      <c r="CU27" s="657"/>
      <c r="CV27" s="657"/>
      <c r="CW27" s="657"/>
      <c r="CX27" s="657"/>
      <c r="CY27" s="658"/>
      <c r="CZ27" s="659">
        <v>14.5</v>
      </c>
      <c r="DA27" s="660"/>
      <c r="DB27" s="660"/>
      <c r="DC27" s="661"/>
      <c r="DD27" s="634">
        <v>339913</v>
      </c>
      <c r="DE27" s="657"/>
      <c r="DF27" s="657"/>
      <c r="DG27" s="657"/>
      <c r="DH27" s="657"/>
      <c r="DI27" s="657"/>
      <c r="DJ27" s="657"/>
      <c r="DK27" s="658"/>
      <c r="DL27" s="634">
        <v>338663</v>
      </c>
      <c r="DM27" s="657"/>
      <c r="DN27" s="657"/>
      <c r="DO27" s="657"/>
      <c r="DP27" s="657"/>
      <c r="DQ27" s="657"/>
      <c r="DR27" s="657"/>
      <c r="DS27" s="657"/>
      <c r="DT27" s="657"/>
      <c r="DU27" s="657"/>
      <c r="DV27" s="658"/>
      <c r="DW27" s="630">
        <v>7.8</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25476</v>
      </c>
      <c r="S28" s="626"/>
      <c r="T28" s="626"/>
      <c r="U28" s="626"/>
      <c r="V28" s="626"/>
      <c r="W28" s="626"/>
      <c r="X28" s="626"/>
      <c r="Y28" s="627"/>
      <c r="Z28" s="628">
        <v>0.4</v>
      </c>
      <c r="AA28" s="628"/>
      <c r="AB28" s="628"/>
      <c r="AC28" s="628"/>
      <c r="AD28" s="629">
        <v>17963</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1084482</v>
      </c>
      <c r="CS28" s="626"/>
      <c r="CT28" s="626"/>
      <c r="CU28" s="626"/>
      <c r="CV28" s="626"/>
      <c r="CW28" s="626"/>
      <c r="CX28" s="626"/>
      <c r="CY28" s="627"/>
      <c r="CZ28" s="659">
        <v>16.3</v>
      </c>
      <c r="DA28" s="660"/>
      <c r="DB28" s="660"/>
      <c r="DC28" s="661"/>
      <c r="DD28" s="634">
        <v>1084482</v>
      </c>
      <c r="DE28" s="626"/>
      <c r="DF28" s="626"/>
      <c r="DG28" s="626"/>
      <c r="DH28" s="626"/>
      <c r="DI28" s="626"/>
      <c r="DJ28" s="626"/>
      <c r="DK28" s="627"/>
      <c r="DL28" s="634">
        <v>1084482</v>
      </c>
      <c r="DM28" s="626"/>
      <c r="DN28" s="626"/>
      <c r="DO28" s="626"/>
      <c r="DP28" s="626"/>
      <c r="DQ28" s="626"/>
      <c r="DR28" s="626"/>
      <c r="DS28" s="626"/>
      <c r="DT28" s="626"/>
      <c r="DU28" s="626"/>
      <c r="DV28" s="627"/>
      <c r="DW28" s="630">
        <v>24.9</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55410</v>
      </c>
      <c r="S29" s="626"/>
      <c r="T29" s="626"/>
      <c r="U29" s="626"/>
      <c r="V29" s="626"/>
      <c r="W29" s="626"/>
      <c r="X29" s="626"/>
      <c r="Y29" s="627"/>
      <c r="Z29" s="628">
        <v>0.8</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1084482</v>
      </c>
      <c r="CS29" s="657"/>
      <c r="CT29" s="657"/>
      <c r="CU29" s="657"/>
      <c r="CV29" s="657"/>
      <c r="CW29" s="657"/>
      <c r="CX29" s="657"/>
      <c r="CY29" s="658"/>
      <c r="CZ29" s="659">
        <v>16.3</v>
      </c>
      <c r="DA29" s="660"/>
      <c r="DB29" s="660"/>
      <c r="DC29" s="661"/>
      <c r="DD29" s="634">
        <v>1084482</v>
      </c>
      <c r="DE29" s="657"/>
      <c r="DF29" s="657"/>
      <c r="DG29" s="657"/>
      <c r="DH29" s="657"/>
      <c r="DI29" s="657"/>
      <c r="DJ29" s="657"/>
      <c r="DK29" s="658"/>
      <c r="DL29" s="634">
        <v>1084482</v>
      </c>
      <c r="DM29" s="657"/>
      <c r="DN29" s="657"/>
      <c r="DO29" s="657"/>
      <c r="DP29" s="657"/>
      <c r="DQ29" s="657"/>
      <c r="DR29" s="657"/>
      <c r="DS29" s="657"/>
      <c r="DT29" s="657"/>
      <c r="DU29" s="657"/>
      <c r="DV29" s="658"/>
      <c r="DW29" s="630">
        <v>24.9</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6712</v>
      </c>
      <c r="S30" s="626"/>
      <c r="T30" s="626"/>
      <c r="U30" s="626"/>
      <c r="V30" s="626"/>
      <c r="W30" s="626"/>
      <c r="X30" s="626"/>
      <c r="Y30" s="627"/>
      <c r="Z30" s="628">
        <v>0.1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94.2</v>
      </c>
      <c r="BN30" s="684"/>
      <c r="BO30" s="684"/>
      <c r="BP30" s="684"/>
      <c r="BQ30" s="685"/>
      <c r="BR30" s="683">
        <v>98.7</v>
      </c>
      <c r="BS30" s="684"/>
      <c r="BT30" s="684"/>
      <c r="BU30" s="684"/>
      <c r="BV30" s="684"/>
      <c r="BW30" s="684"/>
      <c r="BX30" s="620">
        <v>94.2</v>
      </c>
      <c r="BY30" s="684"/>
      <c r="BZ30" s="684"/>
      <c r="CA30" s="684"/>
      <c r="CB30" s="685"/>
      <c r="CD30" s="688"/>
      <c r="CE30" s="689"/>
      <c r="CF30" s="639" t="s">
        <v>293</v>
      </c>
      <c r="CG30" s="640"/>
      <c r="CH30" s="640"/>
      <c r="CI30" s="640"/>
      <c r="CJ30" s="640"/>
      <c r="CK30" s="640"/>
      <c r="CL30" s="640"/>
      <c r="CM30" s="640"/>
      <c r="CN30" s="640"/>
      <c r="CO30" s="640"/>
      <c r="CP30" s="640"/>
      <c r="CQ30" s="641"/>
      <c r="CR30" s="625">
        <v>1020188</v>
      </c>
      <c r="CS30" s="626"/>
      <c r="CT30" s="626"/>
      <c r="CU30" s="626"/>
      <c r="CV30" s="626"/>
      <c r="CW30" s="626"/>
      <c r="CX30" s="626"/>
      <c r="CY30" s="627"/>
      <c r="CZ30" s="659">
        <v>15.3</v>
      </c>
      <c r="DA30" s="660"/>
      <c r="DB30" s="660"/>
      <c r="DC30" s="661"/>
      <c r="DD30" s="634">
        <v>1020188</v>
      </c>
      <c r="DE30" s="626"/>
      <c r="DF30" s="626"/>
      <c r="DG30" s="626"/>
      <c r="DH30" s="626"/>
      <c r="DI30" s="626"/>
      <c r="DJ30" s="626"/>
      <c r="DK30" s="627"/>
      <c r="DL30" s="634">
        <v>1020188</v>
      </c>
      <c r="DM30" s="626"/>
      <c r="DN30" s="626"/>
      <c r="DO30" s="626"/>
      <c r="DP30" s="626"/>
      <c r="DQ30" s="626"/>
      <c r="DR30" s="626"/>
      <c r="DS30" s="626"/>
      <c r="DT30" s="626"/>
      <c r="DU30" s="626"/>
      <c r="DV30" s="627"/>
      <c r="DW30" s="630">
        <v>23.5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168630</v>
      </c>
      <c r="S31" s="626"/>
      <c r="T31" s="626"/>
      <c r="U31" s="626"/>
      <c r="V31" s="626"/>
      <c r="W31" s="626"/>
      <c r="X31" s="626"/>
      <c r="Y31" s="627"/>
      <c r="Z31" s="628">
        <v>2.5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99.3</v>
      </c>
      <c r="BH31" s="657"/>
      <c r="BI31" s="657"/>
      <c r="BJ31" s="657"/>
      <c r="BK31" s="657"/>
      <c r="BL31" s="657"/>
      <c r="BM31" s="631">
        <v>95.7</v>
      </c>
      <c r="BN31" s="681"/>
      <c r="BO31" s="681"/>
      <c r="BP31" s="681"/>
      <c r="BQ31" s="682"/>
      <c r="BR31" s="680">
        <v>99</v>
      </c>
      <c r="BS31" s="657"/>
      <c r="BT31" s="657"/>
      <c r="BU31" s="657"/>
      <c r="BV31" s="657"/>
      <c r="BW31" s="657"/>
      <c r="BX31" s="631">
        <v>95.2</v>
      </c>
      <c r="BY31" s="681"/>
      <c r="BZ31" s="681"/>
      <c r="CA31" s="681"/>
      <c r="CB31" s="682"/>
      <c r="CD31" s="688"/>
      <c r="CE31" s="689"/>
      <c r="CF31" s="639" t="s">
        <v>297</v>
      </c>
      <c r="CG31" s="640"/>
      <c r="CH31" s="640"/>
      <c r="CI31" s="640"/>
      <c r="CJ31" s="640"/>
      <c r="CK31" s="640"/>
      <c r="CL31" s="640"/>
      <c r="CM31" s="640"/>
      <c r="CN31" s="640"/>
      <c r="CO31" s="640"/>
      <c r="CP31" s="640"/>
      <c r="CQ31" s="641"/>
      <c r="CR31" s="625">
        <v>64294</v>
      </c>
      <c r="CS31" s="657"/>
      <c r="CT31" s="657"/>
      <c r="CU31" s="657"/>
      <c r="CV31" s="657"/>
      <c r="CW31" s="657"/>
      <c r="CX31" s="657"/>
      <c r="CY31" s="658"/>
      <c r="CZ31" s="659">
        <v>1</v>
      </c>
      <c r="DA31" s="660"/>
      <c r="DB31" s="660"/>
      <c r="DC31" s="661"/>
      <c r="DD31" s="634">
        <v>64294</v>
      </c>
      <c r="DE31" s="657"/>
      <c r="DF31" s="657"/>
      <c r="DG31" s="657"/>
      <c r="DH31" s="657"/>
      <c r="DI31" s="657"/>
      <c r="DJ31" s="657"/>
      <c r="DK31" s="658"/>
      <c r="DL31" s="634">
        <v>64294</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49534</v>
      </c>
      <c r="S32" s="626"/>
      <c r="T32" s="626"/>
      <c r="U32" s="626"/>
      <c r="V32" s="626"/>
      <c r="W32" s="626"/>
      <c r="X32" s="626"/>
      <c r="Y32" s="627"/>
      <c r="Z32" s="628">
        <v>0.7</v>
      </c>
      <c r="AA32" s="628"/>
      <c r="AB32" s="628"/>
      <c r="AC32" s="628"/>
      <c r="AD32" s="629">
        <v>36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98.1</v>
      </c>
      <c r="BH32" s="693"/>
      <c r="BI32" s="693"/>
      <c r="BJ32" s="693"/>
      <c r="BK32" s="693"/>
      <c r="BL32" s="693"/>
      <c r="BM32" s="694">
        <v>91.5</v>
      </c>
      <c r="BN32" s="693"/>
      <c r="BO32" s="693"/>
      <c r="BP32" s="693"/>
      <c r="BQ32" s="695"/>
      <c r="BR32" s="692">
        <v>98</v>
      </c>
      <c r="BS32" s="693"/>
      <c r="BT32" s="693"/>
      <c r="BU32" s="693"/>
      <c r="BV32" s="693"/>
      <c r="BW32" s="693"/>
      <c r="BX32" s="694">
        <v>91.7</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561007</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2294661</v>
      </c>
      <c r="CS33" s="657"/>
      <c r="CT33" s="657"/>
      <c r="CU33" s="657"/>
      <c r="CV33" s="657"/>
      <c r="CW33" s="657"/>
      <c r="CX33" s="657"/>
      <c r="CY33" s="658"/>
      <c r="CZ33" s="659">
        <v>34.5</v>
      </c>
      <c r="DA33" s="660"/>
      <c r="DB33" s="660"/>
      <c r="DC33" s="661"/>
      <c r="DD33" s="634">
        <v>1752311</v>
      </c>
      <c r="DE33" s="657"/>
      <c r="DF33" s="657"/>
      <c r="DG33" s="657"/>
      <c r="DH33" s="657"/>
      <c r="DI33" s="657"/>
      <c r="DJ33" s="657"/>
      <c r="DK33" s="658"/>
      <c r="DL33" s="634">
        <v>1490207</v>
      </c>
      <c r="DM33" s="657"/>
      <c r="DN33" s="657"/>
      <c r="DO33" s="657"/>
      <c r="DP33" s="657"/>
      <c r="DQ33" s="657"/>
      <c r="DR33" s="657"/>
      <c r="DS33" s="657"/>
      <c r="DT33" s="657"/>
      <c r="DU33" s="657"/>
      <c r="DV33" s="658"/>
      <c r="DW33" s="630">
        <v>34.299999999999997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711604</v>
      </c>
      <c r="CS34" s="626"/>
      <c r="CT34" s="626"/>
      <c r="CU34" s="626"/>
      <c r="CV34" s="626"/>
      <c r="CW34" s="626"/>
      <c r="CX34" s="626"/>
      <c r="CY34" s="627"/>
      <c r="CZ34" s="659">
        <v>10.7</v>
      </c>
      <c r="DA34" s="660"/>
      <c r="DB34" s="660"/>
      <c r="DC34" s="661"/>
      <c r="DD34" s="634">
        <v>498654</v>
      </c>
      <c r="DE34" s="626"/>
      <c r="DF34" s="626"/>
      <c r="DG34" s="626"/>
      <c r="DH34" s="626"/>
      <c r="DI34" s="626"/>
      <c r="DJ34" s="626"/>
      <c r="DK34" s="627"/>
      <c r="DL34" s="634">
        <v>451803</v>
      </c>
      <c r="DM34" s="626"/>
      <c r="DN34" s="626"/>
      <c r="DO34" s="626"/>
      <c r="DP34" s="626"/>
      <c r="DQ34" s="626"/>
      <c r="DR34" s="626"/>
      <c r="DS34" s="626"/>
      <c r="DT34" s="626"/>
      <c r="DU34" s="626"/>
      <c r="DV34" s="627"/>
      <c r="DW34" s="630">
        <v>10.4</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69607</v>
      </c>
      <c r="S35" s="626"/>
      <c r="T35" s="626"/>
      <c r="U35" s="626"/>
      <c r="V35" s="626"/>
      <c r="W35" s="626"/>
      <c r="X35" s="626"/>
      <c r="Y35" s="627"/>
      <c r="Z35" s="628">
        <v>1</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692399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55233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59209</v>
      </c>
      <c r="CS35" s="657"/>
      <c r="CT35" s="657"/>
      <c r="CU35" s="657"/>
      <c r="CV35" s="657"/>
      <c r="CW35" s="657"/>
      <c r="CX35" s="657"/>
      <c r="CY35" s="658"/>
      <c r="CZ35" s="659">
        <v>0.9</v>
      </c>
      <c r="DA35" s="660"/>
      <c r="DB35" s="660"/>
      <c r="DC35" s="661"/>
      <c r="DD35" s="634">
        <v>25330</v>
      </c>
      <c r="DE35" s="657"/>
      <c r="DF35" s="657"/>
      <c r="DG35" s="657"/>
      <c r="DH35" s="657"/>
      <c r="DI35" s="657"/>
      <c r="DJ35" s="657"/>
      <c r="DK35" s="658"/>
      <c r="DL35" s="634">
        <v>25309</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6784138</v>
      </c>
      <c r="S36" s="698"/>
      <c r="T36" s="698"/>
      <c r="U36" s="698"/>
      <c r="V36" s="698"/>
      <c r="W36" s="698"/>
      <c r="X36" s="698"/>
      <c r="Y36" s="699"/>
      <c r="Z36" s="700">
        <v>100</v>
      </c>
      <c r="AA36" s="700"/>
      <c r="AB36" s="700"/>
      <c r="AC36" s="700"/>
      <c r="AD36" s="701">
        <v>4277645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36083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-470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714121</v>
      </c>
      <c r="CS36" s="626"/>
      <c r="CT36" s="626"/>
      <c r="CU36" s="626"/>
      <c r="CV36" s="626"/>
      <c r="CW36" s="626"/>
      <c r="CX36" s="626"/>
      <c r="CY36" s="627"/>
      <c r="CZ36" s="659">
        <v>10.7</v>
      </c>
      <c r="DA36" s="660"/>
      <c r="DB36" s="660"/>
      <c r="DC36" s="661"/>
      <c r="DD36" s="634">
        <v>546985</v>
      </c>
      <c r="DE36" s="626"/>
      <c r="DF36" s="626"/>
      <c r="DG36" s="626"/>
      <c r="DH36" s="626"/>
      <c r="DI36" s="626"/>
      <c r="DJ36" s="626"/>
      <c r="DK36" s="627"/>
      <c r="DL36" s="634">
        <v>490220</v>
      </c>
      <c r="DM36" s="626"/>
      <c r="DN36" s="626"/>
      <c r="DO36" s="626"/>
      <c r="DP36" s="626"/>
      <c r="DQ36" s="626"/>
      <c r="DR36" s="626"/>
      <c r="DS36" s="626"/>
      <c r="DT36" s="626"/>
      <c r="DU36" s="626"/>
      <c r="DV36" s="627"/>
      <c r="DW36" s="630">
        <v>11.3</v>
      </c>
      <c r="DX36" s="655"/>
      <c r="DY36" s="655"/>
      <c r="DZ36" s="655"/>
      <c r="EA36" s="655"/>
      <c r="EB36" s="655"/>
      <c r="EC36" s="656"/>
    </row>
    <row r="37" spans="2:133" ht="11.25" customHeight="1">
      <c r="AQ37" s="704" t="s">
        <v>315</v>
      </c>
      <c r="AR37" s="705"/>
      <c r="AS37" s="705"/>
      <c r="AT37" s="705"/>
      <c r="AU37" s="705"/>
      <c r="AV37" s="705"/>
      <c r="AW37" s="705"/>
      <c r="AX37" s="705"/>
      <c r="AY37" s="706"/>
      <c r="AZ37" s="625">
        <v>16947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1579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335098</v>
      </c>
      <c r="CS37" s="657"/>
      <c r="CT37" s="657"/>
      <c r="CU37" s="657"/>
      <c r="CV37" s="657"/>
      <c r="CW37" s="657"/>
      <c r="CX37" s="657"/>
      <c r="CY37" s="658"/>
      <c r="CZ37" s="659">
        <v>5</v>
      </c>
      <c r="DA37" s="660"/>
      <c r="DB37" s="660"/>
      <c r="DC37" s="661"/>
      <c r="DD37" s="634">
        <v>335098</v>
      </c>
      <c r="DE37" s="657"/>
      <c r="DF37" s="657"/>
      <c r="DG37" s="657"/>
      <c r="DH37" s="657"/>
      <c r="DI37" s="657"/>
      <c r="DJ37" s="657"/>
      <c r="DK37" s="658"/>
      <c r="DL37" s="634">
        <v>335098</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2663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692399</v>
      </c>
      <c r="CS38" s="626"/>
      <c r="CT38" s="626"/>
      <c r="CU38" s="626"/>
      <c r="CV38" s="626"/>
      <c r="CW38" s="626"/>
      <c r="CX38" s="626"/>
      <c r="CY38" s="627"/>
      <c r="CZ38" s="659">
        <v>10.4</v>
      </c>
      <c r="DA38" s="660"/>
      <c r="DB38" s="660"/>
      <c r="DC38" s="661"/>
      <c r="DD38" s="634">
        <v>580668</v>
      </c>
      <c r="DE38" s="626"/>
      <c r="DF38" s="626"/>
      <c r="DG38" s="626"/>
      <c r="DH38" s="626"/>
      <c r="DI38" s="626"/>
      <c r="DJ38" s="626"/>
      <c r="DK38" s="627"/>
      <c r="DL38" s="634">
        <v>522725</v>
      </c>
      <c r="DM38" s="626"/>
      <c r="DN38" s="626"/>
      <c r="DO38" s="626"/>
      <c r="DP38" s="626"/>
      <c r="DQ38" s="626"/>
      <c r="DR38" s="626"/>
      <c r="DS38" s="626"/>
      <c r="DT38" s="626"/>
      <c r="DU38" s="626"/>
      <c r="DV38" s="627"/>
      <c r="DW38" s="630">
        <v>12</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109178</v>
      </c>
      <c r="CS39" s="657"/>
      <c r="CT39" s="657"/>
      <c r="CU39" s="657"/>
      <c r="CV39" s="657"/>
      <c r="CW39" s="657"/>
      <c r="CX39" s="657"/>
      <c r="CY39" s="658"/>
      <c r="CZ39" s="659">
        <v>1.6</v>
      </c>
      <c r="DA39" s="660"/>
      <c r="DB39" s="660"/>
      <c r="DC39" s="661"/>
      <c r="DD39" s="634">
        <v>100524</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176506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163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8150</v>
      </c>
      <c r="CS40" s="626"/>
      <c r="CT40" s="626"/>
      <c r="CU40" s="626"/>
      <c r="CV40" s="626"/>
      <c r="CW40" s="626"/>
      <c r="CX40" s="626"/>
      <c r="CY40" s="627"/>
      <c r="CZ40" s="659">
        <v>0.1</v>
      </c>
      <c r="DA40" s="660"/>
      <c r="DB40" s="660"/>
      <c r="DC40" s="661"/>
      <c r="DD40" s="634">
        <v>150</v>
      </c>
      <c r="DE40" s="626"/>
      <c r="DF40" s="626"/>
      <c r="DG40" s="626"/>
      <c r="DH40" s="626"/>
      <c r="DI40" s="626"/>
      <c r="DJ40" s="626"/>
      <c r="DK40" s="627"/>
      <c r="DL40" s="634">
        <v>150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462863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367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1362235</v>
      </c>
      <c r="CS42" s="626"/>
      <c r="CT42" s="626"/>
      <c r="CU42" s="626"/>
      <c r="CV42" s="626"/>
      <c r="CW42" s="626"/>
      <c r="CX42" s="626"/>
      <c r="CY42" s="627"/>
      <c r="CZ42" s="659">
        <v>20.5</v>
      </c>
      <c r="DA42" s="708"/>
      <c r="DB42" s="708"/>
      <c r="DC42" s="709"/>
      <c r="DD42" s="634">
        <v>528140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144307</v>
      </c>
      <c r="CS43" s="657"/>
      <c r="CT43" s="657"/>
      <c r="CU43" s="657"/>
      <c r="CV43" s="657"/>
      <c r="CW43" s="657"/>
      <c r="CX43" s="657"/>
      <c r="CY43" s="658"/>
      <c r="CZ43" s="659">
        <v>2.2000000000000002</v>
      </c>
      <c r="DA43" s="660"/>
      <c r="DB43" s="660"/>
      <c r="DC43" s="661"/>
      <c r="DD43" s="634">
        <v>104507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1300730</v>
      </c>
      <c r="CS44" s="626"/>
      <c r="CT44" s="626"/>
      <c r="CU44" s="626"/>
      <c r="CV44" s="626"/>
      <c r="CW44" s="626"/>
      <c r="CX44" s="626"/>
      <c r="CY44" s="627"/>
      <c r="CZ44" s="659">
        <v>19.5</v>
      </c>
      <c r="DA44" s="708"/>
      <c r="DB44" s="708"/>
      <c r="DC44" s="709"/>
      <c r="DD44" s="634">
        <v>497048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456851</v>
      </c>
      <c r="CS45" s="657"/>
      <c r="CT45" s="657"/>
      <c r="CU45" s="657"/>
      <c r="CV45" s="657"/>
      <c r="CW45" s="657"/>
      <c r="CX45" s="657"/>
      <c r="CY45" s="658"/>
      <c r="CZ45" s="659">
        <v>6.9</v>
      </c>
      <c r="DA45" s="660"/>
      <c r="DB45" s="660"/>
      <c r="DC45" s="661"/>
      <c r="DD45" s="634">
        <v>59791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833039</v>
      </c>
      <c r="CS46" s="626"/>
      <c r="CT46" s="626"/>
      <c r="CU46" s="626"/>
      <c r="CV46" s="626"/>
      <c r="CW46" s="626"/>
      <c r="CX46" s="626"/>
      <c r="CY46" s="627"/>
      <c r="CZ46" s="659">
        <v>12.5</v>
      </c>
      <c r="DA46" s="708"/>
      <c r="DB46" s="708"/>
      <c r="DC46" s="709"/>
      <c r="DD46" s="634">
        <v>426417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61505</v>
      </c>
      <c r="CS47" s="657"/>
      <c r="CT47" s="657"/>
      <c r="CU47" s="657"/>
      <c r="CV47" s="657"/>
      <c r="CW47" s="657"/>
      <c r="CX47" s="657"/>
      <c r="CY47" s="658"/>
      <c r="CZ47" s="659">
        <v>0.9</v>
      </c>
      <c r="DA47" s="660"/>
      <c r="DB47" s="660"/>
      <c r="DC47" s="661"/>
      <c r="DD47" s="634">
        <v>31092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6654255</v>
      </c>
      <c r="CS49" s="693"/>
      <c r="CT49" s="693"/>
      <c r="CU49" s="693"/>
      <c r="CV49" s="693"/>
      <c r="CW49" s="693"/>
      <c r="CX49" s="693"/>
      <c r="CY49" s="720"/>
      <c r="CZ49" s="721">
        <v>100</v>
      </c>
      <c r="DA49" s="722"/>
      <c r="DB49" s="722"/>
      <c r="DC49" s="723"/>
      <c r="DD49" s="724">
        <v>4613097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6791</v>
      </c>
      <c r="R7" s="755"/>
      <c r="S7" s="755"/>
      <c r="T7" s="755"/>
      <c r="U7" s="755"/>
      <c r="V7" s="755">
        <v>6661</v>
      </c>
      <c r="W7" s="755"/>
      <c r="X7" s="755"/>
      <c r="Y7" s="755"/>
      <c r="Z7" s="755"/>
      <c r="AA7" s="755">
        <v>130</v>
      </c>
      <c r="AB7" s="755"/>
      <c r="AC7" s="755"/>
      <c r="AD7" s="755"/>
      <c r="AE7" s="756"/>
      <c r="AF7" s="757">
        <v>68</v>
      </c>
      <c r="AG7" s="758"/>
      <c r="AH7" s="758"/>
      <c r="AI7" s="758"/>
      <c r="AJ7" s="759"/>
      <c r="AK7" s="794">
        <v>7</v>
      </c>
      <c r="AL7" s="795"/>
      <c r="AM7" s="795"/>
      <c r="AN7" s="795"/>
      <c r="AO7" s="795"/>
      <c r="AP7" s="795">
        <v>6929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6791</v>
      </c>
      <c r="R23" s="814"/>
      <c r="S23" s="814"/>
      <c r="T23" s="814"/>
      <c r="U23" s="814"/>
      <c r="V23" s="814">
        <v>6661</v>
      </c>
      <c r="W23" s="814"/>
      <c r="X23" s="814"/>
      <c r="Y23" s="814"/>
      <c r="Z23" s="814"/>
      <c r="AA23" s="814">
        <v>130</v>
      </c>
      <c r="AB23" s="814"/>
      <c r="AC23" s="814"/>
      <c r="AD23" s="814"/>
      <c r="AE23" s="815"/>
      <c r="AF23" s="816">
        <v>68</v>
      </c>
      <c r="AG23" s="814"/>
      <c r="AH23" s="814"/>
      <c r="AI23" s="814"/>
      <c r="AJ23" s="817"/>
      <c r="AK23" s="818"/>
      <c r="AL23" s="819"/>
      <c r="AM23" s="819"/>
      <c r="AN23" s="819"/>
      <c r="AO23" s="819"/>
      <c r="AP23" s="814">
        <v>6929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1701</v>
      </c>
      <c r="R28" s="843"/>
      <c r="S28" s="843"/>
      <c r="T28" s="843"/>
      <c r="U28" s="843"/>
      <c r="V28" s="843">
        <v>1646</v>
      </c>
      <c r="W28" s="843"/>
      <c r="X28" s="843"/>
      <c r="Y28" s="843"/>
      <c r="Z28" s="843"/>
      <c r="AA28" s="843">
        <v>55</v>
      </c>
      <c r="AB28" s="843"/>
      <c r="AC28" s="843"/>
      <c r="AD28" s="843"/>
      <c r="AE28" s="844"/>
      <c r="AF28" s="845">
        <v>55</v>
      </c>
      <c r="AG28" s="843"/>
      <c r="AH28" s="843"/>
      <c r="AI28" s="843"/>
      <c r="AJ28" s="846"/>
      <c r="AK28" s="847">
        <v>169</v>
      </c>
      <c r="AL28" s="838"/>
      <c r="AM28" s="838"/>
      <c r="AN28" s="838"/>
      <c r="AO28" s="838"/>
      <c r="AP28" s="838" t="s">
        <v>533</v>
      </c>
      <c r="AQ28" s="838"/>
      <c r="AR28" s="838"/>
      <c r="AS28" s="838"/>
      <c r="AT28" s="838"/>
      <c r="AU28" s="838" t="s">
        <v>533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1303</v>
      </c>
      <c r="R29" s="779"/>
      <c r="S29" s="779"/>
      <c r="T29" s="779"/>
      <c r="U29" s="779"/>
      <c r="V29" s="779">
        <v>1255</v>
      </c>
      <c r="W29" s="779"/>
      <c r="X29" s="779"/>
      <c r="Y29" s="779"/>
      <c r="Z29" s="779"/>
      <c r="AA29" s="779">
        <v>47</v>
      </c>
      <c r="AB29" s="779"/>
      <c r="AC29" s="779"/>
      <c r="AD29" s="779"/>
      <c r="AE29" s="780"/>
      <c r="AF29" s="781">
        <v>47</v>
      </c>
      <c r="AG29" s="782"/>
      <c r="AH29" s="782"/>
      <c r="AI29" s="782"/>
      <c r="AJ29" s="783"/>
      <c r="AK29" s="850">
        <v>193</v>
      </c>
      <c r="AL29" s="851"/>
      <c r="AM29" s="851"/>
      <c r="AN29" s="851"/>
      <c r="AO29" s="851"/>
      <c r="AP29" s="851" t="s">
        <v>533</v>
      </c>
      <c r="AQ29" s="851"/>
      <c r="AR29" s="851"/>
      <c r="AS29" s="851"/>
      <c r="AT29" s="851"/>
      <c r="AU29" s="851" t="s">
        <v>533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129</v>
      </c>
      <c r="R30" s="779"/>
      <c r="S30" s="779"/>
      <c r="T30" s="779"/>
      <c r="U30" s="779"/>
      <c r="V30" s="779">
        <v>127</v>
      </c>
      <c r="W30" s="779"/>
      <c r="X30" s="779"/>
      <c r="Y30" s="779"/>
      <c r="Z30" s="779"/>
      <c r="AA30" s="779">
        <v>2</v>
      </c>
      <c r="AB30" s="779"/>
      <c r="AC30" s="779"/>
      <c r="AD30" s="779"/>
      <c r="AE30" s="780"/>
      <c r="AF30" s="781">
        <v>2</v>
      </c>
      <c r="AG30" s="782"/>
      <c r="AH30" s="782"/>
      <c r="AI30" s="782"/>
      <c r="AJ30" s="783"/>
      <c r="AK30" s="850">
        <v>70</v>
      </c>
      <c r="AL30" s="851"/>
      <c r="AM30" s="851"/>
      <c r="AN30" s="851"/>
      <c r="AO30" s="851"/>
      <c r="AP30" s="851" t="s">
        <v>533</v>
      </c>
      <c r="AQ30" s="851"/>
      <c r="AR30" s="851"/>
      <c r="AS30" s="851"/>
      <c r="AT30" s="851"/>
      <c r="AU30" s="851" t="s">
        <v>533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10</v>
      </c>
      <c r="R31" s="779"/>
      <c r="S31" s="779"/>
      <c r="T31" s="779"/>
      <c r="U31" s="779"/>
      <c r="V31" s="779">
        <v>10</v>
      </c>
      <c r="W31" s="779"/>
      <c r="X31" s="779"/>
      <c r="Y31" s="779"/>
      <c r="Z31" s="779"/>
      <c r="AA31" s="779">
        <v>0</v>
      </c>
      <c r="AB31" s="779"/>
      <c r="AC31" s="779"/>
      <c r="AD31" s="779"/>
      <c r="AE31" s="780"/>
      <c r="AF31" s="781">
        <v>0</v>
      </c>
      <c r="AG31" s="782"/>
      <c r="AH31" s="782"/>
      <c r="AI31" s="782"/>
      <c r="AJ31" s="783"/>
      <c r="AK31" s="850">
        <v>3</v>
      </c>
      <c r="AL31" s="851"/>
      <c r="AM31" s="851"/>
      <c r="AN31" s="851"/>
      <c r="AO31" s="851"/>
      <c r="AP31" s="851" t="s">
        <v>533</v>
      </c>
      <c r="AQ31" s="851"/>
      <c r="AR31" s="851"/>
      <c r="AS31" s="851"/>
      <c r="AT31" s="851"/>
      <c r="AU31" s="851" t="s">
        <v>533</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139</v>
      </c>
      <c r="R32" s="779"/>
      <c r="S32" s="779"/>
      <c r="T32" s="779"/>
      <c r="U32" s="779"/>
      <c r="V32" s="779">
        <v>132</v>
      </c>
      <c r="W32" s="779"/>
      <c r="X32" s="779"/>
      <c r="Y32" s="779"/>
      <c r="Z32" s="779"/>
      <c r="AA32" s="779">
        <v>7</v>
      </c>
      <c r="AB32" s="779"/>
      <c r="AC32" s="779"/>
      <c r="AD32" s="779"/>
      <c r="AE32" s="780"/>
      <c r="AF32" s="781">
        <v>7</v>
      </c>
      <c r="AG32" s="782"/>
      <c r="AH32" s="782"/>
      <c r="AI32" s="782"/>
      <c r="AJ32" s="783"/>
      <c r="AK32" s="850">
        <v>36</v>
      </c>
      <c r="AL32" s="851"/>
      <c r="AM32" s="851"/>
      <c r="AN32" s="851"/>
      <c r="AO32" s="851"/>
      <c r="AP32" s="851">
        <v>468</v>
      </c>
      <c r="AQ32" s="851"/>
      <c r="AR32" s="851"/>
      <c r="AS32" s="851"/>
      <c r="AT32" s="851"/>
      <c r="AU32" s="851">
        <v>235</v>
      </c>
      <c r="AV32" s="851"/>
      <c r="AW32" s="851"/>
      <c r="AX32" s="851"/>
      <c r="AY32" s="851"/>
      <c r="AZ32" s="852" t="s">
        <v>533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26</v>
      </c>
      <c r="R33" s="779"/>
      <c r="S33" s="779"/>
      <c r="T33" s="779"/>
      <c r="U33" s="779"/>
      <c r="V33" s="779">
        <v>25</v>
      </c>
      <c r="W33" s="779"/>
      <c r="X33" s="779"/>
      <c r="Y33" s="779"/>
      <c r="Z33" s="779"/>
      <c r="AA33" s="779">
        <v>1</v>
      </c>
      <c r="AB33" s="779"/>
      <c r="AC33" s="779"/>
      <c r="AD33" s="779"/>
      <c r="AE33" s="780"/>
      <c r="AF33" s="781">
        <v>1</v>
      </c>
      <c r="AG33" s="782"/>
      <c r="AH33" s="782"/>
      <c r="AI33" s="782"/>
      <c r="AJ33" s="783"/>
      <c r="AK33" s="850">
        <v>17</v>
      </c>
      <c r="AL33" s="851"/>
      <c r="AM33" s="851"/>
      <c r="AN33" s="851"/>
      <c r="AO33" s="851"/>
      <c r="AP33" s="851">
        <v>174</v>
      </c>
      <c r="AQ33" s="851"/>
      <c r="AR33" s="851"/>
      <c r="AS33" s="851"/>
      <c r="AT33" s="851"/>
      <c r="AU33" s="851">
        <v>174</v>
      </c>
      <c r="AV33" s="851"/>
      <c r="AW33" s="851"/>
      <c r="AX33" s="851"/>
      <c r="AY33" s="851"/>
      <c r="AZ33" s="852" t="s">
        <v>533</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112</v>
      </c>
      <c r="AG63" s="862"/>
      <c r="AH63" s="862"/>
      <c r="AI63" s="862"/>
      <c r="AJ63" s="863"/>
      <c r="AK63" s="864"/>
      <c r="AL63" s="859"/>
      <c r="AM63" s="859"/>
      <c r="AN63" s="859"/>
      <c r="AO63" s="859"/>
      <c r="AP63" s="862">
        <v>642</v>
      </c>
      <c r="AQ63" s="862"/>
      <c r="AR63" s="862"/>
      <c r="AS63" s="862"/>
      <c r="AT63" s="862"/>
      <c r="AU63" s="862">
        <v>409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532</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533</v>
      </c>
      <c r="AQ68" s="886"/>
      <c r="AR68" s="886"/>
      <c r="AS68" s="886"/>
      <c r="AT68" s="886"/>
      <c r="AU68" s="886" t="s">
        <v>533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116</v>
      </c>
      <c r="R69" s="851"/>
      <c r="S69" s="851"/>
      <c r="T69" s="851"/>
      <c r="U69" s="851"/>
      <c r="V69" s="851">
        <v>109</v>
      </c>
      <c r="W69" s="851"/>
      <c r="X69" s="851"/>
      <c r="Y69" s="851"/>
      <c r="Z69" s="851"/>
      <c r="AA69" s="851">
        <v>7</v>
      </c>
      <c r="AB69" s="851"/>
      <c r="AC69" s="851"/>
      <c r="AD69" s="851"/>
      <c r="AE69" s="851"/>
      <c r="AF69" s="851">
        <v>7</v>
      </c>
      <c r="AG69" s="851"/>
      <c r="AH69" s="851"/>
      <c r="AI69" s="851"/>
      <c r="AJ69" s="851"/>
      <c r="AK69" s="851" t="s">
        <v>533</v>
      </c>
      <c r="AL69" s="851"/>
      <c r="AM69" s="851"/>
      <c r="AN69" s="851"/>
      <c r="AO69" s="851"/>
      <c r="AP69" s="851" t="s">
        <v>533</v>
      </c>
      <c r="AQ69" s="851"/>
      <c r="AR69" s="851"/>
      <c r="AS69" s="851"/>
      <c r="AT69" s="851"/>
      <c r="AU69" s="851" t="s">
        <v>533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2033</v>
      </c>
      <c r="R70" s="851"/>
      <c r="S70" s="851"/>
      <c r="T70" s="851"/>
      <c r="U70" s="851"/>
      <c r="V70" s="851">
        <v>2018</v>
      </c>
      <c r="W70" s="851"/>
      <c r="X70" s="851"/>
      <c r="Y70" s="851"/>
      <c r="Z70" s="851"/>
      <c r="AA70" s="851">
        <v>15</v>
      </c>
      <c r="AB70" s="851"/>
      <c r="AC70" s="851"/>
      <c r="AD70" s="851"/>
      <c r="AE70" s="851"/>
      <c r="AF70" s="851">
        <v>15</v>
      </c>
      <c r="AG70" s="851"/>
      <c r="AH70" s="851"/>
      <c r="AI70" s="851"/>
      <c r="AJ70" s="851"/>
      <c r="AK70" s="851" t="s">
        <v>533</v>
      </c>
      <c r="AL70" s="851"/>
      <c r="AM70" s="851"/>
      <c r="AN70" s="851"/>
      <c r="AO70" s="851"/>
      <c r="AP70" s="851">
        <v>1385</v>
      </c>
      <c r="AQ70" s="851"/>
      <c r="AR70" s="851"/>
      <c r="AS70" s="851"/>
      <c r="AT70" s="851"/>
      <c r="AU70" s="851" t="s">
        <v>533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536</v>
      </c>
      <c r="C71" s="894"/>
      <c r="D71" s="894"/>
      <c r="E71" s="894"/>
      <c r="F71" s="894"/>
      <c r="G71" s="894"/>
      <c r="H71" s="894"/>
      <c r="I71" s="894"/>
      <c r="J71" s="894"/>
      <c r="K71" s="894"/>
      <c r="L71" s="894"/>
      <c r="M71" s="894"/>
      <c r="N71" s="894"/>
      <c r="O71" s="894"/>
      <c r="P71" s="895"/>
      <c r="Q71" s="896">
        <v>1880</v>
      </c>
      <c r="R71" s="851"/>
      <c r="S71" s="851"/>
      <c r="T71" s="851"/>
      <c r="U71" s="851"/>
      <c r="V71" s="851">
        <v>1819</v>
      </c>
      <c r="W71" s="851"/>
      <c r="X71" s="851"/>
      <c r="Y71" s="851"/>
      <c r="Z71" s="851"/>
      <c r="AA71" s="851">
        <v>61</v>
      </c>
      <c r="AB71" s="851"/>
      <c r="AC71" s="851"/>
      <c r="AD71" s="851"/>
      <c r="AE71" s="851"/>
      <c r="AF71" s="851">
        <v>61</v>
      </c>
      <c r="AG71" s="851"/>
      <c r="AH71" s="851"/>
      <c r="AI71" s="851"/>
      <c r="AJ71" s="851"/>
      <c r="AK71" s="851">
        <v>22</v>
      </c>
      <c r="AL71" s="851"/>
      <c r="AM71" s="851"/>
      <c r="AN71" s="851"/>
      <c r="AO71" s="851"/>
      <c r="AP71" s="851">
        <v>3323</v>
      </c>
      <c r="AQ71" s="851"/>
      <c r="AR71" s="851"/>
      <c r="AS71" s="851"/>
      <c r="AT71" s="851"/>
      <c r="AU71" s="851" t="s">
        <v>533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537</v>
      </c>
      <c r="C72" s="894"/>
      <c r="D72" s="894"/>
      <c r="E72" s="894"/>
      <c r="F72" s="894"/>
      <c r="G72" s="894"/>
      <c r="H72" s="894"/>
      <c r="I72" s="894"/>
      <c r="J72" s="894"/>
      <c r="K72" s="894"/>
      <c r="L72" s="894"/>
      <c r="M72" s="894"/>
      <c r="N72" s="894"/>
      <c r="O72" s="894"/>
      <c r="P72" s="895"/>
      <c r="Q72" s="896">
        <v>1973</v>
      </c>
      <c r="R72" s="851"/>
      <c r="S72" s="851"/>
      <c r="T72" s="851"/>
      <c r="U72" s="851"/>
      <c r="V72" s="851">
        <v>1969</v>
      </c>
      <c r="W72" s="851"/>
      <c r="X72" s="851"/>
      <c r="Y72" s="851"/>
      <c r="Z72" s="851"/>
      <c r="AA72" s="851">
        <v>4</v>
      </c>
      <c r="AB72" s="851"/>
      <c r="AC72" s="851"/>
      <c r="AD72" s="851"/>
      <c r="AE72" s="851"/>
      <c r="AF72" s="851">
        <v>4</v>
      </c>
      <c r="AG72" s="851"/>
      <c r="AH72" s="851"/>
      <c r="AI72" s="851"/>
      <c r="AJ72" s="851"/>
      <c r="AK72" s="851" t="s">
        <v>533</v>
      </c>
      <c r="AL72" s="851"/>
      <c r="AM72" s="851"/>
      <c r="AN72" s="851"/>
      <c r="AO72" s="851"/>
      <c r="AP72" s="851" t="s">
        <v>533</v>
      </c>
      <c r="AQ72" s="851"/>
      <c r="AR72" s="851"/>
      <c r="AS72" s="851"/>
      <c r="AT72" s="851"/>
      <c r="AU72" s="851" t="s">
        <v>533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538</v>
      </c>
      <c r="C73" s="894"/>
      <c r="D73" s="894"/>
      <c r="E73" s="894"/>
      <c r="F73" s="894"/>
      <c r="G73" s="894"/>
      <c r="H73" s="894"/>
      <c r="I73" s="894"/>
      <c r="J73" s="894"/>
      <c r="K73" s="894"/>
      <c r="L73" s="894"/>
      <c r="M73" s="894"/>
      <c r="N73" s="894"/>
      <c r="O73" s="894"/>
      <c r="P73" s="895"/>
      <c r="Q73" s="896">
        <v>277097</v>
      </c>
      <c r="R73" s="851"/>
      <c r="S73" s="851"/>
      <c r="T73" s="851"/>
      <c r="U73" s="851"/>
      <c r="V73" s="851">
        <v>265172</v>
      </c>
      <c r="W73" s="851"/>
      <c r="X73" s="851"/>
      <c r="Y73" s="851"/>
      <c r="Z73" s="851"/>
      <c r="AA73" s="851">
        <v>11924</v>
      </c>
      <c r="AB73" s="851"/>
      <c r="AC73" s="851"/>
      <c r="AD73" s="851"/>
      <c r="AE73" s="851"/>
      <c r="AF73" s="851">
        <v>11924</v>
      </c>
      <c r="AG73" s="851"/>
      <c r="AH73" s="851"/>
      <c r="AI73" s="851"/>
      <c r="AJ73" s="851"/>
      <c r="AK73" s="851">
        <v>1891</v>
      </c>
      <c r="AL73" s="851"/>
      <c r="AM73" s="851"/>
      <c r="AN73" s="851"/>
      <c r="AO73" s="851"/>
      <c r="AP73" s="851" t="s">
        <v>533</v>
      </c>
      <c r="AQ73" s="851"/>
      <c r="AR73" s="851"/>
      <c r="AS73" s="851"/>
      <c r="AT73" s="851"/>
      <c r="AU73" s="851" t="s">
        <v>533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13456</v>
      </c>
      <c r="AG88" s="862"/>
      <c r="AH88" s="862"/>
      <c r="AI88" s="862"/>
      <c r="AJ88" s="862"/>
      <c r="AK88" s="859"/>
      <c r="AL88" s="859"/>
      <c r="AM88" s="859"/>
      <c r="AN88" s="859"/>
      <c r="AO88" s="859"/>
      <c r="AP88" s="862">
        <v>4708</v>
      </c>
      <c r="AQ88" s="862"/>
      <c r="AR88" s="862"/>
      <c r="AS88" s="862"/>
      <c r="AT88" s="862"/>
      <c r="AU88" s="862" t="s">
        <v>533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288</v>
      </c>
      <c r="AG109" s="915"/>
      <c r="AH109" s="915"/>
      <c r="AI109" s="915"/>
      <c r="AJ109" s="916"/>
      <c r="AK109" s="914" t="s">
        <v>287</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288</v>
      </c>
      <c r="BW109" s="915"/>
      <c r="BX109" s="915"/>
      <c r="BY109" s="915"/>
      <c r="BZ109" s="916"/>
      <c r="CA109" s="914" t="s">
        <v>287</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288</v>
      </c>
      <c r="DM109" s="915"/>
      <c r="DN109" s="915"/>
      <c r="DO109" s="915"/>
      <c r="DP109" s="916"/>
      <c r="DQ109" s="914" t="s">
        <v>287</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1251440</v>
      </c>
      <c r="AB110" s="922"/>
      <c r="AC110" s="922"/>
      <c r="AD110" s="922"/>
      <c r="AE110" s="923"/>
      <c r="AF110" s="924">
        <v>1176880</v>
      </c>
      <c r="AG110" s="922"/>
      <c r="AH110" s="922"/>
      <c r="AI110" s="922"/>
      <c r="AJ110" s="923"/>
      <c r="AK110" s="924">
        <v>1084482</v>
      </c>
      <c r="AL110" s="922"/>
      <c r="AM110" s="922"/>
      <c r="AN110" s="922"/>
      <c r="AO110" s="923"/>
      <c r="AP110" s="925">
        <v>31.1</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7770647</v>
      </c>
      <c r="BR110" s="957"/>
      <c r="BS110" s="957"/>
      <c r="BT110" s="957"/>
      <c r="BU110" s="957"/>
      <c r="BV110" s="957">
        <v>7387789</v>
      </c>
      <c r="BW110" s="957"/>
      <c r="BX110" s="957"/>
      <c r="BY110" s="957"/>
      <c r="BZ110" s="957"/>
      <c r="CA110" s="957">
        <v>6928608</v>
      </c>
      <c r="CB110" s="957"/>
      <c r="CC110" s="957"/>
      <c r="CD110" s="957"/>
      <c r="CE110" s="957"/>
      <c r="CF110" s="971">
        <v>198.9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470798</v>
      </c>
      <c r="BR112" s="950"/>
      <c r="BS112" s="950"/>
      <c r="BT112" s="950"/>
      <c r="BU112" s="950"/>
      <c r="BV112" s="950">
        <v>450974</v>
      </c>
      <c r="BW112" s="950"/>
      <c r="BX112" s="950"/>
      <c r="BY112" s="950"/>
      <c r="BZ112" s="950"/>
      <c r="CA112" s="950">
        <v>408497</v>
      </c>
      <c r="CB112" s="950"/>
      <c r="CC112" s="950"/>
      <c r="CD112" s="950"/>
      <c r="CE112" s="950"/>
      <c r="CF112" s="944">
        <v>11.7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52165</v>
      </c>
      <c r="AB113" s="964"/>
      <c r="AC113" s="964"/>
      <c r="AD113" s="964"/>
      <c r="AE113" s="965"/>
      <c r="AF113" s="966">
        <v>52057</v>
      </c>
      <c r="AG113" s="964"/>
      <c r="AH113" s="964"/>
      <c r="AI113" s="964"/>
      <c r="AJ113" s="965"/>
      <c r="AK113" s="966">
        <v>52003</v>
      </c>
      <c r="AL113" s="964"/>
      <c r="AM113" s="964"/>
      <c r="AN113" s="964"/>
      <c r="AO113" s="965"/>
      <c r="AP113" s="967">
        <v>1.5</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669229</v>
      </c>
      <c r="BR113" s="950"/>
      <c r="BS113" s="950"/>
      <c r="BT113" s="950"/>
      <c r="BU113" s="950"/>
      <c r="BV113" s="950">
        <v>734769</v>
      </c>
      <c r="BW113" s="950"/>
      <c r="BX113" s="950"/>
      <c r="BY113" s="950"/>
      <c r="BZ113" s="950"/>
      <c r="CA113" s="950">
        <v>617555</v>
      </c>
      <c r="CB113" s="950"/>
      <c r="CC113" s="950"/>
      <c r="CD113" s="950"/>
      <c r="CE113" s="950"/>
      <c r="CF113" s="944">
        <v>17.7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71064</v>
      </c>
      <c r="AB114" s="989"/>
      <c r="AC114" s="989"/>
      <c r="AD114" s="989"/>
      <c r="AE114" s="990"/>
      <c r="AF114" s="991">
        <v>68415</v>
      </c>
      <c r="AG114" s="989"/>
      <c r="AH114" s="989"/>
      <c r="AI114" s="989"/>
      <c r="AJ114" s="990"/>
      <c r="AK114" s="991">
        <v>73187</v>
      </c>
      <c r="AL114" s="989"/>
      <c r="AM114" s="989"/>
      <c r="AN114" s="989"/>
      <c r="AO114" s="990"/>
      <c r="AP114" s="992">
        <v>2.1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1364287</v>
      </c>
      <c r="BR114" s="950"/>
      <c r="BS114" s="950"/>
      <c r="BT114" s="950"/>
      <c r="BU114" s="950"/>
      <c r="BV114" s="950">
        <v>1334787</v>
      </c>
      <c r="BW114" s="950"/>
      <c r="BX114" s="950"/>
      <c r="BY114" s="950"/>
      <c r="BZ114" s="950"/>
      <c r="CA114" s="950">
        <v>1247746</v>
      </c>
      <c r="CB114" s="950"/>
      <c r="CC114" s="950"/>
      <c r="CD114" s="950"/>
      <c r="CE114" s="950"/>
      <c r="CF114" s="944">
        <v>35.799999999999997</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90</v>
      </c>
      <c r="AB115" s="964"/>
      <c r="AC115" s="964"/>
      <c r="AD115" s="964"/>
      <c r="AE115" s="965"/>
      <c r="AF115" s="966">
        <v>53</v>
      </c>
      <c r="AG115" s="964"/>
      <c r="AH115" s="964"/>
      <c r="AI115" s="964"/>
      <c r="AJ115" s="965"/>
      <c r="AK115" s="966">
        <v>4585</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1374759</v>
      </c>
      <c r="AB117" s="1007"/>
      <c r="AC117" s="1007"/>
      <c r="AD117" s="1007"/>
      <c r="AE117" s="1008"/>
      <c r="AF117" s="1009">
        <v>1297405</v>
      </c>
      <c r="AG117" s="1007"/>
      <c r="AH117" s="1007"/>
      <c r="AI117" s="1007"/>
      <c r="AJ117" s="1008"/>
      <c r="AK117" s="1009">
        <v>1214257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288</v>
      </c>
      <c r="AG118" s="915"/>
      <c r="AH118" s="915"/>
      <c r="AI118" s="915"/>
      <c r="AJ118" s="916"/>
      <c r="AK118" s="914" t="s">
        <v>287</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10274961</v>
      </c>
      <c r="BR119" s="1028"/>
      <c r="BS119" s="1028"/>
      <c r="BT119" s="1028"/>
      <c r="BU119" s="1028"/>
      <c r="BV119" s="1028">
        <v>9908319</v>
      </c>
      <c r="BW119" s="1028"/>
      <c r="BX119" s="1028"/>
      <c r="BY119" s="1028"/>
      <c r="BZ119" s="1028"/>
      <c r="CA119" s="1028">
        <v>9202406</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4255211</v>
      </c>
      <c r="BR120" s="957"/>
      <c r="BS120" s="957"/>
      <c r="BT120" s="957"/>
      <c r="BU120" s="957"/>
      <c r="BV120" s="957">
        <v>4513723</v>
      </c>
      <c r="BW120" s="957"/>
      <c r="BX120" s="957"/>
      <c r="BY120" s="957"/>
      <c r="BZ120" s="957"/>
      <c r="CA120" s="957">
        <v>4604964</v>
      </c>
      <c r="CB120" s="957"/>
      <c r="CC120" s="957"/>
      <c r="CD120" s="957"/>
      <c r="CE120" s="957"/>
      <c r="CF120" s="971">
        <v>132.19999999999999</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272701</v>
      </c>
      <c r="DH120" s="957"/>
      <c r="DI120" s="957"/>
      <c r="DJ120" s="957"/>
      <c r="DK120" s="957"/>
      <c r="DL120" s="957">
        <v>264985</v>
      </c>
      <c r="DM120" s="957"/>
      <c r="DN120" s="957"/>
      <c r="DO120" s="957"/>
      <c r="DP120" s="957"/>
      <c r="DQ120" s="957">
        <v>234859</v>
      </c>
      <c r="DR120" s="957"/>
      <c r="DS120" s="957"/>
      <c r="DT120" s="957"/>
      <c r="DU120" s="957"/>
      <c r="DV120" s="958">
        <v>6.7</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8521</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198097</v>
      </c>
      <c r="DH121" s="950"/>
      <c r="DI121" s="950"/>
      <c r="DJ121" s="950"/>
      <c r="DK121" s="950"/>
      <c r="DL121" s="950">
        <v>185989</v>
      </c>
      <c r="DM121" s="950"/>
      <c r="DN121" s="950"/>
      <c r="DO121" s="950"/>
      <c r="DP121" s="950"/>
      <c r="DQ121" s="950">
        <v>173638</v>
      </c>
      <c r="DR121" s="950"/>
      <c r="DS121" s="950"/>
      <c r="DT121" s="950"/>
      <c r="DU121" s="950"/>
      <c r="DV121" s="951">
        <v>5</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7171667</v>
      </c>
      <c r="BR122" s="1028"/>
      <c r="BS122" s="1028"/>
      <c r="BT122" s="1028"/>
      <c r="BU122" s="1028"/>
      <c r="BV122" s="1028">
        <v>6847646</v>
      </c>
      <c r="BW122" s="1028"/>
      <c r="BX122" s="1028"/>
      <c r="BY122" s="1028"/>
      <c r="BZ122" s="1028"/>
      <c r="CA122" s="1028">
        <v>6375627</v>
      </c>
      <c r="CB122" s="1028"/>
      <c r="CC122" s="1028"/>
      <c r="CD122" s="1028"/>
      <c r="CE122" s="1028"/>
      <c r="CF122" s="1048">
        <v>183</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11435399</v>
      </c>
      <c r="BR123" s="1096"/>
      <c r="BS123" s="1096"/>
      <c r="BT123" s="1096"/>
      <c r="BU123" s="1096"/>
      <c r="BV123" s="1096">
        <v>11361369</v>
      </c>
      <c r="BW123" s="1096"/>
      <c r="BX123" s="1096"/>
      <c r="BY123" s="1096"/>
      <c r="BZ123" s="1096"/>
      <c r="CA123" s="1096">
        <v>10980591</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90</v>
      </c>
      <c r="AB127" s="989"/>
      <c r="AC127" s="989"/>
      <c r="AD127" s="989"/>
      <c r="AE127" s="990"/>
      <c r="AF127" s="991">
        <v>53</v>
      </c>
      <c r="AG127" s="989"/>
      <c r="AH127" s="989"/>
      <c r="AI127" s="989"/>
      <c r="AJ127" s="990"/>
      <c r="AK127" s="991">
        <v>4585</v>
      </c>
      <c r="AL127" s="989"/>
      <c r="AM127" s="989"/>
      <c r="AN127" s="989"/>
      <c r="AO127" s="990"/>
      <c r="AP127" s="992">
        <v>0.1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28387</v>
      </c>
      <c r="AB128" s="1078"/>
      <c r="AC128" s="1078"/>
      <c r="AD128" s="1078"/>
      <c r="AE128" s="1079"/>
      <c r="AF128" s="1080">
        <v>1685</v>
      </c>
      <c r="AG128" s="1078"/>
      <c r="AH128" s="1078"/>
      <c r="AI128" s="1078"/>
      <c r="AJ128" s="1079"/>
      <c r="AK128" s="1080">
        <v>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4602170</v>
      </c>
      <c r="AB129" s="989"/>
      <c r="AC129" s="989"/>
      <c r="AD129" s="989"/>
      <c r="AE129" s="990"/>
      <c r="AF129" s="991">
        <v>4613865</v>
      </c>
      <c r="AG129" s="989"/>
      <c r="AH129" s="989"/>
      <c r="AI129" s="989"/>
      <c r="AJ129" s="990"/>
      <c r="AK129" s="991">
        <v>4418653</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1027688</v>
      </c>
      <c r="AB130" s="989"/>
      <c r="AC130" s="989"/>
      <c r="AD130" s="989"/>
      <c r="AE130" s="990"/>
      <c r="AF130" s="991">
        <v>997543</v>
      </c>
      <c r="AG130" s="989"/>
      <c r="AH130" s="989"/>
      <c r="AI130" s="989"/>
      <c r="AJ130" s="990"/>
      <c r="AK130" s="991">
        <v>935480</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8.3000000000000007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3574482</v>
      </c>
      <c r="AB131" s="1014"/>
      <c r="AC131" s="1014"/>
      <c r="AD131" s="1014"/>
      <c r="AE131" s="1015"/>
      <c r="AF131" s="1013">
        <v>3616322</v>
      </c>
      <c r="AG131" s="1014"/>
      <c r="AH131" s="1014"/>
      <c r="AI131" s="1014"/>
      <c r="AJ131" s="1015"/>
      <c r="AK131" s="1013">
        <v>3483173</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8.9155295789999993</v>
      </c>
      <c r="AB132" s="1130"/>
      <c r="AC132" s="1130"/>
      <c r="AD132" s="1130"/>
      <c r="AE132" s="1131"/>
      <c r="AF132" s="1132">
        <v>8.2453111200000002</v>
      </c>
      <c r="AG132" s="1130"/>
      <c r="AH132" s="1130"/>
      <c r="AI132" s="1130"/>
      <c r="AJ132" s="1131"/>
      <c r="AK132" s="1132">
        <v>8.0035071470000005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11.2</v>
      </c>
      <c r="AB133" s="1113"/>
      <c r="AC133" s="1113"/>
      <c r="AD133" s="1113"/>
      <c r="AE133" s="1114"/>
      <c r="AF133" s="1112">
        <v>9.5</v>
      </c>
      <c r="AG133" s="1113"/>
      <c r="AH133" s="1113"/>
      <c r="AI133" s="1113"/>
      <c r="AJ133" s="1114"/>
      <c r="AK133" s="1112">
        <v>8.3000000000000007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949210</v>
      </c>
      <c r="L9" s="266">
        <v>118326</v>
      </c>
      <c r="M9" s="267">
        <v>134601</v>
      </c>
      <c r="N9" s="268">
        <v>-12.1</v>
      </c>
    </row>
    <row r="10" spans="1:16">
      <c r="A10" s="250"/>
      <c r="B10" s="246"/>
      <c r="C10" s="246"/>
      <c r="D10" s="246"/>
      <c r="E10" s="246"/>
      <c r="F10" s="246"/>
      <c r="G10" s="1152" t="s">
        <v>474</v>
      </c>
      <c r="H10" s="1153"/>
      <c r="I10" s="1153"/>
      <c r="J10" s="1154"/>
      <c r="K10" s="269">
        <v>61566</v>
      </c>
      <c r="L10" s="270">
        <v>7675</v>
      </c>
      <c r="M10" s="271">
        <v>15652</v>
      </c>
      <c r="N10" s="272">
        <v>-51</v>
      </c>
    </row>
    <row r="11" spans="1:16" ht="13.5" customHeight="1">
      <c r="A11" s="250"/>
      <c r="B11" s="246"/>
      <c r="C11" s="246"/>
      <c r="D11" s="246"/>
      <c r="E11" s="246"/>
      <c r="F11" s="246"/>
      <c r="G11" s="1152" t="s">
        <v>475</v>
      </c>
      <c r="H11" s="1153"/>
      <c r="I11" s="1153"/>
      <c r="J11" s="1154"/>
      <c r="K11" s="269">
        <v>124623</v>
      </c>
      <c r="L11" s="270">
        <v>15535</v>
      </c>
      <c r="M11" s="271">
        <v>22688</v>
      </c>
      <c r="N11" s="272">
        <v>-31.5</v>
      </c>
    </row>
    <row r="12" spans="1:16" ht="13.5" customHeight="1">
      <c r="A12" s="250"/>
      <c r="B12" s="246"/>
      <c r="C12" s="246"/>
      <c r="D12" s="246"/>
      <c r="E12" s="246"/>
      <c r="F12" s="246"/>
      <c r="G12" s="1152" t="s">
        <v>476</v>
      </c>
      <c r="H12" s="1153"/>
      <c r="I12" s="1153"/>
      <c r="J12" s="1154"/>
      <c r="K12" s="269" t="s">
        <v>477</v>
      </c>
      <c r="L12" s="270" t="s">
        <v>477</v>
      </c>
      <c r="M12" s="271">
        <v>3308</v>
      </c>
      <c r="N12" s="272" t="s">
        <v>477</v>
      </c>
    </row>
    <row r="13" spans="1:16" ht="13.5" customHeight="1">
      <c r="A13" s="250"/>
      <c r="B13" s="246"/>
      <c r="C13" s="246"/>
      <c r="D13" s="246"/>
      <c r="E13" s="246"/>
      <c r="F13" s="246"/>
      <c r="G13" s="1152" t="s">
        <v>478</v>
      </c>
      <c r="H13" s="1153"/>
      <c r="I13" s="1153"/>
      <c r="J13" s="1154"/>
      <c r="K13" s="269" t="s">
        <v>477</v>
      </c>
      <c r="L13" s="270" t="s">
        <v>477</v>
      </c>
      <c r="M13" s="271">
        <v>1</v>
      </c>
      <c r="N13" s="272" t="s">
        <v>477</v>
      </c>
    </row>
    <row r="14" spans="1:16" ht="13.5" customHeight="1">
      <c r="A14" s="250"/>
      <c r="B14" s="246"/>
      <c r="C14" s="246"/>
      <c r="D14" s="246"/>
      <c r="E14" s="246"/>
      <c r="F14" s="246"/>
      <c r="G14" s="1152" t="s">
        <v>479</v>
      </c>
      <c r="H14" s="1153"/>
      <c r="I14" s="1153"/>
      <c r="J14" s="1154"/>
      <c r="K14" s="269">
        <v>74615</v>
      </c>
      <c r="L14" s="270">
        <v>9301</v>
      </c>
      <c r="M14" s="271">
        <v>6215</v>
      </c>
      <c r="N14" s="272">
        <v>49.7</v>
      </c>
    </row>
    <row r="15" spans="1:16" ht="13.5" customHeight="1">
      <c r="A15" s="250"/>
      <c r="B15" s="246"/>
      <c r="C15" s="246"/>
      <c r="D15" s="246"/>
      <c r="E15" s="246"/>
      <c r="F15" s="246"/>
      <c r="G15" s="1152" t="s">
        <v>480</v>
      </c>
      <c r="H15" s="1153"/>
      <c r="I15" s="1153"/>
      <c r="J15" s="1154"/>
      <c r="K15" s="269">
        <v>144307</v>
      </c>
      <c r="L15" s="270">
        <v>17989</v>
      </c>
      <c r="M15" s="271">
        <v>3213</v>
      </c>
      <c r="N15" s="272">
        <v>459.9</v>
      </c>
    </row>
    <row r="16" spans="1:16">
      <c r="A16" s="250"/>
      <c r="B16" s="246"/>
      <c r="C16" s="246"/>
      <c r="D16" s="246"/>
      <c r="E16" s="246"/>
      <c r="F16" s="246"/>
      <c r="G16" s="1155" t="s">
        <v>481</v>
      </c>
      <c r="H16" s="1156"/>
      <c r="I16" s="1156"/>
      <c r="J16" s="1157"/>
      <c r="K16" s="270">
        <v>-111217</v>
      </c>
      <c r="L16" s="270">
        <v>-13864</v>
      </c>
      <c r="M16" s="271">
        <v>-15018</v>
      </c>
      <c r="N16" s="272">
        <v>-7.7</v>
      </c>
    </row>
    <row r="17" spans="1:16">
      <c r="A17" s="250"/>
      <c r="B17" s="246"/>
      <c r="C17" s="246"/>
      <c r="D17" s="246"/>
      <c r="E17" s="246"/>
      <c r="F17" s="246"/>
      <c r="G17" s="1155" t="s">
        <v>171</v>
      </c>
      <c r="H17" s="1156"/>
      <c r="I17" s="1156"/>
      <c r="J17" s="1157"/>
      <c r="K17" s="270">
        <v>1243104</v>
      </c>
      <c r="L17" s="270">
        <v>154962</v>
      </c>
      <c r="M17" s="271">
        <v>170662</v>
      </c>
      <c r="N17" s="272">
        <v>-9.1999999999999993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13.96</v>
      </c>
      <c r="L21" s="283">
        <v>15.35</v>
      </c>
      <c r="M21" s="284">
        <v>-1.39</v>
      </c>
      <c r="N21" s="251"/>
      <c r="O21" s="285"/>
      <c r="P21" s="281"/>
    </row>
    <row r="22" spans="1:16" s="286" customFormat="1">
      <c r="A22" s="281"/>
      <c r="B22" s="251"/>
      <c r="C22" s="251"/>
      <c r="D22" s="251"/>
      <c r="E22" s="251"/>
      <c r="F22" s="251"/>
      <c r="G22" s="1147" t="s">
        <v>487</v>
      </c>
      <c r="H22" s="1148"/>
      <c r="I22" s="1148"/>
      <c r="J22" s="1149"/>
      <c r="K22" s="287">
        <v>97.5</v>
      </c>
      <c r="L22" s="288">
        <v>96.1</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1084482</v>
      </c>
      <c r="L32" s="296">
        <v>135188</v>
      </c>
      <c r="M32" s="297">
        <v>102910</v>
      </c>
      <c r="N32" s="298">
        <v>31.4</v>
      </c>
    </row>
    <row r="33" spans="1:16" ht="13.5" customHeight="1">
      <c r="A33" s="250"/>
      <c r="B33" s="246"/>
      <c r="C33" s="246"/>
      <c r="D33" s="246"/>
      <c r="E33" s="246"/>
      <c r="F33" s="246"/>
      <c r="G33" s="1163" t="s">
        <v>492</v>
      </c>
      <c r="H33" s="1164"/>
      <c r="I33" s="1164"/>
      <c r="J33" s="1165"/>
      <c r="K33" s="296" t="s">
        <v>477</v>
      </c>
      <c r="L33" s="296" t="s">
        <v>477</v>
      </c>
      <c r="M33" s="297">
        <v>73</v>
      </c>
      <c r="N33" s="298" t="s">
        <v>477</v>
      </c>
    </row>
    <row r="34" spans="1:16" ht="27" customHeight="1">
      <c r="A34" s="250"/>
      <c r="B34" s="246"/>
      <c r="C34" s="246"/>
      <c r="D34" s="246"/>
      <c r="E34" s="246"/>
      <c r="F34" s="246"/>
      <c r="G34" s="1163" t="s">
        <v>493</v>
      </c>
      <c r="H34" s="1164"/>
      <c r="I34" s="1164"/>
      <c r="J34" s="1165"/>
      <c r="K34" s="296" t="s">
        <v>477</v>
      </c>
      <c r="L34" s="296" t="s">
        <v>477</v>
      </c>
      <c r="M34" s="297">
        <v>271</v>
      </c>
      <c r="N34" s="298" t="s">
        <v>477</v>
      </c>
    </row>
    <row r="35" spans="1:16" ht="27" customHeight="1">
      <c r="A35" s="250"/>
      <c r="B35" s="246"/>
      <c r="C35" s="246"/>
      <c r="D35" s="246"/>
      <c r="E35" s="246"/>
      <c r="F35" s="246"/>
      <c r="G35" s="1163" t="s">
        <v>494</v>
      </c>
      <c r="H35" s="1164"/>
      <c r="I35" s="1164"/>
      <c r="J35" s="1165"/>
      <c r="K35" s="296">
        <v>52003</v>
      </c>
      <c r="L35" s="296">
        <v>6483</v>
      </c>
      <c r="M35" s="297">
        <v>22640</v>
      </c>
      <c r="N35" s="298">
        <v>-71.400000000000006</v>
      </c>
    </row>
    <row r="36" spans="1:16" ht="27" customHeight="1">
      <c r="A36" s="250"/>
      <c r="B36" s="246"/>
      <c r="C36" s="246"/>
      <c r="D36" s="246"/>
      <c r="E36" s="246"/>
      <c r="F36" s="246"/>
      <c r="G36" s="1163" t="s">
        <v>495</v>
      </c>
      <c r="H36" s="1164"/>
      <c r="I36" s="1164"/>
      <c r="J36" s="1165"/>
      <c r="K36" s="296">
        <v>73187</v>
      </c>
      <c r="L36" s="296">
        <v>9123</v>
      </c>
      <c r="M36" s="297">
        <v>4886</v>
      </c>
      <c r="N36" s="298">
        <v>86.7</v>
      </c>
    </row>
    <row r="37" spans="1:16" ht="13.5" customHeight="1">
      <c r="A37" s="250"/>
      <c r="B37" s="246"/>
      <c r="C37" s="246"/>
      <c r="D37" s="246"/>
      <c r="E37" s="246"/>
      <c r="F37" s="246"/>
      <c r="G37" s="1163" t="s">
        <v>496</v>
      </c>
      <c r="H37" s="1164"/>
      <c r="I37" s="1164"/>
      <c r="J37" s="1165"/>
      <c r="K37" s="296">
        <v>4585</v>
      </c>
      <c r="L37" s="296">
        <v>572</v>
      </c>
      <c r="M37" s="297">
        <v>1587</v>
      </c>
      <c r="N37" s="298">
        <v>-64</v>
      </c>
    </row>
    <row r="38" spans="1:16" ht="27" customHeight="1">
      <c r="A38" s="250"/>
      <c r="B38" s="246"/>
      <c r="C38" s="246"/>
      <c r="D38" s="246"/>
      <c r="E38" s="246"/>
      <c r="F38" s="246"/>
      <c r="G38" s="1166" t="s">
        <v>497</v>
      </c>
      <c r="H38" s="1167"/>
      <c r="I38" s="1167"/>
      <c r="J38" s="1168"/>
      <c r="K38" s="299" t="s">
        <v>477</v>
      </c>
      <c r="L38" s="299" t="s">
        <v>477</v>
      </c>
      <c r="M38" s="300">
        <v>17</v>
      </c>
      <c r="N38" s="301" t="s">
        <v>477</v>
      </c>
      <c r="O38" s="295"/>
    </row>
    <row r="39" spans="1:16">
      <c r="A39" s="250"/>
      <c r="B39" s="246"/>
      <c r="C39" s="246"/>
      <c r="D39" s="246"/>
      <c r="E39" s="246"/>
      <c r="F39" s="246"/>
      <c r="G39" s="1166" t="s">
        <v>498</v>
      </c>
      <c r="H39" s="1167"/>
      <c r="I39" s="1167"/>
      <c r="J39" s="1168"/>
      <c r="K39" s="302">
        <v>-1</v>
      </c>
      <c r="L39" s="302">
        <v>0</v>
      </c>
      <c r="M39" s="303">
        <v>-4567</v>
      </c>
      <c r="N39" s="304">
        <v>-100</v>
      </c>
      <c r="O39" s="295"/>
    </row>
    <row r="40" spans="1:16" ht="27" customHeight="1">
      <c r="A40" s="250"/>
      <c r="B40" s="246"/>
      <c r="C40" s="246"/>
      <c r="D40" s="246"/>
      <c r="E40" s="246"/>
      <c r="F40" s="246"/>
      <c r="G40" s="1163" t="s">
        <v>499</v>
      </c>
      <c r="H40" s="1164"/>
      <c r="I40" s="1164"/>
      <c r="J40" s="1165"/>
      <c r="K40" s="302">
        <v>-935480</v>
      </c>
      <c r="L40" s="302">
        <v>-116614</v>
      </c>
      <c r="M40" s="303">
        <v>-91042</v>
      </c>
      <c r="N40" s="304">
        <v>28.1</v>
      </c>
      <c r="O40" s="295"/>
    </row>
    <row r="41" spans="1:16">
      <c r="A41" s="250"/>
      <c r="B41" s="246"/>
      <c r="C41" s="246"/>
      <c r="D41" s="246"/>
      <c r="E41" s="246"/>
      <c r="F41" s="246"/>
      <c r="G41" s="1169" t="s">
        <v>282</v>
      </c>
      <c r="H41" s="1170"/>
      <c r="I41" s="1170"/>
      <c r="J41" s="1171"/>
      <c r="K41" s="296">
        <v>278776</v>
      </c>
      <c r="L41" s="302">
        <v>34751</v>
      </c>
      <c r="M41" s="303">
        <v>36776</v>
      </c>
      <c r="N41" s="304">
        <v>-5.5</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1239498</v>
      </c>
      <c r="J51" s="322">
        <v>141544</v>
      </c>
      <c r="K51" s="323">
        <v>-0.9</v>
      </c>
      <c r="L51" s="324">
        <v>146641</v>
      </c>
      <c r="M51" s="325">
        <v>0.3</v>
      </c>
      <c r="N51" s="326">
        <v>-1.2</v>
      </c>
    </row>
    <row r="52" spans="1:14">
      <c r="A52" s="250"/>
      <c r="B52" s="246"/>
      <c r="C52" s="246"/>
      <c r="D52" s="246"/>
      <c r="E52" s="246"/>
      <c r="F52" s="246"/>
      <c r="G52" s="327"/>
      <c r="H52" s="328" t="s">
        <v>510</v>
      </c>
      <c r="I52" s="329">
        <v>1058816</v>
      </c>
      <c r="J52" s="330">
        <v>120911</v>
      </c>
      <c r="K52" s="331">
        <v>5.0999999999999996</v>
      </c>
      <c r="L52" s="332">
        <v>68142</v>
      </c>
      <c r="M52" s="333">
        <v>-9.6999999999999993</v>
      </c>
      <c r="N52" s="334">
        <v>14.8</v>
      </c>
    </row>
    <row r="53" spans="1:14">
      <c r="A53" s="250"/>
      <c r="B53" s="246"/>
      <c r="C53" s="246"/>
      <c r="D53" s="246"/>
      <c r="E53" s="246"/>
      <c r="F53" s="246"/>
      <c r="G53" s="312" t="s">
        <v>511</v>
      </c>
      <c r="H53" s="313"/>
      <c r="I53" s="321">
        <v>1408064</v>
      </c>
      <c r="J53" s="322">
        <v>162107</v>
      </c>
      <c r="K53" s="323">
        <v>14.5</v>
      </c>
      <c r="L53" s="324">
        <v>174587</v>
      </c>
      <c r="M53" s="325">
        <v>19.100000000000001</v>
      </c>
      <c r="N53" s="326">
        <v>-4.5999999999999996</v>
      </c>
    </row>
    <row r="54" spans="1:14">
      <c r="A54" s="250"/>
      <c r="B54" s="246"/>
      <c r="C54" s="246"/>
      <c r="D54" s="246"/>
      <c r="E54" s="246"/>
      <c r="F54" s="246"/>
      <c r="G54" s="327"/>
      <c r="H54" s="328" t="s">
        <v>510</v>
      </c>
      <c r="I54" s="329">
        <v>1105718</v>
      </c>
      <c r="J54" s="330">
        <v>127299</v>
      </c>
      <c r="K54" s="331">
        <v>5.3</v>
      </c>
      <c r="L54" s="332">
        <v>79695</v>
      </c>
      <c r="M54" s="333">
        <v>17</v>
      </c>
      <c r="N54" s="334">
        <v>-11.7</v>
      </c>
    </row>
    <row r="55" spans="1:14">
      <c r="A55" s="250"/>
      <c r="B55" s="246"/>
      <c r="C55" s="246"/>
      <c r="D55" s="246"/>
      <c r="E55" s="246"/>
      <c r="F55" s="246"/>
      <c r="G55" s="312" t="s">
        <v>512</v>
      </c>
      <c r="H55" s="313"/>
      <c r="I55" s="321">
        <v>1455775</v>
      </c>
      <c r="J55" s="322">
        <v>172506</v>
      </c>
      <c r="K55" s="323">
        <v>6.4</v>
      </c>
      <c r="L55" s="324">
        <v>175675</v>
      </c>
      <c r="M55" s="325">
        <v>0.6</v>
      </c>
      <c r="N55" s="326">
        <v>5.8</v>
      </c>
    </row>
    <row r="56" spans="1:14">
      <c r="A56" s="250"/>
      <c r="B56" s="246"/>
      <c r="C56" s="246"/>
      <c r="D56" s="246"/>
      <c r="E56" s="246"/>
      <c r="F56" s="246"/>
      <c r="G56" s="327"/>
      <c r="H56" s="328" t="s">
        <v>510</v>
      </c>
      <c r="I56" s="329">
        <v>1099291</v>
      </c>
      <c r="J56" s="330">
        <v>130263</v>
      </c>
      <c r="K56" s="331">
        <v>2.2999999999999998</v>
      </c>
      <c r="L56" s="332">
        <v>87698</v>
      </c>
      <c r="M56" s="333">
        <v>10</v>
      </c>
      <c r="N56" s="334">
        <v>-7.7</v>
      </c>
    </row>
    <row r="57" spans="1:14">
      <c r="A57" s="250"/>
      <c r="B57" s="246"/>
      <c r="C57" s="246"/>
      <c r="D57" s="246"/>
      <c r="E57" s="246"/>
      <c r="F57" s="246"/>
      <c r="G57" s="312" t="s">
        <v>513</v>
      </c>
      <c r="H57" s="313"/>
      <c r="I57" s="321">
        <v>1047723</v>
      </c>
      <c r="J57" s="322">
        <v>127352</v>
      </c>
      <c r="K57" s="323">
        <v>-26.2</v>
      </c>
      <c r="L57" s="324">
        <v>162193</v>
      </c>
      <c r="M57" s="325">
        <v>-7.7</v>
      </c>
      <c r="N57" s="326">
        <v>-18.5</v>
      </c>
    </row>
    <row r="58" spans="1:14">
      <c r="A58" s="250"/>
      <c r="B58" s="246"/>
      <c r="C58" s="246"/>
      <c r="D58" s="246"/>
      <c r="E58" s="246"/>
      <c r="F58" s="246"/>
      <c r="G58" s="327"/>
      <c r="H58" s="328" t="s">
        <v>510</v>
      </c>
      <c r="I58" s="329">
        <v>806949</v>
      </c>
      <c r="J58" s="330">
        <v>98085</v>
      </c>
      <c r="K58" s="331">
        <v>-24.7</v>
      </c>
      <c r="L58" s="332">
        <v>79985</v>
      </c>
      <c r="M58" s="333">
        <v>-8.8000000000000007</v>
      </c>
      <c r="N58" s="334">
        <v>-15.9</v>
      </c>
    </row>
    <row r="59" spans="1:14">
      <c r="A59" s="250"/>
      <c r="B59" s="246"/>
      <c r="C59" s="246"/>
      <c r="D59" s="246"/>
      <c r="E59" s="246"/>
      <c r="F59" s="246"/>
      <c r="G59" s="312" t="s">
        <v>514</v>
      </c>
      <c r="H59" s="313"/>
      <c r="I59" s="321">
        <v>1300730</v>
      </c>
      <c r="J59" s="322">
        <v>162145</v>
      </c>
      <c r="K59" s="323">
        <v>27.3</v>
      </c>
      <c r="L59" s="324">
        <v>168868</v>
      </c>
      <c r="M59" s="325">
        <v>4.0999999999999996</v>
      </c>
      <c r="N59" s="326">
        <v>23.2</v>
      </c>
    </row>
    <row r="60" spans="1:14">
      <c r="A60" s="250"/>
      <c r="B60" s="246"/>
      <c r="C60" s="246"/>
      <c r="D60" s="246"/>
      <c r="E60" s="246"/>
      <c r="F60" s="246"/>
      <c r="G60" s="327"/>
      <c r="H60" s="328" t="s">
        <v>510</v>
      </c>
      <c r="I60" s="335">
        <v>833039</v>
      </c>
      <c r="J60" s="330">
        <v>103844</v>
      </c>
      <c r="K60" s="331">
        <v>5.9</v>
      </c>
      <c r="L60" s="332">
        <v>79360</v>
      </c>
      <c r="M60" s="333">
        <v>-0.8</v>
      </c>
      <c r="N60" s="334">
        <v>6.7</v>
      </c>
    </row>
    <row r="61" spans="1:14">
      <c r="A61" s="250"/>
      <c r="B61" s="246"/>
      <c r="C61" s="246"/>
      <c r="D61" s="246"/>
      <c r="E61" s="246"/>
      <c r="F61" s="246"/>
      <c r="G61" s="312" t="s">
        <v>515</v>
      </c>
      <c r="H61" s="336"/>
      <c r="I61" s="337">
        <v>1290358</v>
      </c>
      <c r="J61" s="338">
        <v>153131</v>
      </c>
      <c r="K61" s="339">
        <v>4.2</v>
      </c>
      <c r="L61" s="340">
        <v>165593</v>
      </c>
      <c r="M61" s="341">
        <v>3.3</v>
      </c>
      <c r="N61" s="326">
        <v>0.9</v>
      </c>
    </row>
    <row r="62" spans="1:14">
      <c r="A62" s="250"/>
      <c r="B62" s="246"/>
      <c r="C62" s="246"/>
      <c r="D62" s="246"/>
      <c r="E62" s="246"/>
      <c r="F62" s="246"/>
      <c r="G62" s="327"/>
      <c r="H62" s="328" t="s">
        <v>510</v>
      </c>
      <c r="I62" s="329">
        <v>980763</v>
      </c>
      <c r="J62" s="330">
        <v>116080</v>
      </c>
      <c r="K62" s="331">
        <v>-1.2</v>
      </c>
      <c r="L62" s="332">
        <v>78976</v>
      </c>
      <c r="M62" s="333">
        <v>1.5</v>
      </c>
      <c r="N62" s="334">
        <v>-2.7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28.13</v>
      </c>
      <c r="G47" s="12">
        <v>33.54</v>
      </c>
      <c r="H47" s="12">
        <v>33.29</v>
      </c>
      <c r="I47" s="12">
        <v>39.68</v>
      </c>
      <c r="J47" s="13">
        <v>42.21</v>
      </c>
    </row>
    <row r="48" spans="2:10" ht="57.75" customHeight="1">
      <c r="B48" s="14"/>
      <c r="C48" s="1174" t="s">
        <v>4</v>
      </c>
      <c r="D48" s="1174"/>
      <c r="E48" s="1175"/>
      <c r="F48" s="15">
        <v>1.62</v>
      </c>
      <c r="G48" s="16">
        <v>1.48</v>
      </c>
      <c r="H48" s="16">
        <v>2</v>
      </c>
      <c r="I48" s="16">
        <v>1.44</v>
      </c>
      <c r="J48" s="17">
        <v>1.54</v>
      </c>
    </row>
    <row r="49" spans="2:10" ht="57.75" customHeight="1" thickBot="1">
      <c r="B49" s="18"/>
      <c r="C49" s="1176" t="s">
        <v>5</v>
      </c>
      <c r="D49" s="1176"/>
      <c r="E49" s="1177"/>
      <c r="F49" s="19">
        <v>0.86</v>
      </c>
      <c r="G49" s="20">
        <v>5.51</v>
      </c>
      <c r="H49" s="20" t="s">
        <v>522</v>
      </c>
      <c r="I49" s="20">
        <v>5.91</v>
      </c>
      <c r="J49" s="21">
        <v>0.82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2018-03-07T23:54:58Z</cp:lastPrinted>
  <dcterms:created xsi:type="dcterms:W3CDTF">2018-01-24T06:42:51Z</dcterms:created>
  <dcterms:modified xsi:type="dcterms:W3CDTF">2018-11-29T00:21:08Z</dcterms:modified>
  <cp:category/>
</cp:coreProperties>
</file>