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E36" i="10"/>
  <c r="AM36" i="10"/>
  <c r="C36" i="10"/>
  <c r="CO35" i="10"/>
  <c r="AM35" i="10"/>
  <c r="C35" i="10"/>
  <c r="CO34" i="10"/>
  <c r="AM34" i="10"/>
  <c r="U34" i="10"/>
  <c r="U35" i="10" s="1"/>
  <c r="U36" i="10" s="1"/>
  <c r="U37" i="10" s="1"/>
  <c r="U38"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alcChain>
</file>

<file path=xl/sharedStrings.xml><?xml version="1.0" encoding="utf-8"?>
<sst xmlns="http://schemas.openxmlformats.org/spreadsheetml/2006/main" count="1234" uniqueCount="606">
  <si>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</si>
  <si>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</si>
  <si>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</si>
  <si>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</si>
  <si>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</si>
  <si>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</si>
  <si>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</si>
  <si>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</si>
  <si>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</si>
  <si>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</si>
  <si>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</si>
  <si>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</si>
  <si>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</si>
  <si>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</si>
  <si>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</si>
  <si>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</si>
  <si>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</si>
  <si>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</si>
  <si>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</si>
  <si>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</si>
  <si>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</si>
  <si>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</si>
  <si>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</si>
  <si>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</si>
  <si>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</si>
  <si>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</si>
  <si>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</si>
  <si>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</si>
  <si>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</si>
  <si>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</si>
  <si>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</si>
  <si>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</si>
  <si>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</si>
  <si>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</si>
  <si>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</si>
  <si>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</si>
  <si>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</si>
  <si>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</si>
  <si>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</si>
  <si>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</si>
  <si>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</si>
  <si>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</si>
  <si>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</si>
  <si>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</si>
  <si>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</si>
  <si>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</si>
  <si>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</si>
  <si>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</si>
  <si>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</si>
  <si>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</si>
  <si>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</si>
  <si>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</si>
  <si>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</si>
  <si>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</si>
  <si>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</si>
  <si>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</si>
  <si>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</si>
  <si>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</si>
  <si>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</si>
  <si>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</si>
  <si>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</si>
  <si>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</si>
  <si>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</si>
  <si>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</si>
  <si>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</si>
  <si>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</si>
  <si>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</si>
  <si>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</si>
  <si>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</si>
  <si>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</si>
  <si>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</si>
  <si>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</si>
  <si>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</si>
  <si>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</si>
  <si>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</si>
  <si>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</si>
  <si>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</si>
  <si>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</si>
  <si>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</si>
  <si>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</si>
  <si>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</si>
  <si>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</si>
  <si>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</si>
  <si>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</si>
  <si>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</si>
  <si>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</si>
  <si>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</si>
  <si>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</si>
  <si>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</si>
  <si>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</si>
  <si>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</si>
  <si>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</si>
  <si>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</si>
  <si>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</si>
  <si>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</si>
  <si>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</si>
  <si>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</si>
  <si>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</si>
  <si>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</si>
  <si>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</si>
  <si>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</si>
  <si>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</si>
  <si>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</si>
  <si>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</si>
  <si>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</si>
  <si>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</si>
  <si>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</si>
  <si>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</si>
  <si>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</si>
  <si>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</si>
  <si>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</si>
  <si>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</si>
  <si>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</si>
  <si>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</si>
  <si>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</si>
  <si>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</si>
  <si>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</si>
  <si>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</si>
  <si>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</si>
  <si>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</si>
  <si>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</si>
  <si>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</si>
  <si>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</si>
  <si>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</si>
  <si>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</si>
  <si>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</si>
  <si>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</si>
  <si>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</si>
  <si>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</si>
  <si>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</si>
  <si>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</si>
  <si>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</si>
  <si>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</si>
  <si>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</si>
  <si>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</si>
  <si>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</si>
  <si>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</si>
  <si>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</si>
  <si>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</si>
  <si>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</si>
  <si>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</si>
  <si>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</si>
  <si>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</si>
  <si>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</si>
  <si>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</si>
  <si>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</si>
  <si>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</si>
  <si>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</si>
  <si>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4"/>
  </si>
  <si>
    <t>うち日本人(％)</t>
    <phoneticPr fontId="5"/>
  </si>
  <si>
    <t>-2.9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</si>
  <si>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</si>
  <si>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</si>
  <si>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</si>
  <si>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</si>
  <si>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</si>
  <si>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</si>
  <si>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</si>
  <si>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</si>
  <si>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</si>
  <si>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</si>
  <si>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</si>
  <si>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</si>
  <si>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</si>
  <si>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</si>
  <si>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</si>
  <si>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</si>
  <si>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</si>
  <si>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</si>
  <si>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</si>
  <si>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</si>
  <si>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</si>
  <si>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</si>
  <si>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</si>
  <si>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</si>
  <si>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</si>
  <si>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</si>
  <si>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</si>
  <si>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</si>
  <si>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</si>
  <si>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</si>
  <si>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</si>
  <si>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</si>
  <si>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</si>
  <si>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</si>
  <si>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</si>
  <si>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</si>
  <si>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</si>
  <si>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</si>
  <si>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</si>
  <si>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</si>
  <si>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</si>
  <si>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</si>
  <si>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</si>
  <si>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</si>
  <si>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</si>
  <si>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</si>
  <si>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</si>
  <si>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</si>
  <si>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</si>
  <si>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</si>
  <si>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</si>
  <si>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</si>
  <si>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</si>
  <si>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</si>
  <si>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</si>
  <si>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</si>
  <si>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</si>
  <si>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</si>
  <si>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</si>
  <si>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</si>
  <si>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鹿児島県三島村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</si>
  <si>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</si>
  <si>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</si>
  <si>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</si>
  <si>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</si>
  <si>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</si>
  <si>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</si>
  <si>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</si>
  <si>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</si>
  <si>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</si>
  <si>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</si>
  <si>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</si>
  <si>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</si>
  <si>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</si>
  <si>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</si>
  <si>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</si>
  <si>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</si>
  <si>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</si>
  <si>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</si>
  <si>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</si>
  <si>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</si>
  <si>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</si>
  <si>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</si>
  <si>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</si>
  <si>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</si>
  <si>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</si>
  <si>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</si>
  <si>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</si>
  <si>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</si>
  <si>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</si>
  <si>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</si>
  <si>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</si>
  <si>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</si>
  <si>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</si>
  <si>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</si>
  <si>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</si>
  <si>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</si>
  <si>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</si>
  <si>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</si>
  <si>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</si>
  <si>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</si>
  <si>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</si>
  <si>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</si>
  <si>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</si>
  <si>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</si>
  <si>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</si>
  <si>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</si>
  <si>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</si>
  <si>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</si>
  <si>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</si>
  <si>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</si>
  <si>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</si>
  <si>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</si>
  <si>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</si>
  <si>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</si>
  <si>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</si>
  <si>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</si>
  <si>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</si>
  <si>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</si>
  <si>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</si>
  <si>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</si>
  <si>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</si>
  <si>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</si>
  <si>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</si>
  <si>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</si>
  <si>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</si>
  <si>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</si>
  <si>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</si>
  <si>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</si>
  <si>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</si>
  <si>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</si>
  <si>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</si>
  <si>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</si>
  <si>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</si>
  <si>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</si>
  <si>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</si>
  <si>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</si>
  <si>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</si>
  <si>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</si>
  <si>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</si>
  <si>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</si>
  <si>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</si>
  <si>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</si>
  <si>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</si>
  <si>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</si>
  <si>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</si>
  <si>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</si>
  <si>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</si>
  <si>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</si>
  <si>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</si>
  <si>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</si>
  <si>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</si>
  <si>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</si>
  <si>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</si>
  <si>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</si>
  <si>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</si>
  <si>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</si>
  <si>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</si>
  <si>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</si>
  <si>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</si>
  <si>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</si>
  <si>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</si>
  <si>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</si>
  <si>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</si>
  <si>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</si>
  <si>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</si>
  <si>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</si>
  <si>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</si>
  <si>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</si>
  <si>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</si>
  <si>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</si>
  <si>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</si>
  <si>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</si>
  <si>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</si>
  <si>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</si>
  <si>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</si>
  <si>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</si>
  <si>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</si>
  <si>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</si>
  <si>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</si>
  <si>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</si>
  <si>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</si>
  <si>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</si>
  <si>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</si>
  <si>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その他</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</si>
  <si>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</si>
  <si>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</si>
  <si>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</si>
  <si>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</si>
  <si>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</si>
  <si>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</si>
  <si>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</si>
  <si>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</si>
  <si>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</si>
  <si>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</si>
  <si>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</si>
  <si>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</si>
  <si>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</si>
  <si>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</si>
  <si>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</si>
  <si>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</si>
  <si>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</si>
  <si>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</si>
  <si>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</si>
  <si>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</si>
  <si>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</si>
  <si>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</si>
  <si>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</si>
  <si>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</si>
  <si>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</si>
  <si>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鹿児島県三島村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</si>
  <si>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</si>
  <si>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</si>
  <si>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</si>
  <si>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</si>
  <si>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</si>
  <si>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</si>
  <si>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</si>
  <si>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</si>
  <si>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</si>
  <si>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</si>
  <si>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</si>
  <si>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</si>
  <si>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</si>
  <si>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</si>
  <si>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</si>
  <si>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</si>
  <si>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</si>
  <si>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</si>
  <si>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</si>
  <si>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</si>
  <si>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</si>
  <si>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</si>
  <si>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</si>
  <si>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</si>
  <si>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</si>
  <si>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</si>
  <si>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</si>
  <si>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</si>
  <si>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</si>
  <si>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</si>
  <si>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</si>
  <si>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</si>
  <si>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</si>
  <si>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</si>
  <si>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</si>
  <si>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</si>
  <si>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</si>
  <si>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</si>
  <si>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特産品焼酎事業</t>
    <phoneticPr fontId="5"/>
  </si>
  <si>
    <t>船舶交通事業</t>
    <phoneticPr fontId="5"/>
  </si>
  <si>
    <t>法非適用企業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</si>
  <si>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</si>
  <si>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</si>
  <si>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</si>
  <si>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</si>
  <si>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</si>
  <si>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</si>
  <si>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</si>
  <si>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</si>
  <si>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</si>
  <si>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</si>
  <si>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</si>
  <si>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</si>
  <si>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</si>
  <si>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</si>
  <si>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</si>
  <si>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</si>
  <si>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</si>
  <si>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</si>
  <si>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</si>
  <si>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</si>
  <si>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</si>
  <si>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</si>
  <si>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</si>
  <si>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</si>
  <si>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</si>
  <si>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</si>
  <si>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</si>
  <si>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</si>
  <si>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</si>
  <si>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</si>
  <si>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</si>
  <si>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</si>
  <si>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</si>
  <si>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</si>
  <si>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</si>
  <si>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</si>
  <si>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</si>
  <si>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</si>
  <si>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</si>
  <si>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</si>
  <si>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</si>
  <si>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</si>
  <si>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</si>
  <si>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</si>
  <si>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</si>
  <si>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</si>
  <si>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</si>
  <si>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</si>
  <si>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</si>
  <si>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</si>
  <si>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</si>
  <si>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</si>
  <si>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</si>
  <si>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</si>
  <si>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</si>
  <si>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</si>
  <si>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</si>
  <si>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</si>
  <si>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</si>
  <si>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</si>
  <si>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</si>
  <si>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</si>
  <si>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</si>
  <si>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</si>
  <si>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</si>
  <si>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</si>
  <si>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</si>
  <si>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</si>
  <si>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簡易水道事業</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</si>
  <si>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</si>
  <si>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</si>
  <si>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</si>
  <si>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</si>
  <si>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</si>
  <si>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</si>
  <si>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</si>
  <si>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</si>
  <si>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</si>
  <si>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</si>
  <si>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</si>
  <si>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</si>
  <si>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</si>
  <si>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</si>
  <si>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</si>
  <si>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</si>
  <si>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</si>
  <si>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</si>
  <si>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</si>
  <si>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</si>
  <si>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</si>
  <si>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</si>
  <si>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</si>
  <si>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</si>
  <si>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</si>
  <si>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</si>
  <si>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</si>
  <si>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</si>
  <si>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</si>
  <si>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</si>
  <si>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</si>
  <si>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</si>
  <si>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</si>
  <si>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</si>
  <si>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</si>
  <si>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</si>
  <si>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</si>
  <si>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</si>
  <si>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</si>
  <si>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</si>
  <si>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</si>
  <si>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</si>
  <si>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</si>
  <si>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</si>
  <si>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</si>
  <si>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</si>
  <si>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</si>
  <si>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</si>
  <si>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</si>
  <si>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</si>
  <si>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</si>
  <si>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</si>
  <si>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</si>
  <si>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</si>
  <si>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</si>
  <si>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</si>
  <si>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</si>
  <si>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</si>
  <si>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</si>
  <si>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</si>
  <si>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</si>
  <si>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</si>
  <si>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</si>
  <si>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</si>
  <si>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</si>
  <si>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</si>
  <si>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</si>
  <si>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</si>
  <si>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</si>
  <si>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</si>
  <si>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</si>
  <si>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</si>
  <si>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</si>
  <si>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</si>
  <si>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</si>
  <si>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</si>
  <si>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</si>
  <si>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</si>
  <si>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</si>
  <si>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</si>
  <si>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</si>
  <si>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</si>
  <si>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</si>
  <si>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</si>
  <si>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</si>
  <si>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</si>
  <si>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5.06</t>
  </si>
  <si>
    <t>▲ 7.41</t>
  </si>
  <si>
    <t>▲ 13.00</t>
  </si>
  <si>
    <t>船舶交通事業</t>
  </si>
  <si>
    <t>一般会計</t>
  </si>
  <si>
    <t>介護保険特別会計</t>
  </si>
  <si>
    <t>特産品焼酎事業</t>
  </si>
  <si>
    <t>国民健康保険特別会計</t>
  </si>
  <si>
    <t>後期高齢者医療特別会計</t>
  </si>
  <si>
    <t>介護保険特別会計（介護サービス）</t>
  </si>
  <si>
    <t>簡易水道事業</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</si>
  <si>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</si>
  <si>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</si>
  <si>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</si>
  <si>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</si>
  <si>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</si>
  <si>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</si>
  <si>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</si>
  <si>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</si>
  <si>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</si>
  <si>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</si>
  <si>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</si>
  <si>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</si>
  <si>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　一般会計</t>
    <rPh sb="16" eb="18">
      <t>イッパン</t>
    </rPh>
    <rPh sb="18" eb="20">
      <t>カイケイ</t>
    </rPh>
    <phoneticPr fontId="2"/>
  </si>
  <si>
    <t>鹿児島県後期高齢者医療広域連合　後期高齢者医療特別会計</t>
    <phoneticPr fontId="2"/>
  </si>
  <si>
    <t>-</t>
    <phoneticPr fontId="2"/>
  </si>
  <si>
    <t>庁舎建設基金</t>
    <rPh sb="0" eb="2">
      <t>チョウシャ</t>
    </rPh>
    <rPh sb="2" eb="4">
      <t>ケンセツ</t>
    </rPh>
    <rPh sb="4" eb="6">
      <t>キキン</t>
    </rPh>
    <phoneticPr fontId="18"/>
  </si>
  <si>
    <t>船舶建造基金</t>
    <rPh sb="0" eb="2">
      <t>センパク</t>
    </rPh>
    <rPh sb="2" eb="4">
      <t>ケンゾウ</t>
    </rPh>
    <rPh sb="4" eb="6">
      <t>キキン</t>
    </rPh>
    <phoneticPr fontId="18"/>
  </si>
  <si>
    <t>人材育成基金</t>
    <rPh sb="0" eb="2">
      <t>ジンザイ</t>
    </rPh>
    <rPh sb="2" eb="4">
      <t>イクセイ</t>
    </rPh>
    <rPh sb="4" eb="6">
      <t>キキン</t>
    </rPh>
    <phoneticPr fontId="18"/>
  </si>
  <si>
    <t>地域福祉基金</t>
    <rPh sb="0" eb="2">
      <t>チイキ</t>
    </rPh>
    <rPh sb="2" eb="4">
      <t>フクシ</t>
    </rPh>
    <rPh sb="4" eb="6">
      <t>キキン</t>
    </rPh>
    <phoneticPr fontId="18"/>
  </si>
  <si>
    <t>水産振興基金</t>
    <rPh sb="0" eb="2">
      <t>スイサン</t>
    </rPh>
    <rPh sb="2" eb="4">
      <t>シンコウ</t>
    </rPh>
    <rPh sb="4" eb="6">
      <t>キキン</t>
    </rPh>
    <phoneticPr fontId="1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</si>
  <si>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</si>
  <si>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</si>
  <si>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</si>
  <si>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</si>
  <si>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</si>
  <si>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</si>
  <si>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</si>
  <si>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</si>
  <si>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</si>
  <si>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</si>
  <si>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</si>
  <si>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</si>
  <si>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</si>
  <si>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</si>
  <si>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</si>
  <si>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実質公債費率は類似団体と比較して高いものの、将来負担比率は低くなっている。多額で高利率の起債償還が順次終了しているが、新規発行債の増により地方債残高は増加傾向にある。今後は新規発行債を抑制に取り組む。</t>
    <rPh sb="66" eb="67">
      <t>ゾウ</t>
    </rPh>
    <rPh sb="76" eb="78">
      <t>ゾウカ</t>
    </rPh>
    <phoneticPr fontId="5"/>
  </si>
  <si>
    <t xml:space="preserve">
多額で高利率の起債償還が順次終了しており、将来負担比率は低い水準を維持している。今後も新規発行債の抑制に取り組み、交付税算入で有利な起債の活用に努める。また、充当可能財源の確保にも努め、将来負担比率の発生を抑制する。また、有形固定資産減価償却率も低い水準あるが、公共施設等総合管理計画に基づき、今後も老朽化対策に取り組んでいく。</t>
    <rPh sb="53" eb="54">
      <t>ト</t>
    </rPh>
    <rPh sb="55" eb="56">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</si>
</sst>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8944-47A0-B42E-E2805368FD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2283624</c:v>
                </c:pt>
                <c:pt idx="1">
                  <c:v>1500686</c:v>
                </c:pt>
                <c:pt idx="2">
                  <c:v>2716483</c:v>
                </c:pt>
                <c:pt idx="3">
                  <c:v>3366948</c:v>
                </c:pt>
                <c:pt idx="4">
                  <c:v>3611724</c:v>
                </c:pt>
              </c:numCache>
            </c:numRef>
          </c:val>
          <c:smooth val="0"/>
          <c:extLst>
            <c:ext xmlns:c16="http://schemas.microsoft.com/office/drawing/2014/chart" uri="{C3380CC4-5D6E-409C-BE32-E72D297353CC}">
              <c16:uniqueId val="{00000001-8944-47A0-B42E-E2805368FD53}"/>
            </c:ext>
          </c:extLst>
        </c:ser>
        <c:dLbls>
          <c:showLegendKey val="0"/>
          <c:showVal val="0"/>
          <c:showCatName val="0"/>
          <c:showSerName val="0"/>
          <c:showPercent val="0"/>
          <c:showBubbleSize val="0"/>
        </c:dLbls>
        <c:marker val="1"/>
        <c:smooth val="0"/>
        <c:axId val="520413064"/>
        <c:axId val="321184608"/>
      </c:lineChart>
      <c:catAx>
        <c:axId val="520413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184608"/>
        <c:crosses val="autoZero"/>
        <c:auto val="1"/>
        <c:lblAlgn val="ctr"/>
        <c:lblOffset val="100"/>
        <c:tickLblSkip val="1"/>
        <c:tickMarkSkip val="1"/>
        <c:noMultiLvlLbl val="0"/>
      </c:catAx>
      <c:valAx>
        <c:axId val="321184608"/>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0413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18.63</c:v>
                </c:pt>
                <c:pt idx="1">
                  <c:v>14.24</c:v>
                </c:pt>
                <c:pt idx="2">
                  <c:v>7.65</c:v>
                </c:pt>
                <c:pt idx="3">
                  <c:v>14.96</c:v>
                </c:pt>
                <c:pt idx="4">
                  <c:v>2.81</c:v>
                </c:pt>
              </c:numCache>
            </c:numRef>
          </c:val>
          <c:extLst>
            <c:ext xmlns:c16="http://schemas.microsoft.com/office/drawing/2014/chart" uri="{C3380CC4-5D6E-409C-BE32-E72D297353CC}">
              <c16:uniqueId val="{00000000-D64C-4A0A-980F-75C5D87955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94.85</c:v>
                </c:pt>
                <c:pt idx="1">
                  <c:v>95.83</c:v>
                </c:pt>
                <c:pt idx="2">
                  <c:v>102.52</c:v>
                </c:pt>
                <c:pt idx="3">
                  <c:v>110.4</c:v>
                </c:pt>
                <c:pt idx="4">
                  <c:v>118.45</c:v>
                </c:pt>
              </c:numCache>
            </c:numRef>
          </c:val>
          <c:extLst>
            <c:ext xmlns:c16="http://schemas.microsoft.com/office/drawing/2014/chart" uri="{C3380CC4-5D6E-409C-BE32-E72D297353CC}">
              <c16:uniqueId val="{00000001-D64C-4A0A-980F-75C5D8795566}"/>
            </c:ext>
          </c:extLst>
        </c:ser>
        <c:dLbls>
          <c:showLegendKey val="0"/>
          <c:showVal val="0"/>
          <c:showCatName val="0"/>
          <c:showSerName val="0"/>
          <c:showPercent val="0"/>
          <c:showBubbleSize val="0"/>
        </c:dLbls>
        <c:gapWidth val="250"/>
        <c:overlap val="100"/>
        <c:axId val="321186176"/>
        <c:axId val="321179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2.71</c:v>
                </c:pt>
                <c:pt idx="1">
                  <c:v>-5.0599999999999996</c:v>
                </c:pt>
                <c:pt idx="2">
                  <c:v>-7.41</c:v>
                </c:pt>
                <c:pt idx="3">
                  <c:v>6.94</c:v>
                </c:pt>
                <c:pt idx="4">
                  <c:v>-13</c:v>
                </c:pt>
              </c:numCache>
            </c:numRef>
          </c:val>
          <c:smooth val="0"/>
          <c:extLst>
            <c:ext xmlns:c16="http://schemas.microsoft.com/office/drawing/2014/chart" uri="{C3380CC4-5D6E-409C-BE32-E72D297353CC}">
              <c16:uniqueId val="{00000002-D64C-4A0A-980F-75C5D8795566}"/>
            </c:ext>
          </c:extLst>
        </c:ser>
        <c:dLbls>
          <c:showLegendKey val="0"/>
          <c:showVal val="0"/>
          <c:showCatName val="0"/>
          <c:showSerName val="0"/>
          <c:showPercent val="0"/>
          <c:showBubbleSize val="0"/>
        </c:dLbls>
        <c:marker val="1"/>
        <c:smooth val="0"/>
        <c:axId val="321186176"/>
        <c:axId val="321179904"/>
      </c:lineChart>
      <c:catAx>
        <c:axId val="32118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1179904"/>
        <c:crosses val="autoZero"/>
        <c:auto val="1"/>
        <c:lblAlgn val="ctr"/>
        <c:lblOffset val="100"/>
        <c:tickLblSkip val="1"/>
        <c:tickMarkSkip val="1"/>
        <c:noMultiLvlLbl val="0"/>
      </c:catAx>
      <c:valAx>
        <c:axId val="32117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18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3ED-49C1-983E-0261E0A089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ED-49C1-983E-0261E0A08926}"/>
            </c:ext>
          </c:extLst>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93ED-49C1-983E-0261E0A08926}"/>
            </c:ext>
          </c:extLst>
        </c:ser>
        <c:ser>
          <c:idx val="3"/>
          <c:order val="3"/>
          <c:tx>
            <c:strRef>
              <c:f>データシート!$A$30</c:f>
              <c:strCache>
                <c:ptCount val="1"/>
                <c:pt idx="0">
                  <c:v>介護保険特別会計（介護サービス）</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3-93ED-49C1-983E-0261E0A0892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0.05</c:v>
                </c:pt>
                <c:pt idx="4">
                  <c:v>#N/A</c:v>
                </c:pt>
                <c:pt idx="5">
                  <c:v>7.0000000000000007E-2</c:v>
                </c:pt>
                <c:pt idx="6">
                  <c:v>#N/A</c:v>
                </c:pt>
                <c:pt idx="7">
                  <c:v>0.06</c:v>
                </c:pt>
                <c:pt idx="8">
                  <c:v>#N/A</c:v>
                </c:pt>
                <c:pt idx="9">
                  <c:v>0.09</c:v>
                </c:pt>
              </c:numCache>
            </c:numRef>
          </c:val>
          <c:extLst>
            <c:ext xmlns:c16="http://schemas.microsoft.com/office/drawing/2014/chart" uri="{C3380CC4-5D6E-409C-BE32-E72D297353CC}">
              <c16:uniqueId val="{00000004-93ED-49C1-983E-0261E0A0892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1.1499999999999999</c:v>
                </c:pt>
                <c:pt idx="4">
                  <c:v>#N/A</c:v>
                </c:pt>
                <c:pt idx="5">
                  <c:v>0.02</c:v>
                </c:pt>
                <c:pt idx="6">
                  <c:v>#N/A</c:v>
                </c:pt>
                <c:pt idx="7">
                  <c:v>0.41</c:v>
                </c:pt>
                <c:pt idx="8">
                  <c:v>#N/A</c:v>
                </c:pt>
                <c:pt idx="9">
                  <c:v>0.27</c:v>
                </c:pt>
              </c:numCache>
            </c:numRef>
          </c:val>
          <c:extLst>
            <c:ext xmlns:c16="http://schemas.microsoft.com/office/drawing/2014/chart" uri="{C3380CC4-5D6E-409C-BE32-E72D297353CC}">
              <c16:uniqueId val="{00000005-93ED-49C1-983E-0261E0A08926}"/>
            </c:ext>
          </c:extLst>
        </c:ser>
        <c:ser>
          <c:idx val="6"/>
          <c:order val="6"/>
          <c:tx>
            <c:strRef>
              <c:f>データシート!$A$33</c:f>
              <c:strCache>
                <c:ptCount val="1"/>
                <c:pt idx="0">
                  <c:v>特産品焼酎事業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0.41</c:v>
                </c:pt>
              </c:numCache>
            </c:numRef>
          </c:val>
          <c:extLst>
            <c:ext xmlns:c16="http://schemas.microsoft.com/office/drawing/2014/chart" uri="{C3380CC4-5D6E-409C-BE32-E72D297353CC}">
              <c16:uniqueId val="{00000006-93ED-49C1-983E-0261E0A0892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c:v>
                </c:pt>
                <c:pt idx="2">
                  <c:v>#N/A</c:v>
                </c:pt>
                <c:pt idx="3">
                  <c:v>0.32</c:v>
                </c:pt>
                <c:pt idx="4">
                  <c:v>#N/A</c:v>
                </c:pt>
                <c:pt idx="5">
                  <c:v>0.41</c:v>
                </c:pt>
                <c:pt idx="6">
                  <c:v>#N/A</c:v>
                </c:pt>
                <c:pt idx="7">
                  <c:v>0.6</c:v>
                </c:pt>
                <c:pt idx="8">
                  <c:v>#N/A</c:v>
                </c:pt>
                <c:pt idx="9">
                  <c:v>0.6</c:v>
                </c:pt>
              </c:numCache>
            </c:numRef>
          </c:val>
          <c:extLst>
            <c:ext xmlns:c16="http://schemas.microsoft.com/office/drawing/2014/chart" uri="{C3380CC4-5D6E-409C-BE32-E72D297353CC}">
              <c16:uniqueId val="{00000007-93ED-49C1-983E-0261E0A0892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18.62</c:v>
                </c:pt>
                <c:pt idx="2">
                  <c:v>#N/A</c:v>
                </c:pt>
                <c:pt idx="3">
                  <c:v>14.24</c:v>
                </c:pt>
                <c:pt idx="4">
                  <c:v>#N/A</c:v>
                </c:pt>
                <c:pt idx="5">
                  <c:v>7.65</c:v>
                </c:pt>
                <c:pt idx="6">
                  <c:v>#N/A</c:v>
                </c:pt>
                <c:pt idx="7">
                  <c:v>14.95</c:v>
                </c:pt>
                <c:pt idx="8">
                  <c:v>#N/A</c:v>
                </c:pt>
                <c:pt idx="9">
                  <c:v>2.8</c:v>
                </c:pt>
              </c:numCache>
            </c:numRef>
          </c:val>
          <c:extLst>
            <c:ext xmlns:c16="http://schemas.microsoft.com/office/drawing/2014/chart" uri="{C3380CC4-5D6E-409C-BE32-E72D297353CC}">
              <c16:uniqueId val="{00000008-93ED-49C1-983E-0261E0A08926}"/>
            </c:ext>
          </c:extLst>
        </c:ser>
        <c:ser>
          <c:idx val="9"/>
          <c:order val="9"/>
          <c:tx>
            <c:strRef>
              <c:f>データシート!$A$36</c:f>
              <c:strCache>
                <c:ptCount val="1"/>
                <c:pt idx="0">
                  <c:v>船舶交通事業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3.54</c:v>
                </c:pt>
                <c:pt idx="2">
                  <c:v>#N/A</c:v>
                </c:pt>
                <c:pt idx="3">
                  <c:v>3.25</c:v>
                </c:pt>
                <c:pt idx="4">
                  <c:v>#N/A</c:v>
                </c:pt>
                <c:pt idx="5">
                  <c:v>4.28</c:v>
                </c:pt>
                <c:pt idx="6">
                  <c:v>#N/A</c:v>
                </c:pt>
                <c:pt idx="7">
                  <c:v>2.66</c:v>
                </c:pt>
                <c:pt idx="8">
                  <c:v>#N/A</c:v>
                </c:pt>
                <c:pt idx="9">
                  <c:v>2.92</c:v>
                </c:pt>
              </c:numCache>
            </c:numRef>
          </c:val>
          <c:extLst>
            <c:ext xmlns:c16="http://schemas.microsoft.com/office/drawing/2014/chart" uri="{C3380CC4-5D6E-409C-BE32-E72D297353CC}">
              <c16:uniqueId val="{00000009-93ED-49C1-983E-0261E0A08926}"/>
            </c:ext>
          </c:extLst>
        </c:ser>
        <c:dLbls>
          <c:showLegendKey val="0"/>
          <c:showVal val="0"/>
          <c:showCatName val="0"/>
          <c:showSerName val="0"/>
          <c:showPercent val="0"/>
          <c:showBubbleSize val="0"/>
        </c:dLbls>
        <c:gapWidth val="150"/>
        <c:overlap val="100"/>
        <c:axId val="321186568"/>
        <c:axId val="321179512"/>
      </c:barChart>
      <c:catAx>
        <c:axId val="32118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179512"/>
        <c:crosses val="autoZero"/>
        <c:auto val="1"/>
        <c:lblAlgn val="ctr"/>
        <c:lblOffset val="100"/>
        <c:tickLblSkip val="1"/>
        <c:tickMarkSkip val="1"/>
        <c:noMultiLvlLbl val="0"/>
      </c:catAx>
      <c:valAx>
        <c:axId val="321179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186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268</c:v>
                </c:pt>
                <c:pt idx="5">
                  <c:v>251</c:v>
                </c:pt>
                <c:pt idx="8">
                  <c:v>228</c:v>
                </c:pt>
                <c:pt idx="11">
                  <c:v>207</c:v>
                </c:pt>
                <c:pt idx="14">
                  <c:v>188</c:v>
                </c:pt>
              </c:numCache>
            </c:numRef>
          </c:val>
          <c:extLst>
            <c:ext xmlns:c16="http://schemas.microsoft.com/office/drawing/2014/chart" uri="{C3380CC4-5D6E-409C-BE32-E72D297353CC}">
              <c16:uniqueId val="{00000000-27E4-4D79-B37C-B6419E80CE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27E4-4D79-B37C-B6419E80CE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7E4-4D79-B37C-B6419E80CE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E4-4D79-B37C-B6419E80CE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E4-4D79-B37C-B6419E80CE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E4-4D79-B37C-B6419E80CE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E4-4D79-B37C-B6419E80CE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342</c:v>
                </c:pt>
                <c:pt idx="3">
                  <c:v>313</c:v>
                </c:pt>
                <c:pt idx="6">
                  <c:v>295</c:v>
                </c:pt>
                <c:pt idx="9">
                  <c:v>263</c:v>
                </c:pt>
                <c:pt idx="12">
                  <c:v>254</c:v>
                </c:pt>
              </c:numCache>
            </c:numRef>
          </c:val>
          <c:extLst>
            <c:ext xmlns:c16="http://schemas.microsoft.com/office/drawing/2014/chart" uri="{C3380CC4-5D6E-409C-BE32-E72D297353CC}">
              <c16:uniqueId val="{00000007-27E4-4D79-B37C-B6419E80CE15}"/>
            </c:ext>
          </c:extLst>
        </c:ser>
        <c:dLbls>
          <c:showLegendKey val="0"/>
          <c:showVal val="0"/>
          <c:showCatName val="0"/>
          <c:showSerName val="0"/>
          <c:showPercent val="0"/>
          <c:showBubbleSize val="0"/>
        </c:dLbls>
        <c:gapWidth val="100"/>
        <c:overlap val="100"/>
        <c:axId val="321181080"/>
        <c:axId val="321181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74</c:v>
                </c:pt>
                <c:pt idx="2">
                  <c:v>#N/A</c:v>
                </c:pt>
                <c:pt idx="3">
                  <c:v>#N/A</c:v>
                </c:pt>
                <c:pt idx="4">
                  <c:v>63</c:v>
                </c:pt>
                <c:pt idx="5">
                  <c:v>#N/A</c:v>
                </c:pt>
                <c:pt idx="6">
                  <c:v>#N/A</c:v>
                </c:pt>
                <c:pt idx="7">
                  <c:v>67</c:v>
                </c:pt>
                <c:pt idx="8">
                  <c:v>#N/A</c:v>
                </c:pt>
                <c:pt idx="9">
                  <c:v>#N/A</c:v>
                </c:pt>
                <c:pt idx="10">
                  <c:v>56</c:v>
                </c:pt>
                <c:pt idx="11">
                  <c:v>#N/A</c:v>
                </c:pt>
                <c:pt idx="12">
                  <c:v>#N/A</c:v>
                </c:pt>
                <c:pt idx="13">
                  <c:v>66</c:v>
                </c:pt>
                <c:pt idx="14">
                  <c:v>#N/A</c:v>
                </c:pt>
              </c:numCache>
            </c:numRef>
          </c:val>
          <c:smooth val="0"/>
          <c:extLst>
            <c:ext xmlns:c16="http://schemas.microsoft.com/office/drawing/2014/chart" uri="{C3380CC4-5D6E-409C-BE32-E72D297353CC}">
              <c16:uniqueId val="{00000008-27E4-4D79-B37C-B6419E80CE15}"/>
            </c:ext>
          </c:extLst>
        </c:ser>
        <c:dLbls>
          <c:showLegendKey val="0"/>
          <c:showVal val="0"/>
          <c:showCatName val="0"/>
          <c:showSerName val="0"/>
          <c:showPercent val="0"/>
          <c:showBubbleSize val="0"/>
        </c:dLbls>
        <c:marker val="1"/>
        <c:smooth val="0"/>
        <c:axId val="321181080"/>
        <c:axId val="321181472"/>
      </c:lineChart>
      <c:catAx>
        <c:axId val="32118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181472"/>
        <c:crosses val="autoZero"/>
        <c:auto val="1"/>
        <c:lblAlgn val="ctr"/>
        <c:lblOffset val="100"/>
        <c:tickLblSkip val="1"/>
        <c:tickMarkSkip val="1"/>
        <c:noMultiLvlLbl val="0"/>
      </c:catAx>
      <c:valAx>
        <c:axId val="32118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181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1764</c:v>
                </c:pt>
                <c:pt idx="5">
                  <c:v>1685</c:v>
                </c:pt>
                <c:pt idx="8">
                  <c:v>1685</c:v>
                </c:pt>
                <c:pt idx="11">
                  <c:v>1687</c:v>
                </c:pt>
                <c:pt idx="14">
                  <c:v>2058</c:v>
                </c:pt>
              </c:numCache>
            </c:numRef>
          </c:val>
          <c:extLst>
            <c:ext xmlns:c16="http://schemas.microsoft.com/office/drawing/2014/chart" uri="{C3380CC4-5D6E-409C-BE32-E72D297353CC}">
              <c16:uniqueId val="{00000000-7D61-4FA9-8BFE-8D5C3E8835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D61-4FA9-8BFE-8D5C3E8835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2030</c:v>
                </c:pt>
                <c:pt idx="5">
                  <c:v>2007</c:v>
                </c:pt>
                <c:pt idx="8">
                  <c:v>1968</c:v>
                </c:pt>
                <c:pt idx="11">
                  <c:v>1999</c:v>
                </c:pt>
                <c:pt idx="14">
                  <c:v>1989</c:v>
                </c:pt>
              </c:numCache>
            </c:numRef>
          </c:val>
          <c:extLst>
            <c:ext xmlns:c16="http://schemas.microsoft.com/office/drawing/2014/chart" uri="{C3380CC4-5D6E-409C-BE32-E72D297353CC}">
              <c16:uniqueId val="{00000002-7D61-4FA9-8BFE-8D5C3E8835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61-4FA9-8BFE-8D5C3E8835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61-4FA9-8BFE-8D5C3E8835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61-4FA9-8BFE-8D5C3E8835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267</c:v>
                </c:pt>
                <c:pt idx="3">
                  <c:v>237</c:v>
                </c:pt>
                <c:pt idx="6">
                  <c:v>254</c:v>
                </c:pt>
                <c:pt idx="9">
                  <c:v>214</c:v>
                </c:pt>
                <c:pt idx="12">
                  <c:v>250</c:v>
                </c:pt>
              </c:numCache>
            </c:numRef>
          </c:val>
          <c:extLst>
            <c:ext xmlns:c16="http://schemas.microsoft.com/office/drawing/2014/chart" uri="{C3380CC4-5D6E-409C-BE32-E72D297353CC}">
              <c16:uniqueId val="{00000006-7D61-4FA9-8BFE-8D5C3E8835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D61-4FA9-8BFE-8D5C3E8835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c:v>
                </c:pt>
                <c:pt idx="3">
                  <c:v>2</c:v>
                </c:pt>
                <c:pt idx="6">
                  <c:v>0</c:v>
                </c:pt>
                <c:pt idx="9">
                  <c:v>0</c:v>
                </c:pt>
                <c:pt idx="12">
                  <c:v>0</c:v>
                </c:pt>
              </c:numCache>
            </c:numRef>
          </c:val>
          <c:extLst>
            <c:ext xmlns:c16="http://schemas.microsoft.com/office/drawing/2014/chart" uri="{C3380CC4-5D6E-409C-BE32-E72D297353CC}">
              <c16:uniqueId val="{00000008-7D61-4FA9-8BFE-8D5C3E8835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D61-4FA9-8BFE-8D5C3E8835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2324</c:v>
                </c:pt>
                <c:pt idx="3">
                  <c:v>2230</c:v>
                </c:pt>
                <c:pt idx="6">
                  <c:v>2299</c:v>
                </c:pt>
                <c:pt idx="9">
                  <c:v>2551</c:v>
                </c:pt>
                <c:pt idx="12">
                  <c:v>2817</c:v>
                </c:pt>
              </c:numCache>
            </c:numRef>
          </c:val>
          <c:extLst>
            <c:ext xmlns:c16="http://schemas.microsoft.com/office/drawing/2014/chart" uri="{C3380CC4-5D6E-409C-BE32-E72D297353CC}">
              <c16:uniqueId val="{0000000A-7D61-4FA9-8BFE-8D5C3E883515}"/>
            </c:ext>
          </c:extLst>
        </c:ser>
        <c:dLbls>
          <c:showLegendKey val="0"/>
          <c:showVal val="0"/>
          <c:showCatName val="0"/>
          <c:showSerName val="0"/>
          <c:showPercent val="0"/>
          <c:showBubbleSize val="0"/>
        </c:dLbls>
        <c:gapWidth val="100"/>
        <c:overlap val="100"/>
        <c:axId val="607032952"/>
        <c:axId val="60703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D61-4FA9-8BFE-8D5C3E883515}"/>
            </c:ext>
          </c:extLst>
        </c:ser>
        <c:dLbls>
          <c:showLegendKey val="0"/>
          <c:showVal val="0"/>
          <c:showCatName val="0"/>
          <c:showSerName val="0"/>
          <c:showPercent val="0"/>
          <c:showBubbleSize val="0"/>
        </c:dLbls>
        <c:marker val="1"/>
        <c:smooth val="0"/>
        <c:axId val="607032952"/>
        <c:axId val="607031776"/>
      </c:lineChart>
      <c:catAx>
        <c:axId val="607032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7031776"/>
        <c:crosses val="autoZero"/>
        <c:auto val="1"/>
        <c:lblAlgn val="ctr"/>
        <c:lblOffset val="100"/>
        <c:tickLblSkip val="1"/>
        <c:tickMarkSkip val="1"/>
        <c:noMultiLvlLbl val="0"/>
      </c:catAx>
      <c:valAx>
        <c:axId val="60703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7032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848</c:v>
                </c:pt>
                <c:pt idx="1">
                  <c:v>849</c:v>
                </c:pt>
                <c:pt idx="2">
                  <c:v>851</c:v>
                </c:pt>
              </c:numCache>
            </c:numRef>
          </c:val>
          <c:extLst>
            <c:ext xmlns:c16="http://schemas.microsoft.com/office/drawing/2014/chart" uri="{C3380CC4-5D6E-409C-BE32-E72D297353CC}">
              <c16:uniqueId val="{00000000-318D-4A32-875C-85064992AC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389</c:v>
                </c:pt>
                <c:pt idx="1">
                  <c:v>389</c:v>
                </c:pt>
                <c:pt idx="2">
                  <c:v>389</c:v>
                </c:pt>
              </c:numCache>
            </c:numRef>
          </c:val>
          <c:extLst>
            <c:ext xmlns:c16="http://schemas.microsoft.com/office/drawing/2014/chart" uri="{C3380CC4-5D6E-409C-BE32-E72D297353CC}">
              <c16:uniqueId val="{00000001-318D-4A32-875C-85064992AC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573</c:v>
                </c:pt>
                <c:pt idx="1">
                  <c:v>573</c:v>
                </c:pt>
                <c:pt idx="2">
                  <c:v>573</c:v>
                </c:pt>
              </c:numCache>
            </c:numRef>
          </c:val>
          <c:extLst>
            <c:ext xmlns:c16="http://schemas.microsoft.com/office/drawing/2014/chart" uri="{C3380CC4-5D6E-409C-BE32-E72D297353CC}">
              <c16:uniqueId val="{00000002-318D-4A32-875C-85064992ACFA}"/>
            </c:ext>
          </c:extLst>
        </c:ser>
        <c:dLbls>
          <c:showLegendKey val="0"/>
          <c:showVal val="0"/>
          <c:showCatName val="0"/>
          <c:showSerName val="0"/>
          <c:showPercent val="0"/>
          <c:showBubbleSize val="0"/>
        </c:dLbls>
        <c:gapWidth val="120"/>
        <c:overlap val="100"/>
        <c:axId val="607029816"/>
        <c:axId val="607026288"/>
      </c:barChart>
      <c:catAx>
        <c:axId val="60702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7026288"/>
        <c:crosses val="autoZero"/>
        <c:auto val="1"/>
        <c:lblAlgn val="ctr"/>
        <c:lblOffset val="100"/>
        <c:tickLblSkip val="1"/>
        <c:tickMarkSkip val="1"/>
        <c:noMultiLvlLbl val="0"/>
      </c:catAx>
      <c:valAx>
        <c:axId val="607026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702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{FF4F0EF0-9BB0-4F5A-9FD9-4167CAEDC30B}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A0E-4B80-8445-4BC7999242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{6478189F-0BFE-4715-A682-AB5F14BBEA42}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0E-4B80-8445-4BC7999242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{BEDE056C-B7EC-458E-9802-37A003C00F1C}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0E-4B80-8445-4BC7999242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{60FFF388-384F-4CB6-8D02-9CDC881EADEC}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0E-4B80-8445-4BC7999242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{715CBDFE-7C01-48DC-A508-FFF6B749C59C}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0E-4B80-8445-4BC79992426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{AF5547B7-F41E-4749-8393-77C1E95FE404}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A0E-4B80-8445-4BC79992426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{D7B4E17A-EA29-4961-8E13-8E2B73A3C921}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A0E-4B80-8445-4BC79992426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{44E36C5A-C5A6-459B-A1F6-D05A3454CA70}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A0E-4B80-8445-4BC79992426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{27EF53CB-F2B1-423C-A49C-B3695905346F}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A0E-4B80-8445-4BC7999242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45.5</c:v>
                </c:pt>
                <c:pt idx="16">
                  <c:v>49.4</c:v>
                </c:pt>
                <c:pt idx="24">
                  <c:v>48.5</c:v>
                </c:pt>
                <c:pt idx="32">
                  <c:v>49.3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A0E-4B80-8445-4BC7999242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{EF36C06F-A31E-4105-8BDE-485BAC1BC43A}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A0E-4B80-8445-4BC7999242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{7BED42ED-3695-4C13-B112-43D08D2BD5DA}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0E-4B80-8445-4BC7999242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{60343C3C-AD86-48CB-BC1E-CA17D3C4616F}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0E-4B80-8445-4BC7999242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{02FCF83C-807D-4532-977F-069BAF88FC40}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0E-4B80-8445-4BC7999242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{912D9107-C79D-40F2-93F3-067D65791F68}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0E-4B80-8445-4BC79992426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{813CEC5E-CC25-4B63-8EE3-290067F52121}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A0E-4B80-8445-4BC79992426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{C2031D1A-7F4F-407E-B5EB-D9477F3C276C}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A0E-4B80-8445-4BC79992426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{CDB267A6-2A85-4B16-B60F-1C8CA3FAF37C}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A0E-4B80-8445-4BC79992426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{129B7B0E-CAE2-487F-ABB4-17DC63143AB3}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A0E-4B80-8445-4BC7999242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CA0E-4B80-8445-4BC799924263}"/>
            </c:ext>
          </c:extLst>
        </c:ser>
        <c:dLbls>
          <c:showLegendKey val="0"/>
          <c:showVal val="1"/>
          <c:showCatName val="0"/>
          <c:showSerName val="0"/>
          <c:showPercent val="0"/>
          <c:showBubbleSize val="0"/>
        </c:dLbls>
        <c:axId val="607031384"/>
        <c:axId val="607027072"/>
      </c:scatterChart>
      <c:valAx>
        <c:axId val="607031384"/>
        <c:scaling>
          <c:orientation val="minMax"/>
          <c:max val="58.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7027072"/>
        <c:crosses val="autoZero"/>
        <c:crossBetween val="midCat"/>
      </c:valAx>
      <c:valAx>
        <c:axId val="6070270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7031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{94A14FE3-7AA4-40D8-AECE-57E9FBDEA3F2}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FC8-4F4D-9B10-48FEA04E05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{96F1CD49-BB74-4951-9562-5611AFE68995}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C8-4F4D-9B10-48FEA04E05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{F17DC232-83BF-4ACD-B345-18E808CCB54E}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C8-4F4D-9B10-48FEA04E05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{89F2521B-9287-4318-BD6D-C680D5846F1B}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C8-4F4D-9B10-48FEA04E05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{93FA1AB0-6F1A-466D-B378-C76C4639333E}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C8-4F4D-9B10-48FEA04E051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{7C6A3A9B-B7EA-4BD0-8A19-4F80DB8071F1}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FC8-4F4D-9B10-48FEA04E051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{3E2C1A41-4696-43C3-9139-1DFE6EB12499}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FC8-4F4D-9B10-48FEA04E051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{485C565C-C9C8-40DC-BE59-27B463051785}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FC8-4F4D-9B10-48FEA04E051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{32964C8C-E7F4-4475-BD4C-8376F3A8AE76}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FC8-4F4D-9B10-48FEA04E05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9.9</c:v>
                </c:pt>
                <c:pt idx="16">
                  <c:v>11</c:v>
                </c:pt>
                <c:pt idx="24">
                  <c:v>10.3</c:v>
                </c:pt>
                <c:pt idx="32">
                  <c:v>11.2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C8-4F4D-9B10-48FEA04E05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{E88B40A0-D8BE-4128-A093-813393766FA0}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FC8-4F4D-9B10-48FEA04E05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{AF75614C-D853-4E44-B243-090681D3CD10}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C8-4F4D-9B10-48FEA04E05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{B618C104-9D1A-4737-BA74-3D4B43DF96B2}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C8-4F4D-9B10-48FEA04E05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{676C4D57-6664-4579-9A74-268696FDC745}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C8-4F4D-9B10-48FEA04E05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{7B58D1E3-B3FF-4C38-9AC0-FF390FB321F8}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C8-4F4D-9B10-48FEA04E051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{B1421F94-75E3-40F2-B721-53DC3F7E4ADD}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FC8-4F4D-9B10-48FEA04E051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{59E8859B-180A-4A43-9008-AF8121B87677}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FC8-4F4D-9B10-48FEA04E051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{BF48DE8B-9886-4795-B2D8-E9258B7F16EF}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FC8-4F4D-9B10-48FEA04E051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{98032C98-23C4-4E41-9247-13FFCC37C258}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FC8-4F4D-9B10-48FEA04E05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FC8-4F4D-9B10-48FEA04E0516}"/>
            </c:ext>
          </c:extLst>
        </c:ser>
        <c:dLbls>
          <c:showLegendKey val="0"/>
          <c:showVal val="1"/>
          <c:showCatName val="0"/>
          <c:showSerName val="0"/>
          <c:showPercent val="0"/>
          <c:showBubbleSize val="0"/>
        </c:dLbls>
        <c:axId val="607027464"/>
        <c:axId val="607026680"/>
      </c:scatterChart>
      <c:valAx>
        <c:axId val="607027464"/>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7026680"/>
        <c:crosses val="autoZero"/>
        <c:crossBetween val="midCat"/>
      </c:valAx>
      <c:valAx>
        <c:axId val="6070266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7027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多額の高利率の起債償還が順次終了していることと、新規発行債の抑制により元利償還金等は縮減傾向にある。普通交付税の増減により数値が大きく変動する要因もあるが、今後も新規発行債を抑制し、交付税算入で有利な起債の活用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266</a:t>
          </a:r>
          <a:r>
            <a:rPr kumimoji="1" lang="ja-JP" altLang="en-US" sz="1400">
              <a:latin typeface="ＭＳ ゴシック" pitchFamily="49" charset="-128"/>
              <a:ea typeface="ＭＳ ゴシック" pitchFamily="49" charset="-128"/>
            </a:rPr>
            <a:t>百万円増加しているが、基準財政需要額算入見込額も増加しているため、将来負担比率は減少している。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今後、新規発行債を抑制し、交付税算入で有利な起債の活用に努める。また、充当可能財源の確保にも努め、将来負担比率の発生を抑制する。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鹿児島県三島村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年度から基金残高が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百万円増加しているが、基金の積立及び取崩しをしていないため、利息分のみの増となっている。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非常に厳しい財政状況ではあるが、現在、基金に頼らない予算編成に取り組んでおり、今後も推進していく。そのため、中長期的には、基金全体として増加傾向にある。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庁舎建設基金：庁舎等公共施設の新設・改修等の資金に充当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船舶建造基金：村唯一の公共交通機関である村営定期船の建造を行うための経費財源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庁舎建設基金：積立運用利息による</a:t>
          </a:r>
          <a:r>
            <a:rPr kumimoji="1" lang="en-US" altLang="ja-JP" sz="1300" b="0" i="0" u="none" strike="noStrike" kern="0" cap="none" spc="0" normalizeH="0" baseline="0" noProof="0">
              <a:ln>
                <a:noFill/>
              </a:ln>
              <a:solidFill>
                <a:prstClr val="black"/>
              </a:solidFill>
              <a:effectLst/>
              <a:uLnTx/>
              <a:uFillTx/>
              <a:latin typeface="+mn-lt"/>
              <a:ea typeface="+mn-ea"/>
              <a:cs typeface="+mn-cs"/>
            </a:rPr>
            <a:t>59</a:t>
          </a:r>
          <a:r>
            <a:rPr kumimoji="1" lang="ja-JP" altLang="ja-JP" sz="1300" b="0" i="0" u="none" strike="noStrike" kern="0" cap="none" spc="0" normalizeH="0" baseline="0" noProof="0">
              <a:ln>
                <a:noFill/>
              </a:ln>
              <a:solidFill>
                <a:prstClr val="black"/>
              </a:solidFill>
              <a:effectLst/>
              <a:uLnTx/>
              <a:uFillTx/>
              <a:latin typeface="+mn-lt"/>
              <a:ea typeface="+mn-ea"/>
              <a:cs typeface="+mn-cs"/>
            </a:rPr>
            <a:t>万円積立てしたことによる増加</a:t>
          </a:r>
          <a:endParaRPr kumimoji="0" lang="ja-JP" altLang="ja-JP" sz="13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船舶建造基金：積立運用利息による</a:t>
          </a:r>
          <a:r>
            <a:rPr kumimoji="1" lang="en-US" altLang="ja-JP" sz="1300" b="0" i="0" u="none" strike="noStrike" kern="0" cap="none" spc="0" normalizeH="0" baseline="0" noProof="0">
              <a:ln>
                <a:noFill/>
              </a:ln>
              <a:solidFill>
                <a:prstClr val="black"/>
              </a:solidFill>
              <a:effectLst/>
              <a:uLnTx/>
              <a:uFillTx/>
              <a:latin typeface="+mn-lt"/>
              <a:ea typeface="+mn-ea"/>
              <a:cs typeface="+mn-cs"/>
            </a:rPr>
            <a:t>8</a:t>
          </a:r>
          <a:r>
            <a:rPr kumimoji="1" lang="ja-JP" altLang="ja-JP" sz="1300" b="0" i="0" u="none" strike="noStrike" kern="0" cap="none" spc="0" normalizeH="0" baseline="0" noProof="0">
              <a:ln>
                <a:noFill/>
              </a:ln>
              <a:solidFill>
                <a:prstClr val="black"/>
              </a:solidFill>
              <a:effectLst/>
              <a:uLnTx/>
              <a:uFillTx/>
              <a:latin typeface="+mn-lt"/>
              <a:ea typeface="+mn-ea"/>
              <a:cs typeface="+mn-cs"/>
            </a:rPr>
            <a:t>万円積立てしたことによる増加</a:t>
          </a:r>
          <a:endParaRPr kumimoji="0" lang="ja-JP" altLang="ja-JP" sz="1300" b="0" i="0" u="none" strike="noStrike" kern="0" cap="none" spc="0" normalizeH="0" baseline="0" noProof="0">
            <a:ln>
              <a:noFill/>
            </a:ln>
            <a:solidFill>
              <a:prstClr val="black"/>
            </a:solidFill>
            <a:effectLst/>
            <a:uLnTx/>
            <a:uFillTx/>
            <a:latin typeface="+mn-lt"/>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庁舎建設基金：</a:t>
          </a:r>
          <a:r>
            <a:rPr kumimoji="1" lang="ja-JP" altLang="en-US" sz="1300" b="0" i="0" u="none" strike="noStrike" kern="0" cap="none" spc="0" normalizeH="0" baseline="0" noProof="0">
              <a:ln>
                <a:noFill/>
              </a:ln>
              <a:solidFill>
                <a:prstClr val="black"/>
              </a:solidFill>
              <a:effectLst/>
              <a:uLnTx/>
              <a:uFillTx/>
              <a:latin typeface="+mn-lt"/>
              <a:ea typeface="+mn-ea"/>
              <a:cs typeface="+mn-cs"/>
            </a:rPr>
            <a:t>庁舎の耐震化調査及び改修工事等のために、近年に取崩しを行うこととしている。</a:t>
          </a:r>
          <a:endParaRPr kumimoji="0" lang="ja-JP" altLang="ja-JP" sz="13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船舶建造基金：</a:t>
          </a:r>
          <a:r>
            <a:rPr kumimoji="1" lang="ja-JP" altLang="en-US"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30</a:t>
          </a:r>
          <a:r>
            <a:rPr kumimoji="1" lang="ja-JP" altLang="en-US" sz="1300" b="0" i="0" u="none" strike="noStrike" kern="0" cap="none" spc="0" normalizeH="0" baseline="0" noProof="0">
              <a:ln>
                <a:noFill/>
              </a:ln>
              <a:solidFill>
                <a:prstClr val="black"/>
              </a:solidFill>
              <a:effectLst/>
              <a:uLnTx/>
              <a:uFillTx/>
              <a:latin typeface="+mn-lt"/>
              <a:ea typeface="+mn-ea"/>
              <a:cs typeface="+mn-cs"/>
            </a:rPr>
            <a:t>年度～</a:t>
          </a:r>
          <a:r>
            <a:rPr kumimoji="1" lang="en-US" altLang="ja-JP" sz="1300" b="0" i="0" u="none" strike="noStrike" kern="0" cap="none" spc="0" normalizeH="0" baseline="0" noProof="0">
              <a:ln>
                <a:noFill/>
              </a:ln>
              <a:solidFill>
                <a:prstClr val="black"/>
              </a:solidFill>
              <a:effectLst/>
              <a:uLnTx/>
              <a:uFillTx/>
              <a:latin typeface="+mn-lt"/>
              <a:ea typeface="+mn-ea"/>
              <a:cs typeface="+mn-cs"/>
            </a:rPr>
            <a:t>31</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年度にかけて、共有船方式により新船建造約</a:t>
          </a:r>
          <a:r>
            <a:rPr kumimoji="1" lang="en-US" altLang="ja-JP" sz="1300" b="0" i="0" u="none" strike="noStrike" kern="0" cap="none" spc="0" normalizeH="0" baseline="0" noProof="0">
              <a:ln>
                <a:noFill/>
              </a:ln>
              <a:solidFill>
                <a:prstClr val="black"/>
              </a:solidFill>
              <a:effectLst/>
              <a:uLnTx/>
              <a:uFillTx/>
              <a:latin typeface="+mn-lt"/>
              <a:ea typeface="+mn-ea"/>
              <a:cs typeface="+mn-cs"/>
            </a:rPr>
            <a:t>35</a:t>
          </a:r>
          <a:r>
            <a:rPr kumimoji="1" lang="ja-JP" altLang="en-US" sz="1300" b="0" i="0" u="none" strike="noStrike" kern="0" cap="none" spc="0" normalizeH="0" baseline="0" noProof="0">
              <a:ln>
                <a:noFill/>
              </a:ln>
              <a:solidFill>
                <a:prstClr val="black"/>
              </a:solidFill>
              <a:effectLst/>
              <a:uLnTx/>
              <a:uFillTx/>
              <a:latin typeface="+mn-lt"/>
              <a:ea typeface="+mn-ea"/>
              <a:cs typeface="+mn-cs"/>
            </a:rPr>
            <a:t>億円を予定しているが、完成後</a:t>
          </a:r>
          <a:r>
            <a:rPr kumimoji="1" lang="en-US" altLang="ja-JP" sz="1300" b="0" i="0" u="none" strike="noStrike" kern="0" cap="none" spc="0" normalizeH="0" baseline="0" noProof="0">
              <a:ln>
                <a:noFill/>
              </a:ln>
              <a:solidFill>
                <a:prstClr val="black"/>
              </a:solidFill>
              <a:effectLst/>
              <a:uLnTx/>
              <a:uFillTx/>
              <a:latin typeface="+mn-lt"/>
              <a:ea typeface="+mn-ea"/>
              <a:cs typeface="+mn-cs"/>
            </a:rPr>
            <a:t>11</a:t>
          </a:r>
          <a:r>
            <a:rPr kumimoji="1" lang="ja-JP" altLang="en-US" sz="1300" b="0" i="0" u="none" strike="noStrike" kern="0" cap="none" spc="0" normalizeH="0" baseline="0" noProof="0">
              <a:ln>
                <a:noFill/>
              </a:ln>
              <a:solidFill>
                <a:prstClr val="black"/>
              </a:solidFill>
              <a:effectLst/>
              <a:uLnTx/>
              <a:uFillTx/>
              <a:latin typeface="+mn-lt"/>
              <a:ea typeface="+mn-ea"/>
              <a:cs typeface="+mn-cs"/>
            </a:rPr>
            <a:t>年目に約</a:t>
          </a:r>
          <a:r>
            <a:rPr kumimoji="1" lang="en-US" altLang="ja-JP" sz="1300" b="0" i="0" u="none" strike="noStrike" kern="0" cap="none" spc="0" normalizeH="0" baseline="0" noProof="0">
              <a:ln>
                <a:noFill/>
              </a:ln>
              <a:solidFill>
                <a:prstClr val="black"/>
              </a:solidFill>
              <a:effectLst/>
              <a:uLnTx/>
              <a:uFillTx/>
              <a:latin typeface="+mn-lt"/>
              <a:ea typeface="+mn-ea"/>
              <a:cs typeface="+mn-cs"/>
            </a:rPr>
            <a:t>3.5</a:t>
          </a:r>
          <a:r>
            <a:rPr kumimoji="1" lang="ja-JP" altLang="en-US" sz="1300" b="0" i="0" u="none" strike="noStrike" kern="0" cap="none" spc="0" normalizeH="0" baseline="0" noProof="0">
              <a:ln>
                <a:noFill/>
              </a:ln>
              <a:solidFill>
                <a:prstClr val="black"/>
              </a:solidFill>
              <a:effectLst/>
              <a:uLnTx/>
              <a:uFillTx/>
              <a:latin typeface="+mn-lt"/>
              <a:ea typeface="+mn-ea"/>
              <a:cs typeface="+mn-cs"/>
            </a:rPr>
            <a:t>億円支払いに備えるため、平成</a:t>
          </a:r>
          <a:r>
            <a:rPr kumimoji="1" lang="en-US" altLang="ja-JP" sz="1300" b="0" i="0" u="none" strike="noStrike" kern="0" cap="none" spc="0" normalizeH="0" baseline="0" noProof="0">
              <a:ln>
                <a:noFill/>
              </a:ln>
              <a:solidFill>
                <a:prstClr val="black"/>
              </a:solidFill>
              <a:effectLst/>
              <a:uLnTx/>
              <a:uFillTx/>
              <a:latin typeface="+mn-lt"/>
              <a:ea typeface="+mn-ea"/>
              <a:cs typeface="+mn-cs"/>
            </a:rPr>
            <a:t>41</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年度まで積立てる予定である。</a:t>
          </a:r>
          <a:endParaRPr kumimoji="0" lang="ja-JP" altLang="ja-JP" sz="1300" b="0" i="0" u="none" strike="noStrike" kern="0" cap="none" spc="0" normalizeH="0" baseline="0" noProof="0">
            <a:ln>
              <a:noFill/>
            </a:ln>
            <a:solidFill>
              <a:prstClr val="black"/>
            </a:solidFill>
            <a:effectLst/>
            <a:uLnTx/>
            <a:uFillTx/>
            <a:latin typeface="+mn-lt"/>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積立運用利息による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万円積立てしたことによる増加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災害等の突発的な財源支出に備えるため、過去の実績等も踏まえ、現状を維持または新たに積立てることとしている。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地方債の償還計画を踏まえ、出来るだけ取崩しを行わず現在高を維持していくように努める。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
371
31.39
2,370,366
2,330,344
20,148
718,136
2,817,230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49.3</a:t>
          </a:r>
          <a:r>
            <a:rPr kumimoji="1" lang="ja-JP" altLang="ja-JP" sz="1100">
              <a:solidFill>
                <a:schemeClr val="dk1"/>
              </a:solidFill>
              <a:effectLst/>
              <a:latin typeface="+mn-lt"/>
              <a:ea typeface="+mn-ea"/>
              <a:cs typeface="+mn-cs"/>
            </a:rPr>
            <a:t>％であり、類似団体より低い水準</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あるが、個別施設計画が未策定であるため、早い段階での策定に取り組む。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3" name="直線コネクタ 72"/>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4"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5" name="直線コネクタ 74"/>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8" name="有形固定資産減価償却率平均値テキスト"/>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9" name="フローチャート: 判断 78"/>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80" name="フローチャート: 判断 79"/>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1" name="フローチャート: 判断 80"/>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2" name="フローチャート: 判断 81"/>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108797</xdr:rowOff>
    </xdr:from>
    <xdr:to>
      <xdr:col>23</xdr:col>
      <xdr:colOff>136525</xdr:colOff>
      <xdr:row>33</xdr:row>
      <xdr:rowOff>38947</xdr:rowOff>
    </xdr:to>
    <xdr:sp macro="" textlink="">
      <xdr:nvSpPr>
        <xdr:cNvPr id="88" name="楕円 87"/>
        <xdr:cNvSpPr/>
      </xdr:nvSpPr>
      <xdr:spPr>
        <a:xfrm>
          <a:off x="4711700" y="63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87224</xdr:rowOff>
    </xdr:from>
    <xdr:ext cx="405111" cy="259045"/>
    <xdr:sp macro="" textlink="">
      <xdr:nvSpPr>
        <xdr:cNvPr id="89" name="有形固定資産減価償却率該当値テキスト"/>
        <xdr:cNvSpPr txBox="1"/>
      </xdr:nvSpPr>
      <xdr:spPr>
        <a:xfrm>
          <a:off x="4813300" y="6345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137583</xdr:rowOff>
    </xdr:from>
    <xdr:to>
      <xdr:col>19</xdr:col>
      <xdr:colOff>187325</xdr:colOff>
      <xdr:row>33</xdr:row>
      <xdr:rowOff>67733</xdr:rowOff>
    </xdr:to>
    <xdr:sp macro="" textlink="">
      <xdr:nvSpPr>
        <xdr:cNvPr id="90" name="楕円 89"/>
        <xdr:cNvSpPr/>
      </xdr:nvSpPr>
      <xdr:spPr>
        <a:xfrm>
          <a:off x="4000500" y="63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159597</xdr:rowOff>
    </xdr:from>
    <xdr:to>
      <xdr:col>23</xdr:col>
      <xdr:colOff>85725</xdr:colOff>
      <xdr:row>33</xdr:row>
      <xdr:rowOff>16933</xdr:rowOff>
    </xdr:to>
    <xdr:cxnSp macro="">
      <xdr:nvCxnSpPr>
        <xdr:cNvPr id="91" name="直線コネクタ 90"/>
        <xdr:cNvCxnSpPr/>
      </xdr:nvCxnSpPr>
      <xdr:spPr>
        <a:xfrm flipV="1">
          <a:off x="4051300" y="6417522"/>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105198</xdr:rowOff>
    </xdr:from>
    <xdr:to>
      <xdr:col>15</xdr:col>
      <xdr:colOff>187325</xdr:colOff>
      <xdr:row>33</xdr:row>
      <xdr:rowOff>35348</xdr:rowOff>
    </xdr:to>
    <xdr:sp macro="" textlink="">
      <xdr:nvSpPr>
        <xdr:cNvPr id="92" name="楕円 91"/>
        <xdr:cNvSpPr/>
      </xdr:nvSpPr>
      <xdr:spPr>
        <a:xfrm>
          <a:off x="3238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155998</xdr:rowOff>
    </xdr:from>
    <xdr:to>
      <xdr:col>19</xdr:col>
      <xdr:colOff>136525</xdr:colOff>
      <xdr:row>33</xdr:row>
      <xdr:rowOff>16933</xdr:rowOff>
    </xdr:to>
    <xdr:cxnSp macro="">
      <xdr:nvCxnSpPr>
        <xdr:cNvPr id="93" name="直線コネクタ 92"/>
        <xdr:cNvCxnSpPr/>
      </xdr:nvCxnSpPr>
      <xdr:spPr>
        <a:xfrm>
          <a:off x="3289300" y="641392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74083</xdr:rowOff>
    </xdr:from>
    <xdr:to>
      <xdr:col>11</xdr:col>
      <xdr:colOff>187325</xdr:colOff>
      <xdr:row>34</xdr:row>
      <xdr:rowOff>4233</xdr:rowOff>
    </xdr:to>
    <xdr:sp macro="" textlink="">
      <xdr:nvSpPr>
        <xdr:cNvPr id="94" name="楕円 93"/>
        <xdr:cNvSpPr/>
      </xdr:nvSpPr>
      <xdr:spPr>
        <a:xfrm>
          <a:off x="2476500" y="65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155998</xdr:rowOff>
    </xdr:from>
    <xdr:to>
      <xdr:col>15</xdr:col>
      <xdr:colOff>136525</xdr:colOff>
      <xdr:row>33</xdr:row>
      <xdr:rowOff>124883</xdr:rowOff>
    </xdr:to>
    <xdr:cxnSp macro="">
      <xdr:nvCxnSpPr>
        <xdr:cNvPr id="95" name="直線コネクタ 94"/>
        <xdr:cNvCxnSpPr/>
      </xdr:nvCxnSpPr>
      <xdr:spPr>
        <a:xfrm flipV="1">
          <a:off x="2527300" y="6413923"/>
          <a:ext cx="7620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96"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7"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8" name="n_3aveValue有形固定資産減価償却率"/>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58860</xdr:rowOff>
    </xdr:from>
    <xdr:ext cx="405111" cy="259045"/>
    <xdr:sp macro="" textlink="">
      <xdr:nvSpPr>
        <xdr:cNvPr id="99" name="n_1mainValue有形固定資産減価償却率"/>
        <xdr:cNvSpPr txBox="1"/>
      </xdr:nvSpPr>
      <xdr:spPr>
        <a:xfrm>
          <a:off x="3836044" y="648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26475</xdr:rowOff>
    </xdr:from>
    <xdr:ext cx="405111" cy="259045"/>
    <xdr:sp macro="" textlink="">
      <xdr:nvSpPr>
        <xdr:cNvPr id="100" name="n_2mainValue有形固定資産減価償却率"/>
        <xdr:cNvSpPr txBox="1"/>
      </xdr:nvSpPr>
      <xdr:spPr>
        <a:xfrm>
          <a:off x="3086744"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166810</xdr:rowOff>
    </xdr:from>
    <xdr:ext cx="405111" cy="259045"/>
    <xdr:sp macro="" textlink="">
      <xdr:nvSpPr>
        <xdr:cNvPr id="101" name="n_3mainValue有形固定資産減価償却率"/>
        <xdr:cNvSpPr txBox="1"/>
      </xdr:nvSpPr>
      <xdr:spPr>
        <a:xfrm>
          <a:off x="2324744" y="659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356.6</a:t>
          </a:r>
          <a:r>
            <a:rPr kumimoji="1" lang="ja-JP" altLang="en-US" sz="1100">
              <a:latin typeface="ＭＳ Ｐゴシック" panose="020B0600070205080204" pitchFamily="50" charset="-128"/>
              <a:ea typeface="ＭＳ Ｐゴシック" panose="020B0600070205080204" pitchFamily="50" charset="-128"/>
            </a:rPr>
            <a:t>％であり、類似団体より低い水準であるが、平成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年からすると増加してきており、デジタル防災行政無線整備事業にかかる地方債を発行したことが考えられる。今後は新規発行債の抑制に取り組む。</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30" name="直線コネクタ 129"/>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3"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4" name="直線コネクタ 133"/>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5" name="債務償還比率平均値テキスト"/>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6" name="フローチャート: 判断 135"/>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7" name="フローチャート: 判断 136"/>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15720</xdr:rowOff>
    </xdr:from>
    <xdr:to>
      <xdr:col>76</xdr:col>
      <xdr:colOff>73025</xdr:colOff>
      <xdr:row>32</xdr:row>
      <xdr:rowOff>117320</xdr:rowOff>
    </xdr:to>
    <xdr:sp macro="" textlink="">
      <xdr:nvSpPr>
        <xdr:cNvPr id="143" name="楕円 142"/>
        <xdr:cNvSpPr/>
      </xdr:nvSpPr>
      <xdr:spPr>
        <a:xfrm>
          <a:off x="14744700" y="62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165597</xdr:rowOff>
    </xdr:from>
    <xdr:ext cx="469744" cy="259045"/>
    <xdr:sp macro="" textlink="">
      <xdr:nvSpPr>
        <xdr:cNvPr id="144" name="債務償還比率該当値テキスト"/>
        <xdr:cNvSpPr txBox="1"/>
      </xdr:nvSpPr>
      <xdr:spPr>
        <a:xfrm>
          <a:off x="14846300" y="625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155455</xdr:rowOff>
    </xdr:from>
    <xdr:to>
      <xdr:col>72</xdr:col>
      <xdr:colOff>123825</xdr:colOff>
      <xdr:row>33</xdr:row>
      <xdr:rowOff>85606</xdr:rowOff>
    </xdr:to>
    <xdr:sp macro="" textlink="">
      <xdr:nvSpPr>
        <xdr:cNvPr id="145" name="楕円 144"/>
        <xdr:cNvSpPr/>
      </xdr:nvSpPr>
      <xdr:spPr>
        <a:xfrm>
          <a:off x="14033500" y="6413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66520</xdr:rowOff>
    </xdr:from>
    <xdr:to>
      <xdr:col>76</xdr:col>
      <xdr:colOff>22225</xdr:colOff>
      <xdr:row>33</xdr:row>
      <xdr:rowOff>34805</xdr:rowOff>
    </xdr:to>
    <xdr:cxnSp macro="">
      <xdr:nvCxnSpPr>
        <xdr:cNvPr id="146" name="直線コネクタ 145"/>
        <xdr:cNvCxnSpPr/>
      </xdr:nvCxnSpPr>
      <xdr:spPr>
        <a:xfrm flipV="1">
          <a:off x="14084300" y="6324445"/>
          <a:ext cx="711200" cy="13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7" name="n_1aveValue債務償還比率"/>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76732</xdr:rowOff>
    </xdr:from>
    <xdr:ext cx="469744" cy="259045"/>
    <xdr:sp macro="" textlink="">
      <xdr:nvSpPr>
        <xdr:cNvPr id="148" name="n_1mainValue債務償還比率"/>
        <xdr:cNvSpPr txBox="1"/>
      </xdr:nvSpPr>
      <xdr:spPr>
        <a:xfrm>
          <a:off x="13836727" y="650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
371
31.39
2,370,366
2,330,344
20,148
718,136
2,817,230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9" name="楕円 68"/>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0" name="【道路】&#10;有形固定資産減価償却率該当値テキスト"/>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103124</xdr:rowOff>
    </xdr:from>
    <xdr:to>
      <xdr:col>20</xdr:col>
      <xdr:colOff>38100</xdr:colOff>
      <xdr:row>38</xdr:row>
      <xdr:rowOff>33274</xdr:rowOff>
    </xdr:to>
    <xdr:sp macro="" textlink="">
      <xdr:nvSpPr>
        <xdr:cNvPr id="71" name="楕円 70"/>
        <xdr:cNvSpPr/>
      </xdr:nvSpPr>
      <xdr:spPr>
        <a:xfrm>
          <a:off x="3746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153924</xdr:rowOff>
    </xdr:to>
    <xdr:cxnSp macro="">
      <xdr:nvCxnSpPr>
        <xdr:cNvPr id="72" name="直線コネクタ 71"/>
        <xdr:cNvCxnSpPr/>
      </xdr:nvCxnSpPr>
      <xdr:spPr>
        <a:xfrm flipV="1">
          <a:off x="3797300" y="646557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103124</xdr:rowOff>
    </xdr:from>
    <xdr:to>
      <xdr:col>15</xdr:col>
      <xdr:colOff>101600</xdr:colOff>
      <xdr:row>38</xdr:row>
      <xdr:rowOff>33274</xdr:rowOff>
    </xdr:to>
    <xdr:sp macro="" textlink="">
      <xdr:nvSpPr>
        <xdr:cNvPr id="73" name="楕円 72"/>
        <xdr:cNvSpPr/>
      </xdr:nvSpPr>
      <xdr:spPr>
        <a:xfrm>
          <a:off x="2857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153924</xdr:rowOff>
    </xdr:from>
    <xdr:to>
      <xdr:col>19</xdr:col>
      <xdr:colOff>177800</xdr:colOff>
      <xdr:row>37</xdr:row>
      <xdr:rowOff>153924</xdr:rowOff>
    </xdr:to>
    <xdr:cxnSp macro="">
      <xdr:nvCxnSpPr>
        <xdr:cNvPr id="74" name="直線コネクタ 73"/>
        <xdr:cNvCxnSpPr/>
      </xdr:nvCxnSpPr>
      <xdr:spPr>
        <a:xfrm>
          <a:off x="2908300" y="64975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23114</xdr:rowOff>
    </xdr:from>
    <xdr:to>
      <xdr:col>10</xdr:col>
      <xdr:colOff>165100</xdr:colOff>
      <xdr:row>38</xdr:row>
      <xdr:rowOff>124714</xdr:rowOff>
    </xdr:to>
    <xdr:sp macro="" textlink="">
      <xdr:nvSpPr>
        <xdr:cNvPr id="75" name="楕円 74"/>
        <xdr:cNvSpPr/>
      </xdr:nvSpPr>
      <xdr:spPr>
        <a:xfrm>
          <a:off x="1968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153924</xdr:rowOff>
    </xdr:from>
    <xdr:to>
      <xdr:col>15</xdr:col>
      <xdr:colOff>50800</xdr:colOff>
      <xdr:row>38</xdr:row>
      <xdr:rowOff>73914</xdr:rowOff>
    </xdr:to>
    <xdr:cxnSp macro="">
      <xdr:nvCxnSpPr>
        <xdr:cNvPr id="76" name="直線コネクタ 75"/>
        <xdr:cNvCxnSpPr/>
      </xdr:nvCxnSpPr>
      <xdr:spPr>
        <a:xfrm flipV="1">
          <a:off x="2019300" y="64975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7" name="n_1aveValue【道路】&#10;有形固定資産減価償却率"/>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8"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127271</xdr:rowOff>
    </xdr:from>
    <xdr:ext cx="405111" cy="259045"/>
    <xdr:sp macro="" textlink="">
      <xdr:nvSpPr>
        <xdr:cNvPr id="79" name="n_3aveValue【道路】&#10;有形固定資産減価償却率"/>
        <xdr:cNvSpPr txBox="1"/>
      </xdr:nvSpPr>
      <xdr:spPr>
        <a:xfrm>
          <a:off x="1816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49801</xdr:rowOff>
    </xdr:from>
    <xdr:ext cx="405111" cy="259045"/>
    <xdr:sp macro="" textlink="">
      <xdr:nvSpPr>
        <xdr:cNvPr id="80" name="n_1mainValue【道路】&#10;有形固定資産減価償却率"/>
        <xdr:cNvSpPr txBox="1"/>
      </xdr:nvSpPr>
      <xdr:spPr>
        <a:xfrm>
          <a:off x="3582044" y="622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49801</xdr:rowOff>
    </xdr:from>
    <xdr:ext cx="405111" cy="259045"/>
    <xdr:sp macro="" textlink="">
      <xdr:nvSpPr>
        <xdr:cNvPr id="81" name="n_2mainValue【道路】&#10;有形固定資産減価償却率"/>
        <xdr:cNvSpPr txBox="1"/>
      </xdr:nvSpPr>
      <xdr:spPr>
        <a:xfrm>
          <a:off x="2705744" y="622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141241</xdr:rowOff>
    </xdr:from>
    <xdr:ext cx="405111" cy="259045"/>
    <xdr:sp macro="" textlink="">
      <xdr:nvSpPr>
        <xdr:cNvPr id="82" name="n_3mainValue【道路】&#10;有形固定資産減価償却率"/>
        <xdr:cNvSpPr txBox="1"/>
      </xdr:nvSpPr>
      <xdr:spPr>
        <a:xfrm>
          <a:off x="1816744" y="631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9"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131978</xdr:rowOff>
    </xdr:from>
    <xdr:to>
      <xdr:col>55</xdr:col>
      <xdr:colOff>50800</xdr:colOff>
      <xdr:row>39</xdr:row>
      <xdr:rowOff>62128</xdr:rowOff>
    </xdr:to>
    <xdr:sp macro="" textlink="">
      <xdr:nvSpPr>
        <xdr:cNvPr id="119" name="楕円 118"/>
        <xdr:cNvSpPr/>
      </xdr:nvSpPr>
      <xdr:spPr>
        <a:xfrm>
          <a:off x="10426700" y="66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154855</xdr:rowOff>
    </xdr:from>
    <xdr:ext cx="599010" cy="259045"/>
    <xdr:sp macro="" textlink="">
      <xdr:nvSpPr>
        <xdr:cNvPr id="120" name="【道路】&#10;一人当たり延長該当値テキスト"/>
        <xdr:cNvSpPr txBox="1"/>
      </xdr:nvSpPr>
      <xdr:spPr>
        <a:xfrm>
          <a:off x="10515600" y="649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145296</xdr:rowOff>
    </xdr:from>
    <xdr:to>
      <xdr:col>50</xdr:col>
      <xdr:colOff>165100</xdr:colOff>
      <xdr:row>39</xdr:row>
      <xdr:rowOff>75446</xdr:rowOff>
    </xdr:to>
    <xdr:sp macro="" textlink="">
      <xdr:nvSpPr>
        <xdr:cNvPr id="121" name="楕円 120"/>
        <xdr:cNvSpPr/>
      </xdr:nvSpPr>
      <xdr:spPr>
        <a:xfrm>
          <a:off x="9588500" y="666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11328</xdr:rowOff>
    </xdr:from>
    <xdr:to>
      <xdr:col>55</xdr:col>
      <xdr:colOff>0</xdr:colOff>
      <xdr:row>39</xdr:row>
      <xdr:rowOff>24646</xdr:rowOff>
    </xdr:to>
    <xdr:cxnSp macro="">
      <xdr:nvCxnSpPr>
        <xdr:cNvPr id="122" name="直線コネクタ 121"/>
        <xdr:cNvCxnSpPr/>
      </xdr:nvCxnSpPr>
      <xdr:spPr>
        <a:xfrm flipV="1">
          <a:off x="9639300" y="6697878"/>
          <a:ext cx="8382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167802</xdr:rowOff>
    </xdr:from>
    <xdr:to>
      <xdr:col>46</xdr:col>
      <xdr:colOff>38100</xdr:colOff>
      <xdr:row>40</xdr:row>
      <xdr:rowOff>97952</xdr:rowOff>
    </xdr:to>
    <xdr:sp macro="" textlink="">
      <xdr:nvSpPr>
        <xdr:cNvPr id="123" name="楕円 122"/>
        <xdr:cNvSpPr/>
      </xdr:nvSpPr>
      <xdr:spPr>
        <a:xfrm>
          <a:off x="8699500" y="68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24646</xdr:rowOff>
    </xdr:from>
    <xdr:to>
      <xdr:col>50</xdr:col>
      <xdr:colOff>114300</xdr:colOff>
      <xdr:row>40</xdr:row>
      <xdr:rowOff>47152</xdr:rowOff>
    </xdr:to>
    <xdr:cxnSp macro="">
      <xdr:nvCxnSpPr>
        <xdr:cNvPr id="124" name="直線コネクタ 123"/>
        <xdr:cNvCxnSpPr/>
      </xdr:nvCxnSpPr>
      <xdr:spPr>
        <a:xfrm flipV="1">
          <a:off x="8750300" y="6711196"/>
          <a:ext cx="889000" cy="19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149953</xdr:rowOff>
    </xdr:from>
    <xdr:to>
      <xdr:col>41</xdr:col>
      <xdr:colOff>101600</xdr:colOff>
      <xdr:row>39</xdr:row>
      <xdr:rowOff>80103</xdr:rowOff>
    </xdr:to>
    <xdr:sp macro="" textlink="">
      <xdr:nvSpPr>
        <xdr:cNvPr id="125" name="楕円 124"/>
        <xdr:cNvSpPr/>
      </xdr:nvSpPr>
      <xdr:spPr>
        <a:xfrm>
          <a:off x="7810500" y="66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29303</xdr:rowOff>
    </xdr:from>
    <xdr:to>
      <xdr:col>45</xdr:col>
      <xdr:colOff>177800</xdr:colOff>
      <xdr:row>40</xdr:row>
      <xdr:rowOff>47152</xdr:rowOff>
    </xdr:to>
    <xdr:cxnSp macro="">
      <xdr:nvCxnSpPr>
        <xdr:cNvPr id="126" name="直線コネクタ 125"/>
        <xdr:cNvCxnSpPr/>
      </xdr:nvCxnSpPr>
      <xdr:spPr>
        <a:xfrm>
          <a:off x="7861300" y="6715853"/>
          <a:ext cx="889000" cy="18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7" name="n_1aveValue【道路】&#10;一人当たり延長"/>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8" name="n_2aveValue【道路】&#10;一人当たり延長"/>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61155</xdr:rowOff>
    </xdr:from>
    <xdr:ext cx="534377" cy="259045"/>
    <xdr:sp macro="" textlink="">
      <xdr:nvSpPr>
        <xdr:cNvPr id="129" name="n_3aveValue【道路】&#10;一人当たり延長"/>
        <xdr:cNvSpPr txBox="1"/>
      </xdr:nvSpPr>
      <xdr:spPr>
        <a:xfrm>
          <a:off x="7594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91973</xdr:rowOff>
    </xdr:from>
    <xdr:ext cx="599010" cy="259045"/>
    <xdr:sp macro="" textlink="">
      <xdr:nvSpPr>
        <xdr:cNvPr id="130" name="n_1mainValue【道路】&#10;一人当たり延長"/>
        <xdr:cNvSpPr txBox="1"/>
      </xdr:nvSpPr>
      <xdr:spPr>
        <a:xfrm>
          <a:off x="9327094" y="643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114479</xdr:rowOff>
    </xdr:from>
    <xdr:ext cx="599010" cy="259045"/>
    <xdr:sp macro="" textlink="">
      <xdr:nvSpPr>
        <xdr:cNvPr id="131" name="n_2mainValue【道路】&#10;一人当たり延長"/>
        <xdr:cNvSpPr txBox="1"/>
      </xdr:nvSpPr>
      <xdr:spPr>
        <a:xfrm>
          <a:off x="8450794" y="662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96630</xdr:rowOff>
    </xdr:from>
    <xdr:ext cx="599010" cy="259045"/>
    <xdr:sp macro="" textlink="">
      <xdr:nvSpPr>
        <xdr:cNvPr id="132" name="n_3mainValue【道路】&#10;一人当たり延長"/>
        <xdr:cNvSpPr txBox="1"/>
      </xdr:nvSpPr>
      <xdr:spPr>
        <a:xfrm>
          <a:off x="7561794" y="644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63" name="【橋りょう・トンネル】&#10;有形固定資産減価償却率平均値テキスト"/>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102688</xdr:rowOff>
    </xdr:from>
    <xdr:to>
      <xdr:col>24</xdr:col>
      <xdr:colOff>114300</xdr:colOff>
      <xdr:row>58</xdr:row>
      <xdr:rowOff>32838</xdr:rowOff>
    </xdr:to>
    <xdr:sp macro="" textlink="">
      <xdr:nvSpPr>
        <xdr:cNvPr id="173" name="楕円 172"/>
        <xdr:cNvSpPr/>
      </xdr:nvSpPr>
      <xdr:spPr>
        <a:xfrm>
          <a:off x="45847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125565</xdr:rowOff>
    </xdr:from>
    <xdr:ext cx="405111" cy="259045"/>
    <xdr:sp macro="" textlink="">
      <xdr:nvSpPr>
        <xdr:cNvPr id="174" name="【橋りょう・トンネル】&#10;有形固定資産減価償却率該当値テキスト"/>
        <xdr:cNvSpPr txBox="1"/>
      </xdr:nvSpPr>
      <xdr:spPr>
        <a:xfrm>
          <a:off x="4673600" y="972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132080</xdr:rowOff>
    </xdr:from>
    <xdr:to>
      <xdr:col>20</xdr:col>
      <xdr:colOff>38100</xdr:colOff>
      <xdr:row>58</xdr:row>
      <xdr:rowOff>62230</xdr:rowOff>
    </xdr:to>
    <xdr:sp macro="" textlink="">
      <xdr:nvSpPr>
        <xdr:cNvPr id="175" name="楕円 174"/>
        <xdr:cNvSpPr/>
      </xdr:nvSpPr>
      <xdr:spPr>
        <a:xfrm>
          <a:off x="3746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153488</xdr:rowOff>
    </xdr:from>
    <xdr:to>
      <xdr:col>24</xdr:col>
      <xdr:colOff>63500</xdr:colOff>
      <xdr:row>58</xdr:row>
      <xdr:rowOff>11430</xdr:rowOff>
    </xdr:to>
    <xdr:cxnSp macro="">
      <xdr:nvCxnSpPr>
        <xdr:cNvPr id="176" name="直線コネクタ 175"/>
        <xdr:cNvCxnSpPr/>
      </xdr:nvCxnSpPr>
      <xdr:spPr>
        <a:xfrm flipV="1">
          <a:off x="3797300" y="99261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132080</xdr:rowOff>
    </xdr:from>
    <xdr:to>
      <xdr:col>15</xdr:col>
      <xdr:colOff>101600</xdr:colOff>
      <xdr:row>58</xdr:row>
      <xdr:rowOff>62230</xdr:rowOff>
    </xdr:to>
    <xdr:sp macro="" textlink="">
      <xdr:nvSpPr>
        <xdr:cNvPr id="177" name="楕円 176"/>
        <xdr:cNvSpPr/>
      </xdr:nvSpPr>
      <xdr:spPr>
        <a:xfrm>
          <a:off x="2857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xdr:rowOff>
    </xdr:from>
    <xdr:to>
      <xdr:col>19</xdr:col>
      <xdr:colOff>177800</xdr:colOff>
      <xdr:row>58</xdr:row>
      <xdr:rowOff>11430</xdr:rowOff>
    </xdr:to>
    <xdr:cxnSp macro="">
      <xdr:nvCxnSpPr>
        <xdr:cNvPr id="178" name="直線コネクタ 177"/>
        <xdr:cNvCxnSpPr/>
      </xdr:nvCxnSpPr>
      <xdr:spPr>
        <a:xfrm>
          <a:off x="2908300" y="9955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19413</xdr:rowOff>
    </xdr:from>
    <xdr:to>
      <xdr:col>10</xdr:col>
      <xdr:colOff>165100</xdr:colOff>
      <xdr:row>58</xdr:row>
      <xdr:rowOff>121013</xdr:rowOff>
    </xdr:to>
    <xdr:sp macro="" textlink="">
      <xdr:nvSpPr>
        <xdr:cNvPr id="179" name="楕円 178"/>
        <xdr:cNvSpPr/>
      </xdr:nvSpPr>
      <xdr:spPr>
        <a:xfrm>
          <a:off x="1968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xdr:rowOff>
    </xdr:from>
    <xdr:to>
      <xdr:col>15</xdr:col>
      <xdr:colOff>50800</xdr:colOff>
      <xdr:row>58</xdr:row>
      <xdr:rowOff>70213</xdr:rowOff>
    </xdr:to>
    <xdr:cxnSp macro="">
      <xdr:nvCxnSpPr>
        <xdr:cNvPr id="180" name="直線コネクタ 179"/>
        <xdr:cNvCxnSpPr/>
      </xdr:nvCxnSpPr>
      <xdr:spPr>
        <a:xfrm flipV="1">
          <a:off x="2019300" y="995553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81" name="n_1aveValue【橋りょう・トンネル】&#10;有形固定資産減価償却率"/>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82" name="n_2aveValue【橋りょう・トンネル】&#10;有形固定資産減価償却率"/>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3"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78757</xdr:rowOff>
    </xdr:from>
    <xdr:ext cx="405111" cy="259045"/>
    <xdr:sp macro="" textlink="">
      <xdr:nvSpPr>
        <xdr:cNvPr id="184" name="n_1mainValue【橋りょう・トンネル】&#10;有形固定資産減価償却率"/>
        <xdr:cNvSpPr txBox="1"/>
      </xdr:nvSpPr>
      <xdr:spPr>
        <a:xfrm>
          <a:off x="3582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78757</xdr:rowOff>
    </xdr:from>
    <xdr:ext cx="405111" cy="259045"/>
    <xdr:sp macro="" textlink="">
      <xdr:nvSpPr>
        <xdr:cNvPr id="185" name="n_2mainValue【橋りょう・トンネル】&#10;有形固定資産減価償却率"/>
        <xdr:cNvSpPr txBox="1"/>
      </xdr:nvSpPr>
      <xdr:spPr>
        <a:xfrm>
          <a:off x="2705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137540</xdr:rowOff>
    </xdr:from>
    <xdr:ext cx="405111" cy="259045"/>
    <xdr:sp macro="" textlink="">
      <xdr:nvSpPr>
        <xdr:cNvPr id="186" name="n_3mainValue【橋りょう・トンネル】&#10;有形固定資産減価償却率"/>
        <xdr:cNvSpPr txBox="1"/>
      </xdr:nvSpPr>
      <xdr:spPr>
        <a:xfrm>
          <a:off x="18167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100812</xdr:rowOff>
    </xdr:from>
    <xdr:to>
      <xdr:col>55</xdr:col>
      <xdr:colOff>50800</xdr:colOff>
      <xdr:row>64</xdr:row>
      <xdr:rowOff>30962</xdr:rowOff>
    </xdr:to>
    <xdr:sp macro="" textlink="">
      <xdr:nvSpPr>
        <xdr:cNvPr id="225" name="楕円 224"/>
        <xdr:cNvSpPr/>
      </xdr:nvSpPr>
      <xdr:spPr>
        <a:xfrm>
          <a:off x="10426700" y="1090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15739</xdr:rowOff>
    </xdr:from>
    <xdr:ext cx="599010" cy="259045"/>
    <xdr:sp macro="" textlink="">
      <xdr:nvSpPr>
        <xdr:cNvPr id="226" name="【橋りょう・トンネル】&#10;一人当たり有形固定資産（償却資産）額該当値テキスト"/>
        <xdr:cNvSpPr txBox="1"/>
      </xdr:nvSpPr>
      <xdr:spPr>
        <a:xfrm>
          <a:off x="10515600" y="1081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103563</xdr:rowOff>
    </xdr:from>
    <xdr:to>
      <xdr:col>50</xdr:col>
      <xdr:colOff>165100</xdr:colOff>
      <xdr:row>64</xdr:row>
      <xdr:rowOff>33713</xdr:rowOff>
    </xdr:to>
    <xdr:sp macro="" textlink="">
      <xdr:nvSpPr>
        <xdr:cNvPr id="227" name="楕円 226"/>
        <xdr:cNvSpPr/>
      </xdr:nvSpPr>
      <xdr:spPr>
        <a:xfrm>
          <a:off x="9588500" y="109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151612</xdr:rowOff>
    </xdr:from>
    <xdr:to>
      <xdr:col>55</xdr:col>
      <xdr:colOff>0</xdr:colOff>
      <xdr:row>63</xdr:row>
      <xdr:rowOff>154363</xdr:rowOff>
    </xdr:to>
    <xdr:cxnSp macro="">
      <xdr:nvCxnSpPr>
        <xdr:cNvPr id="228" name="直線コネクタ 227"/>
        <xdr:cNvCxnSpPr/>
      </xdr:nvCxnSpPr>
      <xdr:spPr>
        <a:xfrm flipV="1">
          <a:off x="9639300" y="10952962"/>
          <a:ext cx="8382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102333</xdr:rowOff>
    </xdr:from>
    <xdr:to>
      <xdr:col>46</xdr:col>
      <xdr:colOff>38100</xdr:colOff>
      <xdr:row>64</xdr:row>
      <xdr:rowOff>32483</xdr:rowOff>
    </xdr:to>
    <xdr:sp macro="" textlink="">
      <xdr:nvSpPr>
        <xdr:cNvPr id="229" name="楕円 228"/>
        <xdr:cNvSpPr/>
      </xdr:nvSpPr>
      <xdr:spPr>
        <a:xfrm>
          <a:off x="8699500" y="109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153133</xdr:rowOff>
    </xdr:from>
    <xdr:to>
      <xdr:col>50</xdr:col>
      <xdr:colOff>114300</xdr:colOff>
      <xdr:row>63</xdr:row>
      <xdr:rowOff>154363</xdr:rowOff>
    </xdr:to>
    <xdr:cxnSp macro="">
      <xdr:nvCxnSpPr>
        <xdr:cNvPr id="230" name="直線コネクタ 229"/>
        <xdr:cNvCxnSpPr/>
      </xdr:nvCxnSpPr>
      <xdr:spPr>
        <a:xfrm>
          <a:off x="8750300" y="10954483"/>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104525</xdr:rowOff>
    </xdr:from>
    <xdr:to>
      <xdr:col>41</xdr:col>
      <xdr:colOff>101600</xdr:colOff>
      <xdr:row>64</xdr:row>
      <xdr:rowOff>34675</xdr:rowOff>
    </xdr:to>
    <xdr:sp macro="" textlink="">
      <xdr:nvSpPr>
        <xdr:cNvPr id="231" name="楕円 230"/>
        <xdr:cNvSpPr/>
      </xdr:nvSpPr>
      <xdr:spPr>
        <a:xfrm>
          <a:off x="7810500" y="1090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153133</xdr:rowOff>
    </xdr:from>
    <xdr:to>
      <xdr:col>45</xdr:col>
      <xdr:colOff>177800</xdr:colOff>
      <xdr:row>63</xdr:row>
      <xdr:rowOff>155325</xdr:rowOff>
    </xdr:to>
    <xdr:cxnSp macro="">
      <xdr:nvCxnSpPr>
        <xdr:cNvPr id="232" name="直線コネクタ 231"/>
        <xdr:cNvCxnSpPr/>
      </xdr:nvCxnSpPr>
      <xdr:spPr>
        <a:xfrm flipV="1">
          <a:off x="7861300" y="10954483"/>
          <a:ext cx="8890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35" name="n_3aveValue【橋りょう・トンネル】&#10;一人当たり有形固定資産（償却資産）額"/>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24840</xdr:rowOff>
    </xdr:from>
    <xdr:ext cx="599010" cy="259045"/>
    <xdr:sp macro="" textlink="">
      <xdr:nvSpPr>
        <xdr:cNvPr id="236" name="n_1mainValue【橋りょう・トンネル】&#10;一人当たり有形固定資産（償却資産）額"/>
        <xdr:cNvSpPr txBox="1"/>
      </xdr:nvSpPr>
      <xdr:spPr>
        <a:xfrm>
          <a:off x="9327095" y="109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23610</xdr:rowOff>
    </xdr:from>
    <xdr:ext cx="599010" cy="259045"/>
    <xdr:sp macro="" textlink="">
      <xdr:nvSpPr>
        <xdr:cNvPr id="237" name="n_2mainValue【橋りょう・トンネル】&#10;一人当たり有形固定資産（償却資産）額"/>
        <xdr:cNvSpPr txBox="1"/>
      </xdr:nvSpPr>
      <xdr:spPr>
        <a:xfrm>
          <a:off x="8450795" y="1099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25802</xdr:rowOff>
    </xdr:from>
    <xdr:ext cx="599010" cy="259045"/>
    <xdr:sp macro="" textlink="">
      <xdr:nvSpPr>
        <xdr:cNvPr id="238" name="n_3mainValue【橋りょう・トンネル】&#10;一人当たり有形固定資産（償却資産）額"/>
        <xdr:cNvSpPr txBox="1"/>
      </xdr:nvSpPr>
      <xdr:spPr>
        <a:xfrm>
          <a:off x="7561795" y="1099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78" name="楕円 277"/>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279" name="【公営住宅】&#10;有形固定資産減価償却率該当値テキスト"/>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280" name="楕円 279"/>
        <xdr:cNvSpPr/>
      </xdr:nvSpPr>
      <xdr:spPr>
        <a:xfrm>
          <a:off x="3746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80</xdr:row>
      <xdr:rowOff>137161</xdr:rowOff>
    </xdr:to>
    <xdr:cxnSp macro="">
      <xdr:nvCxnSpPr>
        <xdr:cNvPr id="281" name="直線コネクタ 280"/>
        <xdr:cNvCxnSpPr/>
      </xdr:nvCxnSpPr>
      <xdr:spPr>
        <a:xfrm flipV="1">
          <a:off x="3797300" y="13845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42545</xdr:rowOff>
    </xdr:from>
    <xdr:to>
      <xdr:col>15</xdr:col>
      <xdr:colOff>101600</xdr:colOff>
      <xdr:row>80</xdr:row>
      <xdr:rowOff>144145</xdr:rowOff>
    </xdr:to>
    <xdr:sp macro="" textlink="">
      <xdr:nvSpPr>
        <xdr:cNvPr id="282" name="楕円 281"/>
        <xdr:cNvSpPr/>
      </xdr:nvSpPr>
      <xdr:spPr>
        <a:xfrm>
          <a:off x="2857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93345</xdr:rowOff>
    </xdr:from>
    <xdr:to>
      <xdr:col>19</xdr:col>
      <xdr:colOff>177800</xdr:colOff>
      <xdr:row>80</xdr:row>
      <xdr:rowOff>137161</xdr:rowOff>
    </xdr:to>
    <xdr:cxnSp macro="">
      <xdr:nvCxnSpPr>
        <xdr:cNvPr id="283" name="直線コネクタ 282"/>
        <xdr:cNvCxnSpPr/>
      </xdr:nvCxnSpPr>
      <xdr:spPr>
        <a:xfrm>
          <a:off x="2908300" y="138093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63500</xdr:rowOff>
    </xdr:from>
    <xdr:to>
      <xdr:col>10</xdr:col>
      <xdr:colOff>165100</xdr:colOff>
      <xdr:row>79</xdr:row>
      <xdr:rowOff>165100</xdr:rowOff>
    </xdr:to>
    <xdr:sp macro="" textlink="">
      <xdr:nvSpPr>
        <xdr:cNvPr id="284" name="楕円 283"/>
        <xdr:cNvSpPr/>
      </xdr:nvSpPr>
      <xdr:spPr>
        <a:xfrm>
          <a:off x="1968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114300</xdr:rowOff>
    </xdr:from>
    <xdr:to>
      <xdr:col>15</xdr:col>
      <xdr:colOff>50800</xdr:colOff>
      <xdr:row>80</xdr:row>
      <xdr:rowOff>93345</xdr:rowOff>
    </xdr:to>
    <xdr:cxnSp macro="">
      <xdr:nvCxnSpPr>
        <xdr:cNvPr id="285" name="直線コネクタ 284"/>
        <xdr:cNvCxnSpPr/>
      </xdr:nvCxnSpPr>
      <xdr:spPr>
        <a:xfrm>
          <a:off x="2019300" y="1365885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88" name="n_3aveValue【公営住宅】&#10;有形固定資産減価償却率"/>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289" name="n_1mainValue【公営住宅】&#10;有形固定資産減価償却率"/>
        <xdr:cNvSpPr txBox="1"/>
      </xdr:nvSpPr>
      <xdr:spPr>
        <a:xfrm>
          <a:off x="3582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160672</xdr:rowOff>
    </xdr:from>
    <xdr:ext cx="405111" cy="259045"/>
    <xdr:sp macro="" textlink="">
      <xdr:nvSpPr>
        <xdr:cNvPr id="290" name="n_2mainValue【公営住宅】&#10;有形固定資産減価償却率"/>
        <xdr:cNvSpPr txBox="1"/>
      </xdr:nvSpPr>
      <xdr:spPr>
        <a:xfrm>
          <a:off x="2705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10177</xdr:rowOff>
    </xdr:from>
    <xdr:ext cx="405111" cy="259045"/>
    <xdr:sp macro="" textlink="">
      <xdr:nvSpPr>
        <xdr:cNvPr id="291" name="n_3mainValue【公営住宅】&#10;有形固定資産減価償却率"/>
        <xdr:cNvSpPr txBox="1"/>
      </xdr:nvSpPr>
      <xdr:spPr>
        <a:xfrm>
          <a:off x="18167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22" name="【公営住宅】&#10;一人当たり面積平均値テキスト"/>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69379</xdr:rowOff>
    </xdr:from>
    <xdr:to>
      <xdr:col>55</xdr:col>
      <xdr:colOff>50800</xdr:colOff>
      <xdr:row>78</xdr:row>
      <xdr:rowOff>170979</xdr:rowOff>
    </xdr:to>
    <xdr:sp macro="" textlink="">
      <xdr:nvSpPr>
        <xdr:cNvPr id="332" name="楕円 331"/>
        <xdr:cNvSpPr/>
      </xdr:nvSpPr>
      <xdr:spPr>
        <a:xfrm>
          <a:off x="10426700" y="134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22406</xdr:rowOff>
    </xdr:from>
    <xdr:ext cx="534377" cy="259045"/>
    <xdr:sp macro="" textlink="">
      <xdr:nvSpPr>
        <xdr:cNvPr id="333" name="【公営住宅】&#10;一人当たり面積該当値テキスト"/>
        <xdr:cNvSpPr txBox="1"/>
      </xdr:nvSpPr>
      <xdr:spPr>
        <a:xfrm>
          <a:off x="10515600" y="1339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123154</xdr:rowOff>
    </xdr:from>
    <xdr:to>
      <xdr:col>50</xdr:col>
      <xdr:colOff>165100</xdr:colOff>
      <xdr:row>79</xdr:row>
      <xdr:rowOff>53304</xdr:rowOff>
    </xdr:to>
    <xdr:sp macro="" textlink="">
      <xdr:nvSpPr>
        <xdr:cNvPr id="334" name="楕円 333"/>
        <xdr:cNvSpPr/>
      </xdr:nvSpPr>
      <xdr:spPr>
        <a:xfrm>
          <a:off x="9588500" y="134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120179</xdr:rowOff>
    </xdr:from>
    <xdr:to>
      <xdr:col>55</xdr:col>
      <xdr:colOff>0</xdr:colOff>
      <xdr:row>79</xdr:row>
      <xdr:rowOff>2504</xdr:rowOff>
    </xdr:to>
    <xdr:cxnSp macro="">
      <xdr:nvCxnSpPr>
        <xdr:cNvPr id="335" name="直線コネクタ 334"/>
        <xdr:cNvCxnSpPr/>
      </xdr:nvCxnSpPr>
      <xdr:spPr>
        <a:xfrm flipV="1">
          <a:off x="9639300" y="13493279"/>
          <a:ext cx="8382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47934</xdr:rowOff>
    </xdr:from>
    <xdr:to>
      <xdr:col>46</xdr:col>
      <xdr:colOff>38100</xdr:colOff>
      <xdr:row>79</xdr:row>
      <xdr:rowOff>149534</xdr:rowOff>
    </xdr:to>
    <xdr:sp macro="" textlink="">
      <xdr:nvSpPr>
        <xdr:cNvPr id="336" name="楕円 335"/>
        <xdr:cNvSpPr/>
      </xdr:nvSpPr>
      <xdr:spPr>
        <a:xfrm>
          <a:off x="8699500" y="1359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2504</xdr:rowOff>
    </xdr:from>
    <xdr:to>
      <xdr:col>50</xdr:col>
      <xdr:colOff>114300</xdr:colOff>
      <xdr:row>79</xdr:row>
      <xdr:rowOff>98734</xdr:rowOff>
    </xdr:to>
    <xdr:cxnSp macro="">
      <xdr:nvCxnSpPr>
        <xdr:cNvPr id="337" name="直線コネクタ 336"/>
        <xdr:cNvCxnSpPr/>
      </xdr:nvCxnSpPr>
      <xdr:spPr>
        <a:xfrm flipV="1">
          <a:off x="8750300" y="13547054"/>
          <a:ext cx="889000" cy="9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77434</xdr:rowOff>
    </xdr:from>
    <xdr:to>
      <xdr:col>41</xdr:col>
      <xdr:colOff>101600</xdr:colOff>
      <xdr:row>80</xdr:row>
      <xdr:rowOff>7584</xdr:rowOff>
    </xdr:to>
    <xdr:sp macro="" textlink="">
      <xdr:nvSpPr>
        <xdr:cNvPr id="338" name="楕円 337"/>
        <xdr:cNvSpPr/>
      </xdr:nvSpPr>
      <xdr:spPr>
        <a:xfrm>
          <a:off x="7810500" y="136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98734</xdr:rowOff>
    </xdr:from>
    <xdr:to>
      <xdr:col>45</xdr:col>
      <xdr:colOff>177800</xdr:colOff>
      <xdr:row>79</xdr:row>
      <xdr:rowOff>128234</xdr:rowOff>
    </xdr:to>
    <xdr:cxnSp macro="">
      <xdr:nvCxnSpPr>
        <xdr:cNvPr id="339" name="直線コネクタ 338"/>
        <xdr:cNvCxnSpPr/>
      </xdr:nvCxnSpPr>
      <xdr:spPr>
        <a:xfrm flipV="1">
          <a:off x="7861300" y="13643284"/>
          <a:ext cx="889000" cy="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40" name="n_1aveValue【公営住宅】&#10;一人当たり面積"/>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41" name="n_2aveValue【公営住宅】&#10;一人当たり面積"/>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146865</xdr:rowOff>
    </xdr:from>
    <xdr:ext cx="469744" cy="259045"/>
    <xdr:sp macro="" textlink="">
      <xdr:nvSpPr>
        <xdr:cNvPr id="342" name="n_3aveValue【公営住宅】&#10;一人当たり面積"/>
        <xdr:cNvSpPr txBox="1"/>
      </xdr:nvSpPr>
      <xdr:spPr>
        <a:xfrm>
          <a:off x="7626427" y="145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77</xdr:row>
      <xdr:rowOff>69831</xdr:rowOff>
    </xdr:from>
    <xdr:ext cx="534377" cy="259045"/>
    <xdr:sp macro="" textlink="">
      <xdr:nvSpPr>
        <xdr:cNvPr id="343" name="n_1mainValue【公営住宅】&#10;一人当たり面積"/>
        <xdr:cNvSpPr txBox="1"/>
      </xdr:nvSpPr>
      <xdr:spPr>
        <a:xfrm>
          <a:off x="9359411" y="132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77</xdr:row>
      <xdr:rowOff>166061</xdr:rowOff>
    </xdr:from>
    <xdr:ext cx="534377" cy="259045"/>
    <xdr:sp macro="" textlink="">
      <xdr:nvSpPr>
        <xdr:cNvPr id="344" name="n_2mainValue【公営住宅】&#10;一人当たり面積"/>
        <xdr:cNvSpPr txBox="1"/>
      </xdr:nvSpPr>
      <xdr:spPr>
        <a:xfrm>
          <a:off x="8483111" y="1336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78</xdr:row>
      <xdr:rowOff>24111</xdr:rowOff>
    </xdr:from>
    <xdr:ext cx="534377" cy="259045"/>
    <xdr:sp macro="" textlink="">
      <xdr:nvSpPr>
        <xdr:cNvPr id="345" name="n_3mainValue【公営住宅】&#10;一人当たり面積"/>
        <xdr:cNvSpPr txBox="1"/>
      </xdr:nvSpPr>
      <xdr:spPr>
        <a:xfrm>
          <a:off x="7594111" y="1339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130084</xdr:rowOff>
    </xdr:from>
    <xdr:to>
      <xdr:col>24</xdr:col>
      <xdr:colOff>62865</xdr:colOff>
      <xdr:row>109</xdr:row>
      <xdr:rowOff>35379</xdr:rowOff>
    </xdr:to>
    <xdr:cxnSp macro="">
      <xdr:nvCxnSpPr>
        <xdr:cNvPr id="371" name="直線コネクタ 370"/>
        <xdr:cNvCxnSpPr/>
      </xdr:nvCxnSpPr>
      <xdr:spPr>
        <a:xfrm flipV="1">
          <a:off x="4634865" y="1710363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340478" cy="259045"/>
    <xdr:sp macro="" textlink="">
      <xdr:nvSpPr>
        <xdr:cNvPr id="372" name="【港湾・漁港】&#10;有形固定資産減価償却率最小値テキスト"/>
        <xdr:cNvSpPr txBox="1"/>
      </xdr:nvSpPr>
      <xdr:spPr>
        <a:xfrm>
          <a:off x="4673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3" name="直線コネクタ 37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76761</xdr:rowOff>
    </xdr:from>
    <xdr:ext cx="405111" cy="259045"/>
    <xdr:sp macro="" textlink="">
      <xdr:nvSpPr>
        <xdr:cNvPr id="374" name="【港湾・漁港】&#10;有形固定資産減価償却率最大値テキスト"/>
        <xdr:cNvSpPr txBox="1"/>
      </xdr:nvSpPr>
      <xdr:spPr>
        <a:xfrm>
          <a:off x="4673600" y="1687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130084</xdr:rowOff>
    </xdr:from>
    <xdr:to>
      <xdr:col>24</xdr:col>
      <xdr:colOff>152400</xdr:colOff>
      <xdr:row>99</xdr:row>
      <xdr:rowOff>130084</xdr:rowOff>
    </xdr:to>
    <xdr:cxnSp macro="">
      <xdr:nvCxnSpPr>
        <xdr:cNvPr id="375" name="直線コネクタ 374"/>
        <xdr:cNvCxnSpPr/>
      </xdr:nvCxnSpPr>
      <xdr:spPr>
        <a:xfrm>
          <a:off x="4546600" y="17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40113</xdr:rowOff>
    </xdr:from>
    <xdr:ext cx="405111" cy="259045"/>
    <xdr:sp macro="" textlink="">
      <xdr:nvSpPr>
        <xdr:cNvPr id="376" name="【港湾・漁港】&#10;有形固定資産減価償却率平均値テキスト"/>
        <xdr:cNvSpPr txBox="1"/>
      </xdr:nvSpPr>
      <xdr:spPr>
        <a:xfrm>
          <a:off x="4673600" y="17699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77" name="フローチャート: 判断 376"/>
        <xdr:cNvSpPr/>
      </xdr:nvSpPr>
      <xdr:spPr>
        <a:xfrm>
          <a:off x="45847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78" name="フローチャート: 判断 377"/>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79" name="フローチャート: 判断 378"/>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27032</xdr:rowOff>
    </xdr:from>
    <xdr:to>
      <xdr:col>10</xdr:col>
      <xdr:colOff>165100</xdr:colOff>
      <xdr:row>103</xdr:row>
      <xdr:rowOff>128632</xdr:rowOff>
    </xdr:to>
    <xdr:sp macro="" textlink="">
      <xdr:nvSpPr>
        <xdr:cNvPr id="380" name="フローチャート: 判断 379"/>
        <xdr:cNvSpPr/>
      </xdr:nvSpPr>
      <xdr:spPr>
        <a:xfrm>
          <a:off x="1968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79284</xdr:rowOff>
    </xdr:from>
    <xdr:to>
      <xdr:col>24</xdr:col>
      <xdr:colOff>114300</xdr:colOff>
      <xdr:row>105</xdr:row>
      <xdr:rowOff>9434</xdr:rowOff>
    </xdr:to>
    <xdr:sp macro="" textlink="">
      <xdr:nvSpPr>
        <xdr:cNvPr id="386" name="楕円 385"/>
        <xdr:cNvSpPr/>
      </xdr:nvSpPr>
      <xdr:spPr>
        <a:xfrm>
          <a:off x="4584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57711</xdr:rowOff>
    </xdr:from>
    <xdr:ext cx="405111" cy="259045"/>
    <xdr:sp macro="" textlink="">
      <xdr:nvSpPr>
        <xdr:cNvPr id="387" name="【港湾・漁港】&#10;有形固定資産減価償却率該当値テキスト"/>
        <xdr:cNvSpPr txBox="1"/>
      </xdr:nvSpPr>
      <xdr:spPr>
        <a:xfrm>
          <a:off x="4673600"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103777</xdr:rowOff>
    </xdr:from>
    <xdr:to>
      <xdr:col>20</xdr:col>
      <xdr:colOff>38100</xdr:colOff>
      <xdr:row>105</xdr:row>
      <xdr:rowOff>33927</xdr:rowOff>
    </xdr:to>
    <xdr:sp macro="" textlink="">
      <xdr:nvSpPr>
        <xdr:cNvPr id="388" name="楕円 387"/>
        <xdr:cNvSpPr/>
      </xdr:nvSpPr>
      <xdr:spPr>
        <a:xfrm>
          <a:off x="3746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130084</xdr:rowOff>
    </xdr:from>
    <xdr:to>
      <xdr:col>24</xdr:col>
      <xdr:colOff>63500</xdr:colOff>
      <xdr:row>104</xdr:row>
      <xdr:rowOff>154577</xdr:rowOff>
    </xdr:to>
    <xdr:cxnSp macro="">
      <xdr:nvCxnSpPr>
        <xdr:cNvPr id="389" name="直線コネクタ 388"/>
        <xdr:cNvCxnSpPr/>
      </xdr:nvCxnSpPr>
      <xdr:spPr>
        <a:xfrm flipV="1">
          <a:off x="3797300" y="179608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103777</xdr:rowOff>
    </xdr:from>
    <xdr:to>
      <xdr:col>15</xdr:col>
      <xdr:colOff>101600</xdr:colOff>
      <xdr:row>105</xdr:row>
      <xdr:rowOff>33927</xdr:rowOff>
    </xdr:to>
    <xdr:sp macro="" textlink="">
      <xdr:nvSpPr>
        <xdr:cNvPr id="390" name="楕円 389"/>
        <xdr:cNvSpPr/>
      </xdr:nvSpPr>
      <xdr:spPr>
        <a:xfrm>
          <a:off x="2857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154577</xdr:rowOff>
    </xdr:from>
    <xdr:to>
      <xdr:col>19</xdr:col>
      <xdr:colOff>177800</xdr:colOff>
      <xdr:row>104</xdr:row>
      <xdr:rowOff>154577</xdr:rowOff>
    </xdr:to>
    <xdr:cxnSp macro="">
      <xdr:nvCxnSpPr>
        <xdr:cNvPr id="391" name="直線コネクタ 390"/>
        <xdr:cNvCxnSpPr/>
      </xdr:nvCxnSpPr>
      <xdr:spPr>
        <a:xfrm>
          <a:off x="2908300" y="17985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169092</xdr:rowOff>
    </xdr:from>
    <xdr:to>
      <xdr:col>10</xdr:col>
      <xdr:colOff>165100</xdr:colOff>
      <xdr:row>105</xdr:row>
      <xdr:rowOff>99242</xdr:rowOff>
    </xdr:to>
    <xdr:sp macro="" textlink="">
      <xdr:nvSpPr>
        <xdr:cNvPr id="392" name="楕円 391"/>
        <xdr:cNvSpPr/>
      </xdr:nvSpPr>
      <xdr:spPr>
        <a:xfrm>
          <a:off x="1968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154577</xdr:rowOff>
    </xdr:from>
    <xdr:to>
      <xdr:col>15</xdr:col>
      <xdr:colOff>50800</xdr:colOff>
      <xdr:row>105</xdr:row>
      <xdr:rowOff>48442</xdr:rowOff>
    </xdr:to>
    <xdr:cxnSp macro="">
      <xdr:nvCxnSpPr>
        <xdr:cNvPr id="393" name="直線コネクタ 392"/>
        <xdr:cNvCxnSpPr/>
      </xdr:nvCxnSpPr>
      <xdr:spPr>
        <a:xfrm flipV="1">
          <a:off x="2019300" y="179853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394" name="n_1aveValue【港湾・漁港】&#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95" name="n_2aveValue【港湾・漁港】&#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145159</xdr:rowOff>
    </xdr:from>
    <xdr:ext cx="405111" cy="259045"/>
    <xdr:sp macro="" textlink="">
      <xdr:nvSpPr>
        <xdr:cNvPr id="396" name="n_3aveValue【港湾・漁港】&#10;有形固定資産減価償却率"/>
        <xdr:cNvSpPr txBox="1"/>
      </xdr:nvSpPr>
      <xdr:spPr>
        <a:xfrm>
          <a:off x="1816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25054</xdr:rowOff>
    </xdr:from>
    <xdr:ext cx="405111" cy="259045"/>
    <xdr:sp macro="" textlink="">
      <xdr:nvSpPr>
        <xdr:cNvPr id="397" name="n_1mainValue【港湾・漁港】&#10;有形固定資産減価償却率"/>
        <xdr:cNvSpPr txBox="1"/>
      </xdr:nvSpPr>
      <xdr:spPr>
        <a:xfrm>
          <a:off x="3582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25054</xdr:rowOff>
    </xdr:from>
    <xdr:ext cx="405111" cy="259045"/>
    <xdr:sp macro="" textlink="">
      <xdr:nvSpPr>
        <xdr:cNvPr id="398" name="n_2mainValue【港湾・漁港】&#10;有形固定資産減価償却率"/>
        <xdr:cNvSpPr txBox="1"/>
      </xdr:nvSpPr>
      <xdr:spPr>
        <a:xfrm>
          <a:off x="2705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90369</xdr:rowOff>
    </xdr:from>
    <xdr:ext cx="405111" cy="259045"/>
    <xdr:sp macro="" textlink="">
      <xdr:nvSpPr>
        <xdr:cNvPr id="399" name="n_3mainValue【港湾・漁港】&#10;有形固定資産減価償却率"/>
        <xdr:cNvSpPr txBox="1"/>
      </xdr:nvSpPr>
      <xdr:spPr>
        <a:xfrm>
          <a:off x="1816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1" name="テキスト ボックス 41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3" name="テキスト ボックス 412"/>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5" name="テキスト ボックス 414"/>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7" name="テキスト ボックス 416"/>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19" name="テキスト ボックス 418"/>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1" name="テキスト ボックス 420"/>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92599</xdr:rowOff>
    </xdr:from>
    <xdr:to>
      <xdr:col>54</xdr:col>
      <xdr:colOff>189865</xdr:colOff>
      <xdr:row>108</xdr:row>
      <xdr:rowOff>152333</xdr:rowOff>
    </xdr:to>
    <xdr:cxnSp macro="">
      <xdr:nvCxnSpPr>
        <xdr:cNvPr id="423" name="直線コネクタ 422"/>
        <xdr:cNvCxnSpPr/>
      </xdr:nvCxnSpPr>
      <xdr:spPr>
        <a:xfrm flipV="1">
          <a:off x="10476865" y="17066149"/>
          <a:ext cx="0" cy="16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24" name="【港湾・漁港】&#10;一人当たり有形固定資産（償却資産）額最小値テキスト"/>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25" name="直線コネクタ 424"/>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39276</xdr:rowOff>
    </xdr:from>
    <xdr:ext cx="754822" cy="259045"/>
    <xdr:sp macro="" textlink="">
      <xdr:nvSpPr>
        <xdr:cNvPr id="426" name="【港湾・漁港】&#10;一人当たり有形固定資産（償却資産）額最大値テキスト"/>
        <xdr:cNvSpPr txBox="1"/>
      </xdr:nvSpPr>
      <xdr:spPr>
        <a:xfrm>
          <a:off x="10515600" y="16841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84,139,145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92599</xdr:rowOff>
    </xdr:from>
    <xdr:to>
      <xdr:col>55</xdr:col>
      <xdr:colOff>88900</xdr:colOff>
      <xdr:row>99</xdr:row>
      <xdr:rowOff>92599</xdr:rowOff>
    </xdr:to>
    <xdr:cxnSp macro="">
      <xdr:nvCxnSpPr>
        <xdr:cNvPr id="427" name="直線コネクタ 426"/>
        <xdr:cNvCxnSpPr/>
      </xdr:nvCxnSpPr>
      <xdr:spPr>
        <a:xfrm>
          <a:off x="10388600" y="1706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1193</xdr:rowOff>
    </xdr:from>
    <xdr:ext cx="690189" cy="259045"/>
    <xdr:sp macro="" textlink="">
      <xdr:nvSpPr>
        <xdr:cNvPr id="428" name="【港湾・漁港】&#10;一人当たり有形固定資産（償却資産）額平均値テキスト"/>
        <xdr:cNvSpPr txBox="1"/>
      </xdr:nvSpPr>
      <xdr:spPr>
        <a:xfrm>
          <a:off x="10515600" y="185177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22766</xdr:rowOff>
    </xdr:from>
    <xdr:to>
      <xdr:col>55</xdr:col>
      <xdr:colOff>50800</xdr:colOff>
      <xdr:row>108</xdr:row>
      <xdr:rowOff>124366</xdr:rowOff>
    </xdr:to>
    <xdr:sp macro="" textlink="">
      <xdr:nvSpPr>
        <xdr:cNvPr id="429" name="フローチャート: 判断 428"/>
        <xdr:cNvSpPr/>
      </xdr:nvSpPr>
      <xdr:spPr>
        <a:xfrm>
          <a:off x="10426700" y="1853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26316</xdr:rowOff>
    </xdr:from>
    <xdr:to>
      <xdr:col>50</xdr:col>
      <xdr:colOff>165100</xdr:colOff>
      <xdr:row>108</xdr:row>
      <xdr:rowOff>127916</xdr:rowOff>
    </xdr:to>
    <xdr:sp macro="" textlink="">
      <xdr:nvSpPr>
        <xdr:cNvPr id="430" name="フローチャート: 判断 429"/>
        <xdr:cNvSpPr/>
      </xdr:nvSpPr>
      <xdr:spPr>
        <a:xfrm>
          <a:off x="9588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8013</xdr:rowOff>
    </xdr:from>
    <xdr:to>
      <xdr:col>46</xdr:col>
      <xdr:colOff>38100</xdr:colOff>
      <xdr:row>108</xdr:row>
      <xdr:rowOff>109613</xdr:rowOff>
    </xdr:to>
    <xdr:sp macro="" textlink="">
      <xdr:nvSpPr>
        <xdr:cNvPr id="431" name="フローチャート: 判断 430"/>
        <xdr:cNvSpPr/>
      </xdr:nvSpPr>
      <xdr:spPr>
        <a:xfrm>
          <a:off x="8699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57857</xdr:rowOff>
    </xdr:from>
    <xdr:to>
      <xdr:col>41</xdr:col>
      <xdr:colOff>101600</xdr:colOff>
      <xdr:row>108</xdr:row>
      <xdr:rowOff>159457</xdr:rowOff>
    </xdr:to>
    <xdr:sp macro="" textlink="">
      <xdr:nvSpPr>
        <xdr:cNvPr id="432" name="フローチャート: 判断 431"/>
        <xdr:cNvSpPr/>
      </xdr:nvSpPr>
      <xdr:spPr>
        <a:xfrm>
          <a:off x="7810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41799</xdr:rowOff>
    </xdr:from>
    <xdr:to>
      <xdr:col>55</xdr:col>
      <xdr:colOff>50800</xdr:colOff>
      <xdr:row>99</xdr:row>
      <xdr:rowOff>143399</xdr:rowOff>
    </xdr:to>
    <xdr:sp macro="" textlink="">
      <xdr:nvSpPr>
        <xdr:cNvPr id="438" name="楕円 437"/>
        <xdr:cNvSpPr/>
      </xdr:nvSpPr>
      <xdr:spPr>
        <a:xfrm>
          <a:off x="10426700" y="170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166276</xdr:rowOff>
    </xdr:from>
    <xdr:ext cx="754822" cy="259045"/>
    <xdr:sp macro="" textlink="">
      <xdr:nvSpPr>
        <xdr:cNvPr id="439" name="【港湾・漁港】&#10;一人当たり有形固定資産（償却資産）額該当値テキスト"/>
        <xdr:cNvSpPr txBox="1"/>
      </xdr:nvSpPr>
      <xdr:spPr>
        <a:xfrm>
          <a:off x="10515600" y="16968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106525</xdr:rowOff>
    </xdr:from>
    <xdr:to>
      <xdr:col>50</xdr:col>
      <xdr:colOff>165100</xdr:colOff>
      <xdr:row>100</xdr:row>
      <xdr:rowOff>36675</xdr:rowOff>
    </xdr:to>
    <xdr:sp macro="" textlink="">
      <xdr:nvSpPr>
        <xdr:cNvPr id="440" name="楕円 439"/>
        <xdr:cNvSpPr/>
      </xdr:nvSpPr>
      <xdr:spPr>
        <a:xfrm>
          <a:off x="9588500" y="170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92599</xdr:rowOff>
    </xdr:from>
    <xdr:to>
      <xdr:col>55</xdr:col>
      <xdr:colOff>0</xdr:colOff>
      <xdr:row>99</xdr:row>
      <xdr:rowOff>157325</xdr:rowOff>
    </xdr:to>
    <xdr:cxnSp macro="">
      <xdr:nvCxnSpPr>
        <xdr:cNvPr id="441" name="直線コネクタ 440"/>
        <xdr:cNvCxnSpPr/>
      </xdr:nvCxnSpPr>
      <xdr:spPr>
        <a:xfrm flipV="1">
          <a:off x="9639300" y="17066149"/>
          <a:ext cx="8382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86233</xdr:rowOff>
    </xdr:from>
    <xdr:to>
      <xdr:col>46</xdr:col>
      <xdr:colOff>38100</xdr:colOff>
      <xdr:row>100</xdr:row>
      <xdr:rowOff>16383</xdr:rowOff>
    </xdr:to>
    <xdr:sp macro="" textlink="">
      <xdr:nvSpPr>
        <xdr:cNvPr id="442" name="楕円 441"/>
        <xdr:cNvSpPr/>
      </xdr:nvSpPr>
      <xdr:spPr>
        <a:xfrm>
          <a:off x="8699500" y="170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137033</xdr:rowOff>
    </xdr:from>
    <xdr:to>
      <xdr:col>50</xdr:col>
      <xdr:colOff>114300</xdr:colOff>
      <xdr:row>99</xdr:row>
      <xdr:rowOff>157325</xdr:rowOff>
    </xdr:to>
    <xdr:cxnSp macro="">
      <xdr:nvCxnSpPr>
        <xdr:cNvPr id="443" name="直線コネクタ 442"/>
        <xdr:cNvCxnSpPr/>
      </xdr:nvCxnSpPr>
      <xdr:spPr>
        <a:xfrm>
          <a:off x="8750300" y="17110583"/>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122383</xdr:rowOff>
    </xdr:from>
    <xdr:to>
      <xdr:col>41</xdr:col>
      <xdr:colOff>101600</xdr:colOff>
      <xdr:row>100</xdr:row>
      <xdr:rowOff>52533</xdr:rowOff>
    </xdr:to>
    <xdr:sp macro="" textlink="">
      <xdr:nvSpPr>
        <xdr:cNvPr id="444" name="楕円 443"/>
        <xdr:cNvSpPr/>
      </xdr:nvSpPr>
      <xdr:spPr>
        <a:xfrm>
          <a:off x="7810500" y="170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137033</xdr:rowOff>
    </xdr:from>
    <xdr:to>
      <xdr:col>45</xdr:col>
      <xdr:colOff>177800</xdr:colOff>
      <xdr:row>100</xdr:row>
      <xdr:rowOff>1733</xdr:rowOff>
    </xdr:to>
    <xdr:cxnSp macro="">
      <xdr:nvCxnSpPr>
        <xdr:cNvPr id="445" name="直線コネクタ 444"/>
        <xdr:cNvCxnSpPr/>
      </xdr:nvCxnSpPr>
      <xdr:spPr>
        <a:xfrm flipV="1">
          <a:off x="7861300" y="17110583"/>
          <a:ext cx="889000" cy="3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119043</xdr:rowOff>
    </xdr:from>
    <xdr:ext cx="690189" cy="259045"/>
    <xdr:sp macro="" textlink="">
      <xdr:nvSpPr>
        <xdr:cNvPr id="446" name="n_1aveValue【港湾・漁港】&#10;一人当たり有形固定資産（償却資産）額"/>
        <xdr:cNvSpPr txBox="1"/>
      </xdr:nvSpPr>
      <xdr:spPr>
        <a:xfrm>
          <a:off x="9281505" y="1863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100740</xdr:rowOff>
    </xdr:from>
    <xdr:ext cx="690189" cy="259045"/>
    <xdr:sp macro="" textlink="">
      <xdr:nvSpPr>
        <xdr:cNvPr id="447" name="n_2aveValue【港湾・漁港】&#10;一人当たり有形固定資産（償却資産）額"/>
        <xdr:cNvSpPr txBox="1"/>
      </xdr:nvSpPr>
      <xdr:spPr>
        <a:xfrm>
          <a:off x="8405205" y="18617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150584</xdr:rowOff>
    </xdr:from>
    <xdr:ext cx="690189" cy="259045"/>
    <xdr:sp macro="" textlink="">
      <xdr:nvSpPr>
        <xdr:cNvPr id="448" name="n_3aveValue【港湾・漁港】&#10;一人当たり有形固定資産（償却資産）額"/>
        <xdr:cNvSpPr txBox="1"/>
      </xdr:nvSpPr>
      <xdr:spPr>
        <a:xfrm>
          <a:off x="7516205" y="18667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105188</xdr:colOff>
      <xdr:row>98</xdr:row>
      <xdr:rowOff>53202</xdr:rowOff>
    </xdr:from>
    <xdr:ext cx="754822" cy="259045"/>
    <xdr:sp macro="" textlink="">
      <xdr:nvSpPr>
        <xdr:cNvPr id="449" name="n_1mainValue【港湾・漁港】&#10;一人当たり有形固定資産（償却資産）額"/>
        <xdr:cNvSpPr txBox="1"/>
      </xdr:nvSpPr>
      <xdr:spPr>
        <a:xfrm>
          <a:off x="9249188" y="1685530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181388</xdr:colOff>
      <xdr:row>98</xdr:row>
      <xdr:rowOff>32910</xdr:rowOff>
    </xdr:from>
    <xdr:ext cx="754822" cy="259045"/>
    <xdr:sp macro="" textlink="">
      <xdr:nvSpPr>
        <xdr:cNvPr id="450" name="n_2mainValue【港湾・漁港】&#10;一人当たり有形固定資産（償却資産）額"/>
        <xdr:cNvSpPr txBox="1"/>
      </xdr:nvSpPr>
      <xdr:spPr>
        <a:xfrm>
          <a:off x="8372888" y="1683501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54388</xdr:colOff>
      <xdr:row>98</xdr:row>
      <xdr:rowOff>69060</xdr:rowOff>
    </xdr:from>
    <xdr:ext cx="754822" cy="259045"/>
    <xdr:sp macro="" textlink="">
      <xdr:nvSpPr>
        <xdr:cNvPr id="451" name="n_3mainValue【港湾・漁港】&#10;一人当たり有形固定資産（償却資産）額"/>
        <xdr:cNvSpPr txBox="1"/>
      </xdr:nvSpPr>
      <xdr:spPr>
        <a:xfrm>
          <a:off x="7483888" y="1687116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2" name="直線コネクタ 491"/>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3"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4" name="直線コネクタ 493"/>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5"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6" name="直線コネクタ 495"/>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97"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98" name="フローチャート: 判断 497"/>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99" name="フローチャート: 判断 49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0" name="フローチャート: 判断 499"/>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01" name="フローチャート: 判断 500"/>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17780</xdr:rowOff>
    </xdr:from>
    <xdr:to>
      <xdr:col>85</xdr:col>
      <xdr:colOff>177800</xdr:colOff>
      <xdr:row>57</xdr:row>
      <xdr:rowOff>119380</xdr:rowOff>
    </xdr:to>
    <xdr:sp macro="" textlink="">
      <xdr:nvSpPr>
        <xdr:cNvPr id="507" name="楕円 506"/>
        <xdr:cNvSpPr/>
      </xdr:nvSpPr>
      <xdr:spPr>
        <a:xfrm>
          <a:off x="162687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40657</xdr:rowOff>
    </xdr:from>
    <xdr:ext cx="405111" cy="259045"/>
    <xdr:sp macro="" textlink="">
      <xdr:nvSpPr>
        <xdr:cNvPr id="508" name="【学校施設】&#10;有形固定資産減価償却率該当値テキスト"/>
        <xdr:cNvSpPr txBox="1"/>
      </xdr:nvSpPr>
      <xdr:spPr>
        <a:xfrm>
          <a:off x="16357600"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27305</xdr:rowOff>
    </xdr:from>
    <xdr:to>
      <xdr:col>81</xdr:col>
      <xdr:colOff>101600</xdr:colOff>
      <xdr:row>57</xdr:row>
      <xdr:rowOff>128905</xdr:rowOff>
    </xdr:to>
    <xdr:sp macro="" textlink="">
      <xdr:nvSpPr>
        <xdr:cNvPr id="509" name="楕円 508"/>
        <xdr:cNvSpPr/>
      </xdr:nvSpPr>
      <xdr:spPr>
        <a:xfrm>
          <a:off x="15430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68580</xdr:rowOff>
    </xdr:from>
    <xdr:to>
      <xdr:col>85</xdr:col>
      <xdr:colOff>127000</xdr:colOff>
      <xdr:row>57</xdr:row>
      <xdr:rowOff>78105</xdr:rowOff>
    </xdr:to>
    <xdr:cxnSp macro="">
      <xdr:nvCxnSpPr>
        <xdr:cNvPr id="510" name="直線コネクタ 509"/>
        <xdr:cNvCxnSpPr/>
      </xdr:nvCxnSpPr>
      <xdr:spPr>
        <a:xfrm flipV="1">
          <a:off x="15481300" y="98412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132080</xdr:rowOff>
    </xdr:from>
    <xdr:to>
      <xdr:col>76</xdr:col>
      <xdr:colOff>165100</xdr:colOff>
      <xdr:row>56</xdr:row>
      <xdr:rowOff>62230</xdr:rowOff>
    </xdr:to>
    <xdr:sp macro="" textlink="">
      <xdr:nvSpPr>
        <xdr:cNvPr id="511" name="楕円 510"/>
        <xdr:cNvSpPr/>
      </xdr:nvSpPr>
      <xdr:spPr>
        <a:xfrm>
          <a:off x="14541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xdr:rowOff>
    </xdr:from>
    <xdr:to>
      <xdr:col>81</xdr:col>
      <xdr:colOff>50800</xdr:colOff>
      <xdr:row>57</xdr:row>
      <xdr:rowOff>78105</xdr:rowOff>
    </xdr:to>
    <xdr:cxnSp macro="">
      <xdr:nvCxnSpPr>
        <xdr:cNvPr id="512" name="直線コネクタ 511"/>
        <xdr:cNvCxnSpPr/>
      </xdr:nvCxnSpPr>
      <xdr:spPr>
        <a:xfrm>
          <a:off x="14592300" y="961263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164465</xdr:rowOff>
    </xdr:from>
    <xdr:to>
      <xdr:col>72</xdr:col>
      <xdr:colOff>38100</xdr:colOff>
      <xdr:row>56</xdr:row>
      <xdr:rowOff>94615</xdr:rowOff>
    </xdr:to>
    <xdr:sp macro="" textlink="">
      <xdr:nvSpPr>
        <xdr:cNvPr id="513" name="楕円 512"/>
        <xdr:cNvSpPr/>
      </xdr:nvSpPr>
      <xdr:spPr>
        <a:xfrm>
          <a:off x="136525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xdr:rowOff>
    </xdr:from>
    <xdr:to>
      <xdr:col>76</xdr:col>
      <xdr:colOff>114300</xdr:colOff>
      <xdr:row>56</xdr:row>
      <xdr:rowOff>43815</xdr:rowOff>
    </xdr:to>
    <xdr:cxnSp macro="">
      <xdr:nvCxnSpPr>
        <xdr:cNvPr id="514" name="直線コネクタ 513"/>
        <xdr:cNvCxnSpPr/>
      </xdr:nvCxnSpPr>
      <xdr:spPr>
        <a:xfrm flipV="1">
          <a:off x="13703300" y="96126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15"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516" name="n_2aveValue【学校施設】&#10;有形固定資産減価償却率"/>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17" name="n_3ave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145432</xdr:rowOff>
    </xdr:from>
    <xdr:ext cx="405111" cy="259045"/>
    <xdr:sp macro="" textlink="">
      <xdr:nvSpPr>
        <xdr:cNvPr id="518" name="n_1mainValue【学校施設】&#10;有形固定資産減価償却率"/>
        <xdr:cNvSpPr txBox="1"/>
      </xdr:nvSpPr>
      <xdr:spPr>
        <a:xfrm>
          <a:off x="152660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78757</xdr:rowOff>
    </xdr:from>
    <xdr:ext cx="405111" cy="259045"/>
    <xdr:sp macro="" textlink="">
      <xdr:nvSpPr>
        <xdr:cNvPr id="519" name="n_2mainValue【学校施設】&#10;有形固定資産減価償却率"/>
        <xdr:cNvSpPr txBox="1"/>
      </xdr:nvSpPr>
      <xdr:spPr>
        <a:xfrm>
          <a:off x="143897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111142</xdr:rowOff>
    </xdr:from>
    <xdr:ext cx="405111" cy="259045"/>
    <xdr:sp macro="" textlink="">
      <xdr:nvSpPr>
        <xdr:cNvPr id="520" name="n_3mainValue【学校施設】&#10;有形固定資産減価償却率"/>
        <xdr:cNvSpPr txBox="1"/>
      </xdr:nvSpPr>
      <xdr:spPr>
        <a:xfrm>
          <a:off x="13500744" y="936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1" name="直線コネクタ 53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2" name="テキスト ボックス 53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4" name="テキスト ボックス 53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5" name="直線コネクタ 53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6" name="テキスト ボックス 535"/>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8" name="テキスト ボックス 53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0" name="直線コネクタ 539"/>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1"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2" name="直線コネクタ 541"/>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3"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4" name="直線コネクタ 543"/>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45"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6" name="フローチャート: 判断 545"/>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7" name="フローチャート: 判断 546"/>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48" name="フローチャート: 判断 547"/>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49" name="フローチャート: 判断 548"/>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50756</xdr:rowOff>
    </xdr:from>
    <xdr:to>
      <xdr:col>116</xdr:col>
      <xdr:colOff>114300</xdr:colOff>
      <xdr:row>57</xdr:row>
      <xdr:rowOff>152356</xdr:rowOff>
    </xdr:to>
    <xdr:sp macro="" textlink="">
      <xdr:nvSpPr>
        <xdr:cNvPr id="555" name="楕円 554"/>
        <xdr:cNvSpPr/>
      </xdr:nvSpPr>
      <xdr:spPr>
        <a:xfrm>
          <a:off x="22110700" y="98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73633</xdr:rowOff>
    </xdr:from>
    <xdr:ext cx="534377" cy="259045"/>
    <xdr:sp macro="" textlink="">
      <xdr:nvSpPr>
        <xdr:cNvPr id="556" name="【学校施設】&#10;一人当たり面積該当値テキスト"/>
        <xdr:cNvSpPr txBox="1"/>
      </xdr:nvSpPr>
      <xdr:spPr>
        <a:xfrm>
          <a:off x="22199600" y="96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78987</xdr:rowOff>
    </xdr:from>
    <xdr:to>
      <xdr:col>112</xdr:col>
      <xdr:colOff>38100</xdr:colOff>
      <xdr:row>58</xdr:row>
      <xdr:rowOff>9137</xdr:rowOff>
    </xdr:to>
    <xdr:sp macro="" textlink="">
      <xdr:nvSpPr>
        <xdr:cNvPr id="557" name="楕円 556"/>
        <xdr:cNvSpPr/>
      </xdr:nvSpPr>
      <xdr:spPr>
        <a:xfrm>
          <a:off x="21272500" y="9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101556</xdr:rowOff>
    </xdr:from>
    <xdr:to>
      <xdr:col>116</xdr:col>
      <xdr:colOff>63500</xdr:colOff>
      <xdr:row>57</xdr:row>
      <xdr:rowOff>129787</xdr:rowOff>
    </xdr:to>
    <xdr:cxnSp macro="">
      <xdr:nvCxnSpPr>
        <xdr:cNvPr id="558" name="直線コネクタ 557"/>
        <xdr:cNvCxnSpPr/>
      </xdr:nvCxnSpPr>
      <xdr:spPr>
        <a:xfrm flipV="1">
          <a:off x="21323300" y="9874206"/>
          <a:ext cx="8382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142824</xdr:rowOff>
    </xdr:from>
    <xdr:to>
      <xdr:col>107</xdr:col>
      <xdr:colOff>101600</xdr:colOff>
      <xdr:row>58</xdr:row>
      <xdr:rowOff>72974</xdr:rowOff>
    </xdr:to>
    <xdr:sp macro="" textlink="">
      <xdr:nvSpPr>
        <xdr:cNvPr id="559" name="楕円 558"/>
        <xdr:cNvSpPr/>
      </xdr:nvSpPr>
      <xdr:spPr>
        <a:xfrm>
          <a:off x="20383500" y="99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129787</xdr:rowOff>
    </xdr:from>
    <xdr:to>
      <xdr:col>111</xdr:col>
      <xdr:colOff>177800</xdr:colOff>
      <xdr:row>58</xdr:row>
      <xdr:rowOff>22174</xdr:rowOff>
    </xdr:to>
    <xdr:cxnSp macro="">
      <xdr:nvCxnSpPr>
        <xdr:cNvPr id="560" name="直線コネクタ 559"/>
        <xdr:cNvCxnSpPr/>
      </xdr:nvCxnSpPr>
      <xdr:spPr>
        <a:xfrm flipV="1">
          <a:off x="20434300" y="9902437"/>
          <a:ext cx="889000" cy="6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163513</xdr:rowOff>
    </xdr:from>
    <xdr:to>
      <xdr:col>102</xdr:col>
      <xdr:colOff>165100</xdr:colOff>
      <xdr:row>58</xdr:row>
      <xdr:rowOff>93663</xdr:rowOff>
    </xdr:to>
    <xdr:sp macro="" textlink="">
      <xdr:nvSpPr>
        <xdr:cNvPr id="561" name="楕円 560"/>
        <xdr:cNvSpPr/>
      </xdr:nvSpPr>
      <xdr:spPr>
        <a:xfrm>
          <a:off x="19494500" y="99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22174</xdr:rowOff>
    </xdr:from>
    <xdr:to>
      <xdr:col>107</xdr:col>
      <xdr:colOff>50800</xdr:colOff>
      <xdr:row>58</xdr:row>
      <xdr:rowOff>42863</xdr:rowOff>
    </xdr:to>
    <xdr:cxnSp macro="">
      <xdr:nvCxnSpPr>
        <xdr:cNvPr id="562" name="直線コネクタ 561"/>
        <xdr:cNvCxnSpPr/>
      </xdr:nvCxnSpPr>
      <xdr:spPr>
        <a:xfrm flipV="1">
          <a:off x="19545300" y="9966274"/>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563" name="n_1aveValue【学校施設】&#10;一人当たり面積"/>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64" name="n_2aveValue【学校施設】&#10;一人当たり面積"/>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54100</xdr:rowOff>
    </xdr:from>
    <xdr:ext cx="469744" cy="259045"/>
    <xdr:sp macro="" textlink="">
      <xdr:nvSpPr>
        <xdr:cNvPr id="565" name="n_3aveValue【学校施設】&#10;一人当たり面積"/>
        <xdr:cNvSpPr txBox="1"/>
      </xdr:nvSpPr>
      <xdr:spPr>
        <a:xfrm>
          <a:off x="19310427" y="1068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56</xdr:row>
      <xdr:rowOff>25664</xdr:rowOff>
    </xdr:from>
    <xdr:ext cx="534377" cy="259045"/>
    <xdr:sp macro="" textlink="">
      <xdr:nvSpPr>
        <xdr:cNvPr id="566" name="n_1mainValue【学校施設】&#10;一人当たり面積"/>
        <xdr:cNvSpPr txBox="1"/>
      </xdr:nvSpPr>
      <xdr:spPr>
        <a:xfrm>
          <a:off x="21043411" y="962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56</xdr:row>
      <xdr:rowOff>89501</xdr:rowOff>
    </xdr:from>
    <xdr:ext cx="534377" cy="259045"/>
    <xdr:sp macro="" textlink="">
      <xdr:nvSpPr>
        <xdr:cNvPr id="567" name="n_2mainValue【学校施設】&#10;一人当たり面積"/>
        <xdr:cNvSpPr txBox="1"/>
      </xdr:nvSpPr>
      <xdr:spPr>
        <a:xfrm>
          <a:off x="20167111" y="969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56</xdr:row>
      <xdr:rowOff>110190</xdr:rowOff>
    </xdr:from>
    <xdr:ext cx="534377" cy="259045"/>
    <xdr:sp macro="" textlink="">
      <xdr:nvSpPr>
        <xdr:cNvPr id="568" name="n_3mainValue【学校施設】&#10;一人当たり面積"/>
        <xdr:cNvSpPr txBox="1"/>
      </xdr:nvSpPr>
      <xdr:spPr>
        <a:xfrm>
          <a:off x="19278111" y="97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平均を上回っているものの、港湾・漁港については、類似団体平均を下回っている。これは、毎年国庫補助事業で新規防波堤整備等を実施したためである。一人当たりの値もほとんどの類型において、類似団体平均を大きく上回っているが、人口の少なさによるものと考えられる。今後は、維持管理に係る経費の増加に留意しつつ、老朽化対策に取り組んで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
371
31.39
2,370,366
2,330,344
20,148
718,136
2,817,230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88282</xdr:rowOff>
    </xdr:from>
    <xdr:ext cx="405111" cy="259045"/>
    <xdr:sp macro="" textlink="">
      <xdr:nvSpPr>
        <xdr:cNvPr id="77" name="【体育館・プール】&#10;有形固定資産減価償却率平均値テキスト"/>
        <xdr:cNvSpPr txBox="1"/>
      </xdr:nvSpPr>
      <xdr:spPr>
        <a:xfrm>
          <a:off x="4673600" y="1003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90" name="楕円 89"/>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45737</xdr:rowOff>
    </xdr:from>
    <xdr:ext cx="405111" cy="259045"/>
    <xdr:sp macro="" textlink="">
      <xdr:nvSpPr>
        <xdr:cNvPr id="91" name="【体育館・プール】&#10;有形固定資産減価償却率該当値テキスト"/>
        <xdr:cNvSpPr txBox="1"/>
      </xdr:nvSpPr>
      <xdr:spPr>
        <a:xfrm>
          <a:off x="4673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92" name="楕円 91"/>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118110</xdr:rowOff>
    </xdr:from>
    <xdr:to>
      <xdr:col>24</xdr:col>
      <xdr:colOff>63500</xdr:colOff>
      <xdr:row>60</xdr:row>
      <xdr:rowOff>160020</xdr:rowOff>
    </xdr:to>
    <xdr:cxnSp macro="">
      <xdr:nvCxnSpPr>
        <xdr:cNvPr id="93" name="直線コネクタ 92"/>
        <xdr:cNvCxnSpPr/>
      </xdr:nvCxnSpPr>
      <xdr:spPr>
        <a:xfrm flipV="1">
          <a:off x="3797300" y="104051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94" name="楕円 93"/>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60</xdr:row>
      <xdr:rowOff>160020</xdr:rowOff>
    </xdr:to>
    <xdr:cxnSp macro="">
      <xdr:nvCxnSpPr>
        <xdr:cNvPr id="95" name="直線コネクタ 94"/>
        <xdr:cNvCxnSpPr/>
      </xdr:nvCxnSpPr>
      <xdr:spPr>
        <a:xfrm>
          <a:off x="2908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21590</xdr:rowOff>
    </xdr:from>
    <xdr:to>
      <xdr:col>10</xdr:col>
      <xdr:colOff>165100</xdr:colOff>
      <xdr:row>61</xdr:row>
      <xdr:rowOff>123190</xdr:rowOff>
    </xdr:to>
    <xdr:sp macro="" textlink="">
      <xdr:nvSpPr>
        <xdr:cNvPr id="96" name="楕円 95"/>
        <xdr:cNvSpPr/>
      </xdr:nvSpPr>
      <xdr:spPr>
        <a:xfrm>
          <a:off x="1968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72390</xdr:rowOff>
    </xdr:to>
    <xdr:cxnSp macro="">
      <xdr:nvCxnSpPr>
        <xdr:cNvPr id="97" name="直線コネクタ 96"/>
        <xdr:cNvCxnSpPr/>
      </xdr:nvCxnSpPr>
      <xdr:spPr>
        <a:xfrm flipV="1">
          <a:off x="2019300" y="10447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98" name="n_1mainValue【体育館・プー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99" name="n_2mainValue【体育館・プー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114317</xdr:rowOff>
    </xdr:from>
    <xdr:ext cx="405111" cy="259045"/>
    <xdr:sp macro="" textlink="">
      <xdr:nvSpPr>
        <xdr:cNvPr id="100" name="n_3mainValue【体育館・プール】&#10;有形固定資産減価償却率"/>
        <xdr:cNvSpPr txBox="1"/>
      </xdr:nvSpPr>
      <xdr:spPr>
        <a:xfrm>
          <a:off x="1816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6" name="直線コネクタ 125"/>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7"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8" name="直線コネクタ 127"/>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9"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30" name="直線コネクタ 129"/>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31" name="【体育館・プール】&#10;一人当たり面積平均値テキスト"/>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32" name="フローチャート: 判断 131"/>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3" name="フローチャート: 判断 132"/>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34" name="n_1aveValue【体育館・プール】&#10;一人当たり面積"/>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5" name="フローチャート: 判断 134"/>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9270</xdr:rowOff>
    </xdr:from>
    <xdr:ext cx="469744" cy="259045"/>
    <xdr:sp macro="" textlink="">
      <xdr:nvSpPr>
        <xdr:cNvPr id="136" name="n_2aveValue【体育館・プール】&#10;一人当たり面積"/>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7" name="フローチャート: 判断 136"/>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82422</xdr:rowOff>
    </xdr:from>
    <xdr:ext cx="469744" cy="259045"/>
    <xdr:sp macro="" textlink="">
      <xdr:nvSpPr>
        <xdr:cNvPr id="138" name="n_3aveValue【体育館・プール】&#10;一人当たり面積"/>
        <xdr:cNvSpPr txBox="1"/>
      </xdr:nvSpPr>
      <xdr:spPr>
        <a:xfrm>
          <a:off x="7626427"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121630</xdr:rowOff>
    </xdr:from>
    <xdr:to>
      <xdr:col>55</xdr:col>
      <xdr:colOff>50800</xdr:colOff>
      <xdr:row>57</xdr:row>
      <xdr:rowOff>51780</xdr:rowOff>
    </xdr:to>
    <xdr:sp macro="" textlink="">
      <xdr:nvSpPr>
        <xdr:cNvPr id="144" name="楕円 143"/>
        <xdr:cNvSpPr/>
      </xdr:nvSpPr>
      <xdr:spPr>
        <a:xfrm>
          <a:off x="10426700" y="97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36557</xdr:rowOff>
    </xdr:from>
    <xdr:ext cx="469744" cy="259045"/>
    <xdr:sp macro="" textlink="">
      <xdr:nvSpPr>
        <xdr:cNvPr id="145" name="【体育館・プール】&#10;一人当たり面積該当値テキスト"/>
        <xdr:cNvSpPr txBox="1"/>
      </xdr:nvSpPr>
      <xdr:spPr>
        <a:xfrm>
          <a:off x="10515600" y="963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159512</xdr:rowOff>
    </xdr:from>
    <xdr:to>
      <xdr:col>50</xdr:col>
      <xdr:colOff>165100</xdr:colOff>
      <xdr:row>57</xdr:row>
      <xdr:rowOff>89662</xdr:rowOff>
    </xdr:to>
    <xdr:sp macro="" textlink="">
      <xdr:nvSpPr>
        <xdr:cNvPr id="146" name="楕円 145"/>
        <xdr:cNvSpPr/>
      </xdr:nvSpPr>
      <xdr:spPr>
        <a:xfrm>
          <a:off x="9588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980</xdr:rowOff>
    </xdr:from>
    <xdr:to>
      <xdr:col>55</xdr:col>
      <xdr:colOff>0</xdr:colOff>
      <xdr:row>57</xdr:row>
      <xdr:rowOff>38862</xdr:rowOff>
    </xdr:to>
    <xdr:cxnSp macro="">
      <xdr:nvCxnSpPr>
        <xdr:cNvPr id="147" name="直線コネクタ 146"/>
        <xdr:cNvCxnSpPr/>
      </xdr:nvCxnSpPr>
      <xdr:spPr>
        <a:xfrm flipV="1">
          <a:off x="9639300" y="9773630"/>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142530</xdr:rowOff>
    </xdr:from>
    <xdr:to>
      <xdr:col>46</xdr:col>
      <xdr:colOff>38100</xdr:colOff>
      <xdr:row>57</xdr:row>
      <xdr:rowOff>72680</xdr:rowOff>
    </xdr:to>
    <xdr:sp macro="" textlink="">
      <xdr:nvSpPr>
        <xdr:cNvPr id="148" name="楕円 147"/>
        <xdr:cNvSpPr/>
      </xdr:nvSpPr>
      <xdr:spPr>
        <a:xfrm>
          <a:off x="8699500" y="97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21880</xdr:rowOff>
    </xdr:from>
    <xdr:to>
      <xdr:col>50</xdr:col>
      <xdr:colOff>114300</xdr:colOff>
      <xdr:row>57</xdr:row>
      <xdr:rowOff>38862</xdr:rowOff>
    </xdr:to>
    <xdr:cxnSp macro="">
      <xdr:nvCxnSpPr>
        <xdr:cNvPr id="149" name="直線コネクタ 148"/>
        <xdr:cNvCxnSpPr/>
      </xdr:nvCxnSpPr>
      <xdr:spPr>
        <a:xfrm>
          <a:off x="8750300" y="9794530"/>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1451</xdr:rowOff>
    </xdr:from>
    <xdr:to>
      <xdr:col>41</xdr:col>
      <xdr:colOff>101600</xdr:colOff>
      <xdr:row>57</xdr:row>
      <xdr:rowOff>103051</xdr:rowOff>
    </xdr:to>
    <xdr:sp macro="" textlink="">
      <xdr:nvSpPr>
        <xdr:cNvPr id="150" name="楕円 149"/>
        <xdr:cNvSpPr/>
      </xdr:nvSpPr>
      <xdr:spPr>
        <a:xfrm>
          <a:off x="7810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21880</xdr:rowOff>
    </xdr:from>
    <xdr:to>
      <xdr:col>45</xdr:col>
      <xdr:colOff>177800</xdr:colOff>
      <xdr:row>57</xdr:row>
      <xdr:rowOff>52251</xdr:rowOff>
    </xdr:to>
    <xdr:cxnSp macro="">
      <xdr:nvCxnSpPr>
        <xdr:cNvPr id="151" name="直線コネクタ 150"/>
        <xdr:cNvCxnSpPr/>
      </xdr:nvCxnSpPr>
      <xdr:spPr>
        <a:xfrm flipV="1">
          <a:off x="7861300" y="9794530"/>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106189</xdr:rowOff>
    </xdr:from>
    <xdr:ext cx="469744" cy="259045"/>
    <xdr:sp macro="" textlink="">
      <xdr:nvSpPr>
        <xdr:cNvPr id="152" name="n_1mainValue【体育館・プール】&#10;一人当たり面積"/>
        <xdr:cNvSpPr txBox="1"/>
      </xdr:nvSpPr>
      <xdr:spPr>
        <a:xfrm>
          <a:off x="9391727" y="953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89207</xdr:rowOff>
    </xdr:from>
    <xdr:ext cx="469744" cy="259045"/>
    <xdr:sp macro="" textlink="">
      <xdr:nvSpPr>
        <xdr:cNvPr id="153" name="n_2mainValue【体育館・プール】&#10;一人当たり面積"/>
        <xdr:cNvSpPr txBox="1"/>
      </xdr:nvSpPr>
      <xdr:spPr>
        <a:xfrm>
          <a:off x="8515427" y="95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119578</xdr:rowOff>
    </xdr:from>
    <xdr:ext cx="469744" cy="259045"/>
    <xdr:sp macro="" textlink="">
      <xdr:nvSpPr>
        <xdr:cNvPr id="154" name="n_3mainValue【体育館・プール】&#10;一人当たり面積"/>
        <xdr:cNvSpPr txBox="1"/>
      </xdr:nvSpPr>
      <xdr:spPr>
        <a:xfrm>
          <a:off x="7626427" y="954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80" name="直線コネクタ 179"/>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81"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82" name="直線コネクタ 181"/>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85"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6" name="フローチャート: 判断 185"/>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7" name="フローチャート: 判断 18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8"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9" name="フローチャート: 判断 188"/>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90" name="n_2aveValue【福祉施設】&#10;有形固定資産減価償却率"/>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91" name="フローチャート: 判断 19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114316</xdr:rowOff>
    </xdr:from>
    <xdr:ext cx="405111" cy="259045"/>
    <xdr:sp macro="" textlink="">
      <xdr:nvSpPr>
        <xdr:cNvPr id="192" name="n_3ave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198" name="楕円 197"/>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199" name="【福祉施設】&#10;有形固定資産減価償却率該当値テキスト"/>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00" name="楕円 199"/>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01" name="直線コネクタ 200"/>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202" name="楕円 201"/>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78921</xdr:rowOff>
    </xdr:to>
    <xdr:cxnSp macro="">
      <xdr:nvCxnSpPr>
        <xdr:cNvPr id="203" name="直線コネクタ 202"/>
        <xdr:cNvCxnSpPr/>
      </xdr:nvCxnSpPr>
      <xdr:spPr>
        <a:xfrm>
          <a:off x="2908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28121</xdr:rowOff>
    </xdr:from>
    <xdr:to>
      <xdr:col>10</xdr:col>
      <xdr:colOff>165100</xdr:colOff>
      <xdr:row>77</xdr:row>
      <xdr:rowOff>129721</xdr:rowOff>
    </xdr:to>
    <xdr:sp macro="" textlink="">
      <xdr:nvSpPr>
        <xdr:cNvPr id="204" name="楕円 203"/>
        <xdr:cNvSpPr/>
      </xdr:nvSpPr>
      <xdr:spPr>
        <a:xfrm>
          <a:off x="1968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78921</xdr:rowOff>
    </xdr:from>
    <xdr:to>
      <xdr:col>15</xdr:col>
      <xdr:colOff>50800</xdr:colOff>
      <xdr:row>77</xdr:row>
      <xdr:rowOff>78921</xdr:rowOff>
    </xdr:to>
    <xdr:cxnSp macro="">
      <xdr:nvCxnSpPr>
        <xdr:cNvPr id="205" name="直線コネクタ 204"/>
        <xdr:cNvCxnSpPr/>
      </xdr:nvCxnSpPr>
      <xdr:spPr>
        <a:xfrm>
          <a:off x="2019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75</xdr:row>
      <xdr:rowOff>146248</xdr:rowOff>
    </xdr:from>
    <xdr:ext cx="469744" cy="259045"/>
    <xdr:sp macro="" textlink="">
      <xdr:nvSpPr>
        <xdr:cNvPr id="206" name="n_1mainValue【福祉施設】&#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07" name="n_2mainValue【福祉施設】&#10;有形固定資産減価償却率"/>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75</xdr:row>
      <xdr:rowOff>146248</xdr:rowOff>
    </xdr:from>
    <xdr:ext cx="469744" cy="259045"/>
    <xdr:sp macro="" textlink="">
      <xdr:nvSpPr>
        <xdr:cNvPr id="208" name="n_3mainValue【福祉施設】&#10;有形固定資産減価償却率"/>
        <xdr:cNvSpPr txBox="1"/>
      </xdr:nvSpPr>
      <xdr:spPr>
        <a:xfrm>
          <a:off x="1784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32" name="直線コネクタ 231"/>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33"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34" name="直線コネクタ 233"/>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35"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36" name="直線コネクタ 235"/>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37" name="【福祉施設】&#10;一人当たり面積平均値テキスト"/>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38" name="フローチャート: 判断 237"/>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9" name="フローチャート: 判断 238"/>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240" name="n_1aveValue【福祉施設】&#10;一人当たり面積"/>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41" name="フローチャート: 判断 240"/>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97553</xdr:rowOff>
    </xdr:from>
    <xdr:ext cx="469744" cy="259045"/>
    <xdr:sp macro="" textlink="">
      <xdr:nvSpPr>
        <xdr:cNvPr id="242" name="n_2aveValue【福祉施設】&#10;一人当たり面積"/>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43" name="フローチャート: 判断 242"/>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91076</xdr:rowOff>
    </xdr:from>
    <xdr:ext cx="469744" cy="259045"/>
    <xdr:sp macro="" textlink="">
      <xdr:nvSpPr>
        <xdr:cNvPr id="244" name="n_3aveValue【福祉施設】&#10;一人当たり面積"/>
        <xdr:cNvSpPr txBox="1"/>
      </xdr:nvSpPr>
      <xdr:spPr>
        <a:xfrm>
          <a:off x="7626427" y="146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94742</xdr:rowOff>
    </xdr:from>
    <xdr:to>
      <xdr:col>55</xdr:col>
      <xdr:colOff>50800</xdr:colOff>
      <xdr:row>85</xdr:row>
      <xdr:rowOff>24892</xdr:rowOff>
    </xdr:to>
    <xdr:sp macro="" textlink="">
      <xdr:nvSpPr>
        <xdr:cNvPr id="250" name="楕円 249"/>
        <xdr:cNvSpPr/>
      </xdr:nvSpPr>
      <xdr:spPr>
        <a:xfrm>
          <a:off x="104267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117619</xdr:rowOff>
    </xdr:from>
    <xdr:ext cx="469744" cy="259045"/>
    <xdr:sp macro="" textlink="">
      <xdr:nvSpPr>
        <xdr:cNvPr id="251" name="【福祉施設】&#10;一人当たり面積該当値テキスト"/>
        <xdr:cNvSpPr txBox="1"/>
      </xdr:nvSpPr>
      <xdr:spPr>
        <a:xfrm>
          <a:off x="10515600"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103887</xdr:rowOff>
    </xdr:from>
    <xdr:to>
      <xdr:col>50</xdr:col>
      <xdr:colOff>165100</xdr:colOff>
      <xdr:row>85</xdr:row>
      <xdr:rowOff>34037</xdr:rowOff>
    </xdr:to>
    <xdr:sp macro="" textlink="">
      <xdr:nvSpPr>
        <xdr:cNvPr id="252" name="楕円 251"/>
        <xdr:cNvSpPr/>
      </xdr:nvSpPr>
      <xdr:spPr>
        <a:xfrm>
          <a:off x="9588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145542</xdr:rowOff>
    </xdr:from>
    <xdr:to>
      <xdr:col>55</xdr:col>
      <xdr:colOff>0</xdr:colOff>
      <xdr:row>84</xdr:row>
      <xdr:rowOff>154687</xdr:rowOff>
    </xdr:to>
    <xdr:cxnSp macro="">
      <xdr:nvCxnSpPr>
        <xdr:cNvPr id="253" name="直線コネクタ 252"/>
        <xdr:cNvCxnSpPr/>
      </xdr:nvCxnSpPr>
      <xdr:spPr>
        <a:xfrm flipV="1">
          <a:off x="9639300" y="1454734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99695</xdr:rowOff>
    </xdr:from>
    <xdr:to>
      <xdr:col>46</xdr:col>
      <xdr:colOff>38100</xdr:colOff>
      <xdr:row>85</xdr:row>
      <xdr:rowOff>29845</xdr:rowOff>
    </xdr:to>
    <xdr:sp macro="" textlink="">
      <xdr:nvSpPr>
        <xdr:cNvPr id="254" name="楕円 253"/>
        <xdr:cNvSpPr/>
      </xdr:nvSpPr>
      <xdr:spPr>
        <a:xfrm>
          <a:off x="8699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150495</xdr:rowOff>
    </xdr:from>
    <xdr:to>
      <xdr:col>50</xdr:col>
      <xdr:colOff>114300</xdr:colOff>
      <xdr:row>84</xdr:row>
      <xdr:rowOff>154687</xdr:rowOff>
    </xdr:to>
    <xdr:cxnSp macro="">
      <xdr:nvCxnSpPr>
        <xdr:cNvPr id="255" name="直線コネクタ 254"/>
        <xdr:cNvCxnSpPr/>
      </xdr:nvCxnSpPr>
      <xdr:spPr>
        <a:xfrm>
          <a:off x="8750300" y="1455229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106935</xdr:rowOff>
    </xdr:from>
    <xdr:to>
      <xdr:col>41</xdr:col>
      <xdr:colOff>101600</xdr:colOff>
      <xdr:row>85</xdr:row>
      <xdr:rowOff>37085</xdr:rowOff>
    </xdr:to>
    <xdr:sp macro="" textlink="">
      <xdr:nvSpPr>
        <xdr:cNvPr id="256" name="楕円 255"/>
        <xdr:cNvSpPr/>
      </xdr:nvSpPr>
      <xdr:spPr>
        <a:xfrm>
          <a:off x="7810500" y="145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150495</xdr:rowOff>
    </xdr:from>
    <xdr:to>
      <xdr:col>45</xdr:col>
      <xdr:colOff>177800</xdr:colOff>
      <xdr:row>84</xdr:row>
      <xdr:rowOff>157735</xdr:rowOff>
    </xdr:to>
    <xdr:cxnSp macro="">
      <xdr:nvCxnSpPr>
        <xdr:cNvPr id="257" name="直線コネクタ 256"/>
        <xdr:cNvCxnSpPr/>
      </xdr:nvCxnSpPr>
      <xdr:spPr>
        <a:xfrm flipV="1">
          <a:off x="7861300" y="14552295"/>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50564</xdr:rowOff>
    </xdr:from>
    <xdr:ext cx="469744" cy="259045"/>
    <xdr:sp macro="" textlink="">
      <xdr:nvSpPr>
        <xdr:cNvPr id="258" name="n_1mainValue【福祉施設】&#10;一人当たり面積"/>
        <xdr:cNvSpPr txBox="1"/>
      </xdr:nvSpPr>
      <xdr:spPr>
        <a:xfrm>
          <a:off x="93917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46372</xdr:rowOff>
    </xdr:from>
    <xdr:ext cx="469744" cy="259045"/>
    <xdr:sp macro="" textlink="">
      <xdr:nvSpPr>
        <xdr:cNvPr id="259" name="n_2mainValue【福祉施設】&#10;一人当たり面積"/>
        <xdr:cNvSpPr txBox="1"/>
      </xdr:nvSpPr>
      <xdr:spPr>
        <a:xfrm>
          <a:off x="8515427" y="142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53612</xdr:rowOff>
    </xdr:from>
    <xdr:ext cx="469744" cy="259045"/>
    <xdr:sp macro="" textlink="">
      <xdr:nvSpPr>
        <xdr:cNvPr id="260" name="n_3mainValue【福祉施設】&#10;一人当たり面積"/>
        <xdr:cNvSpPr txBox="1"/>
      </xdr:nvSpPr>
      <xdr:spPr>
        <a:xfrm>
          <a:off x="7626427"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7" name="直線コネクタ 2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8" name="テキスト ボックス 28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9" name="直線コネクタ 2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0" name="テキスト ボックス 2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1" name="直線コネクタ 2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2" name="テキスト ボックス 2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3" name="直線コネクタ 2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4" name="テキスト ボックス 2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5" name="直線コネクタ 2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6" name="テキスト ボックス 2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7" name="直線コネクタ 2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8" name="テキスト ボックス 29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02" name="直線コネクタ 301"/>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03"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04" name="直線コネクタ 303"/>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5"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6" name="直線コネクタ 30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07" name="【一般廃棄物処理施設】&#10;有形固定資産減価償却率平均値テキスト"/>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08" name="フローチャート: 判断 307"/>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09" name="フローチャート: 判断 308"/>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310" name="n_1aveValue【一般廃棄物処理施設】&#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11" name="フローチャート: 判断 310"/>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12"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13" name="フローチャート: 判断 312"/>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314" name="n_3ave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169092</xdr:rowOff>
    </xdr:from>
    <xdr:to>
      <xdr:col>85</xdr:col>
      <xdr:colOff>177800</xdr:colOff>
      <xdr:row>36</xdr:row>
      <xdr:rowOff>99242</xdr:rowOff>
    </xdr:to>
    <xdr:sp macro="" textlink="">
      <xdr:nvSpPr>
        <xdr:cNvPr id="320" name="楕円 319"/>
        <xdr:cNvSpPr/>
      </xdr:nvSpPr>
      <xdr:spPr>
        <a:xfrm>
          <a:off x="16268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20519</xdr:rowOff>
    </xdr:from>
    <xdr:ext cx="405111" cy="259045"/>
    <xdr:sp macro="" textlink="">
      <xdr:nvSpPr>
        <xdr:cNvPr id="321" name="【一般廃棄物処理施設】&#10;有形固定資産減価償却率該当値テキスト"/>
        <xdr:cNvSpPr txBox="1"/>
      </xdr:nvSpPr>
      <xdr:spPr>
        <a:xfrm>
          <a:off x="16357600" y="60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51526</xdr:rowOff>
    </xdr:from>
    <xdr:to>
      <xdr:col>81</xdr:col>
      <xdr:colOff>101600</xdr:colOff>
      <xdr:row>36</xdr:row>
      <xdr:rowOff>153126</xdr:rowOff>
    </xdr:to>
    <xdr:sp macro="" textlink="">
      <xdr:nvSpPr>
        <xdr:cNvPr id="322" name="楕円 321"/>
        <xdr:cNvSpPr/>
      </xdr:nvSpPr>
      <xdr:spPr>
        <a:xfrm>
          <a:off x="15430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48442</xdr:rowOff>
    </xdr:from>
    <xdr:to>
      <xdr:col>85</xdr:col>
      <xdr:colOff>127000</xdr:colOff>
      <xdr:row>36</xdr:row>
      <xdr:rowOff>102326</xdr:rowOff>
    </xdr:to>
    <xdr:cxnSp macro="">
      <xdr:nvCxnSpPr>
        <xdr:cNvPr id="323" name="直線コネクタ 322"/>
        <xdr:cNvCxnSpPr/>
      </xdr:nvCxnSpPr>
      <xdr:spPr>
        <a:xfrm flipV="1">
          <a:off x="15481300" y="622064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46627</xdr:rowOff>
    </xdr:from>
    <xdr:to>
      <xdr:col>76</xdr:col>
      <xdr:colOff>165100</xdr:colOff>
      <xdr:row>36</xdr:row>
      <xdr:rowOff>148227</xdr:rowOff>
    </xdr:to>
    <xdr:sp macro="" textlink="">
      <xdr:nvSpPr>
        <xdr:cNvPr id="324" name="楕円 323"/>
        <xdr:cNvSpPr/>
      </xdr:nvSpPr>
      <xdr:spPr>
        <a:xfrm>
          <a:off x="14541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97427</xdr:rowOff>
    </xdr:from>
    <xdr:to>
      <xdr:col>81</xdr:col>
      <xdr:colOff>50800</xdr:colOff>
      <xdr:row>36</xdr:row>
      <xdr:rowOff>102326</xdr:rowOff>
    </xdr:to>
    <xdr:cxnSp macro="">
      <xdr:nvCxnSpPr>
        <xdr:cNvPr id="325" name="直線コネクタ 324"/>
        <xdr:cNvCxnSpPr/>
      </xdr:nvCxnSpPr>
      <xdr:spPr>
        <a:xfrm>
          <a:off x="14592300" y="62696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26" name="楕円 325"/>
        <xdr:cNvSpPr/>
      </xdr:nvSpPr>
      <xdr:spPr>
        <a:xfrm>
          <a:off x="13652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97427</xdr:rowOff>
    </xdr:from>
    <xdr:to>
      <xdr:col>76</xdr:col>
      <xdr:colOff>114300</xdr:colOff>
      <xdr:row>37</xdr:row>
      <xdr:rowOff>38644</xdr:rowOff>
    </xdr:to>
    <xdr:cxnSp macro="">
      <xdr:nvCxnSpPr>
        <xdr:cNvPr id="327" name="直線コネクタ 326"/>
        <xdr:cNvCxnSpPr/>
      </xdr:nvCxnSpPr>
      <xdr:spPr>
        <a:xfrm flipV="1">
          <a:off x="13703300" y="626962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144253</xdr:rowOff>
    </xdr:from>
    <xdr:ext cx="405111" cy="259045"/>
    <xdr:sp macro="" textlink="">
      <xdr:nvSpPr>
        <xdr:cNvPr id="328" name="n_1mainValue【一般廃棄物処理施設】&#10;有形固定資産減価償却率"/>
        <xdr:cNvSpPr txBox="1"/>
      </xdr:nvSpPr>
      <xdr:spPr>
        <a:xfrm>
          <a:off x="15266044" y="631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139354</xdr:rowOff>
    </xdr:from>
    <xdr:ext cx="405111" cy="259045"/>
    <xdr:sp macro="" textlink="">
      <xdr:nvSpPr>
        <xdr:cNvPr id="329" name="n_2mainValue【一般廃棄物処理施設】&#10;有形固定資産減価償却率"/>
        <xdr:cNvSpPr txBox="1"/>
      </xdr:nvSpPr>
      <xdr:spPr>
        <a:xfrm>
          <a:off x="14389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30" name="n_3mainValue【一般廃棄物処理施設】&#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1" name="直線コネクタ 3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2" name="テキスト ボックス 34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3" name="直線コネクタ 3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4" name="テキスト ボックス 34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5" name="直線コネクタ 3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6" name="テキスト ボックス 34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7" name="直線コネクタ 3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8" name="テキスト ボックス 34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9" name="直線コネクタ 3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50" name="テキスト ボックス 34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1" name="直線コネクタ 3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52" name="テキスト ボックス 351"/>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4" name="テキスト ボックス 35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56" name="直線コネクタ 355"/>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57"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58" name="直線コネクタ 357"/>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59"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60" name="直線コネクタ 359"/>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361"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62" name="フローチャート: 判断 361"/>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63" name="フローチャート: 判断 362"/>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364" name="n_1aveValue【一般廃棄物処理施設】&#10;一人当たり有形固定資産（償却資産）額"/>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65" name="フローチャート: 判断 364"/>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366" name="n_2aveValue【一般廃棄物処理施設】&#10;一人当たり有形固定資産（償却資産）額"/>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367" name="フローチャート: 判断 366"/>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93757</xdr:rowOff>
    </xdr:from>
    <xdr:ext cx="599010" cy="259045"/>
    <xdr:sp macro="" textlink="">
      <xdr:nvSpPr>
        <xdr:cNvPr id="368" name="n_3aveValue【一般廃棄物処理施設】&#10;一人当たり有形固定資産（償却資産）額"/>
        <xdr:cNvSpPr txBox="1"/>
      </xdr:nvSpPr>
      <xdr:spPr>
        <a:xfrm>
          <a:off x="19245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153498</xdr:rowOff>
    </xdr:from>
    <xdr:to>
      <xdr:col>116</xdr:col>
      <xdr:colOff>114300</xdr:colOff>
      <xdr:row>41</xdr:row>
      <xdr:rowOff>83648</xdr:rowOff>
    </xdr:to>
    <xdr:sp macro="" textlink="">
      <xdr:nvSpPr>
        <xdr:cNvPr id="374" name="楕円 373"/>
        <xdr:cNvSpPr/>
      </xdr:nvSpPr>
      <xdr:spPr>
        <a:xfrm>
          <a:off x="22110700" y="70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131925</xdr:rowOff>
    </xdr:from>
    <xdr:ext cx="599010" cy="259045"/>
    <xdr:sp macro="" textlink="">
      <xdr:nvSpPr>
        <xdr:cNvPr id="375" name="【一般廃棄物処理施設】&#10;一人当たり有形固定資産（償却資産）額該当値テキスト"/>
        <xdr:cNvSpPr txBox="1"/>
      </xdr:nvSpPr>
      <xdr:spPr>
        <a:xfrm>
          <a:off x="22199600" y="698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160120</xdr:rowOff>
    </xdr:from>
    <xdr:to>
      <xdr:col>112</xdr:col>
      <xdr:colOff>38100</xdr:colOff>
      <xdr:row>41</xdr:row>
      <xdr:rowOff>90270</xdr:rowOff>
    </xdr:to>
    <xdr:sp macro="" textlink="">
      <xdr:nvSpPr>
        <xdr:cNvPr id="376" name="楕円 375"/>
        <xdr:cNvSpPr/>
      </xdr:nvSpPr>
      <xdr:spPr>
        <a:xfrm>
          <a:off x="21272500" y="70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32848</xdr:rowOff>
    </xdr:from>
    <xdr:to>
      <xdr:col>116</xdr:col>
      <xdr:colOff>63500</xdr:colOff>
      <xdr:row>41</xdr:row>
      <xdr:rowOff>39470</xdr:rowOff>
    </xdr:to>
    <xdr:cxnSp macro="">
      <xdr:nvCxnSpPr>
        <xdr:cNvPr id="377" name="直線コネクタ 376"/>
        <xdr:cNvCxnSpPr/>
      </xdr:nvCxnSpPr>
      <xdr:spPr>
        <a:xfrm flipV="1">
          <a:off x="21323300" y="7062298"/>
          <a:ext cx="8382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157157</xdr:rowOff>
    </xdr:from>
    <xdr:to>
      <xdr:col>107</xdr:col>
      <xdr:colOff>101600</xdr:colOff>
      <xdr:row>41</xdr:row>
      <xdr:rowOff>87307</xdr:rowOff>
    </xdr:to>
    <xdr:sp macro="" textlink="">
      <xdr:nvSpPr>
        <xdr:cNvPr id="378" name="楕円 377"/>
        <xdr:cNvSpPr/>
      </xdr:nvSpPr>
      <xdr:spPr>
        <a:xfrm>
          <a:off x="20383500" y="70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36507</xdr:rowOff>
    </xdr:from>
    <xdr:to>
      <xdr:col>111</xdr:col>
      <xdr:colOff>177800</xdr:colOff>
      <xdr:row>41</xdr:row>
      <xdr:rowOff>39470</xdr:rowOff>
    </xdr:to>
    <xdr:cxnSp macro="">
      <xdr:nvCxnSpPr>
        <xdr:cNvPr id="379" name="直線コネクタ 378"/>
        <xdr:cNvCxnSpPr/>
      </xdr:nvCxnSpPr>
      <xdr:spPr>
        <a:xfrm>
          <a:off x="20434300" y="7065957"/>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163738</xdr:rowOff>
    </xdr:from>
    <xdr:to>
      <xdr:col>102</xdr:col>
      <xdr:colOff>165100</xdr:colOff>
      <xdr:row>41</xdr:row>
      <xdr:rowOff>93888</xdr:rowOff>
    </xdr:to>
    <xdr:sp macro="" textlink="">
      <xdr:nvSpPr>
        <xdr:cNvPr id="380" name="楕円 379"/>
        <xdr:cNvSpPr/>
      </xdr:nvSpPr>
      <xdr:spPr>
        <a:xfrm>
          <a:off x="19494500" y="702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36507</xdr:rowOff>
    </xdr:from>
    <xdr:to>
      <xdr:col>107</xdr:col>
      <xdr:colOff>50800</xdr:colOff>
      <xdr:row>41</xdr:row>
      <xdr:rowOff>43088</xdr:rowOff>
    </xdr:to>
    <xdr:cxnSp macro="">
      <xdr:nvCxnSpPr>
        <xdr:cNvPr id="381" name="直線コネクタ 380"/>
        <xdr:cNvCxnSpPr/>
      </xdr:nvCxnSpPr>
      <xdr:spPr>
        <a:xfrm flipV="1">
          <a:off x="19545300" y="7065957"/>
          <a:ext cx="8890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106797</xdr:rowOff>
    </xdr:from>
    <xdr:ext cx="599010" cy="259045"/>
    <xdr:sp macro="" textlink="">
      <xdr:nvSpPr>
        <xdr:cNvPr id="382" name="n_1mainValue【一般廃棄物処理施設】&#10;一人当たり有形固定資産（償却資産）額"/>
        <xdr:cNvSpPr txBox="1"/>
      </xdr:nvSpPr>
      <xdr:spPr>
        <a:xfrm>
          <a:off x="21011095" y="679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78434</xdr:rowOff>
    </xdr:from>
    <xdr:ext cx="599010" cy="259045"/>
    <xdr:sp macro="" textlink="">
      <xdr:nvSpPr>
        <xdr:cNvPr id="383" name="n_2mainValue【一般廃棄物処理施設】&#10;一人当たり有形固定資産（償却資産）額"/>
        <xdr:cNvSpPr txBox="1"/>
      </xdr:nvSpPr>
      <xdr:spPr>
        <a:xfrm>
          <a:off x="20134795" y="710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110415</xdr:rowOff>
    </xdr:from>
    <xdr:ext cx="599010" cy="259045"/>
    <xdr:sp macro="" textlink="">
      <xdr:nvSpPr>
        <xdr:cNvPr id="384" name="n_3mainValue【一般廃棄物処理施設】&#10;一人当たり有形固定資産（償却資産）額"/>
        <xdr:cNvSpPr txBox="1"/>
      </xdr:nvSpPr>
      <xdr:spPr>
        <a:xfrm>
          <a:off x="19245795" y="67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2" name="正方形/長方形 4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3" name="正方形/長方形 4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4" name="正方形/長方形 4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5" name="正方形/長方形 4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6" name="正方形/長方形 4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7" name="正方形/長方形 4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9" name="正方形/長方形 4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0" name="正方形/長方形 4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1" name="正方形/長方形 4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2" name="正方形/長方形 4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3" name="正方形/長方形 4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4" name="正方形/長方形 4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5" name="正方形/長方形 4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6" name="正方形/長方形 4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7" name="正方形/長方形 4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8" name="正方形/長方形 4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9" name="正方形/長方形 4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0" name="正方形/長方形 4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1" name="正方形/長方形 4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2" name="正方形/長方形 4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3" name="正方形/長方形 4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4" name="正方形/長方形 4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5" name="テキスト ボックス 4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6" name="直線コネクタ 4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7" name="直線コネクタ 4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8" name="テキスト ボックス 4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9" name="直線コネクタ 4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0" name="テキスト ボックス 4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1" name="直線コネクタ 4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2" name="テキスト ボックス 4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3" name="直線コネクタ 4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4" name="テキスト ボックス 4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5" name="直線コネクタ 4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6" name="テキスト ボックス 4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7" name="直線コネクタ 4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8" name="テキスト ボックス 4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9" name="直線コネクタ 4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40" name="テキスト ボックス 4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442" name="直線コネクタ 441"/>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43"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44" name="直線コネクタ 443"/>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4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46" name="直線コネクタ 44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44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448" name="フローチャート: 判断 44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449" name="フローチャート: 判断 448"/>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450" name="n_1aveValue【庁舎】&#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451" name="フローチャート: 判断 450"/>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452"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453" name="フローチャート: 判断 452"/>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454" name="n_3aveValue【庁舎】&#10;有形固定資産減価償却率"/>
        <xdr:cNvSpPr txBox="1"/>
      </xdr:nvSpPr>
      <xdr:spPr>
        <a:xfrm>
          <a:off x="13500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5" name="テキスト ボックス 4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6" name="テキスト ボックス 4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7" name="テキスト ボックス 4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8" name="テキスト ボックス 4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9" name="テキスト ボックス 4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116839</xdr:rowOff>
    </xdr:from>
    <xdr:to>
      <xdr:col>85</xdr:col>
      <xdr:colOff>177800</xdr:colOff>
      <xdr:row>100</xdr:row>
      <xdr:rowOff>46989</xdr:rowOff>
    </xdr:to>
    <xdr:sp macro="" textlink="">
      <xdr:nvSpPr>
        <xdr:cNvPr id="460" name="楕円 459"/>
        <xdr:cNvSpPr/>
      </xdr:nvSpPr>
      <xdr:spPr>
        <a:xfrm>
          <a:off x="162687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31766</xdr:rowOff>
    </xdr:from>
    <xdr:ext cx="405111" cy="259045"/>
    <xdr:sp macro="" textlink="">
      <xdr:nvSpPr>
        <xdr:cNvPr id="461" name="【庁舎】&#10;有形固定資産減価償却率該当値テキスト"/>
        <xdr:cNvSpPr txBox="1"/>
      </xdr:nvSpPr>
      <xdr:spPr>
        <a:xfrm>
          <a:off x="16357600" y="1700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118473</xdr:rowOff>
    </xdr:from>
    <xdr:to>
      <xdr:col>81</xdr:col>
      <xdr:colOff>101600</xdr:colOff>
      <xdr:row>100</xdr:row>
      <xdr:rowOff>48623</xdr:rowOff>
    </xdr:to>
    <xdr:sp macro="" textlink="">
      <xdr:nvSpPr>
        <xdr:cNvPr id="462" name="楕円 461"/>
        <xdr:cNvSpPr/>
      </xdr:nvSpPr>
      <xdr:spPr>
        <a:xfrm>
          <a:off x="15430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167639</xdr:rowOff>
    </xdr:from>
    <xdr:to>
      <xdr:col>85</xdr:col>
      <xdr:colOff>127000</xdr:colOff>
      <xdr:row>99</xdr:row>
      <xdr:rowOff>169273</xdr:rowOff>
    </xdr:to>
    <xdr:cxnSp macro="">
      <xdr:nvCxnSpPr>
        <xdr:cNvPr id="463" name="直線コネクタ 462"/>
        <xdr:cNvCxnSpPr/>
      </xdr:nvCxnSpPr>
      <xdr:spPr>
        <a:xfrm flipV="1">
          <a:off x="15481300" y="1714118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464" name="楕円 463"/>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169273</xdr:rowOff>
    </xdr:to>
    <xdr:cxnSp macro="">
      <xdr:nvCxnSpPr>
        <xdr:cNvPr id="465" name="直線コネクタ 464"/>
        <xdr:cNvCxnSpPr/>
      </xdr:nvCxnSpPr>
      <xdr:spPr>
        <a:xfrm>
          <a:off x="14592300" y="170905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131536</xdr:rowOff>
    </xdr:from>
    <xdr:to>
      <xdr:col>72</xdr:col>
      <xdr:colOff>38100</xdr:colOff>
      <xdr:row>100</xdr:row>
      <xdr:rowOff>61686</xdr:rowOff>
    </xdr:to>
    <xdr:sp macro="" textlink="">
      <xdr:nvSpPr>
        <xdr:cNvPr id="466" name="楕円 465"/>
        <xdr:cNvSpPr/>
      </xdr:nvSpPr>
      <xdr:spPr>
        <a:xfrm>
          <a:off x="13652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100</xdr:row>
      <xdr:rowOff>10886</xdr:rowOff>
    </xdr:to>
    <xdr:cxnSp macro="">
      <xdr:nvCxnSpPr>
        <xdr:cNvPr id="467" name="直線コネクタ 466"/>
        <xdr:cNvCxnSpPr/>
      </xdr:nvCxnSpPr>
      <xdr:spPr>
        <a:xfrm flipV="1">
          <a:off x="13703300" y="170905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65150</xdr:rowOff>
    </xdr:from>
    <xdr:ext cx="405111" cy="259045"/>
    <xdr:sp macro="" textlink="">
      <xdr:nvSpPr>
        <xdr:cNvPr id="468" name="n_1mainValue【庁舎】&#10;有形固定資産減価償却率"/>
        <xdr:cNvSpPr txBox="1"/>
      </xdr:nvSpPr>
      <xdr:spPr>
        <a:xfrm>
          <a:off x="15266044" y="1686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469" name="n_2mainValue【庁舎】&#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78213</xdr:rowOff>
    </xdr:from>
    <xdr:ext cx="405111" cy="259045"/>
    <xdr:sp macro="" textlink="">
      <xdr:nvSpPr>
        <xdr:cNvPr id="470" name="n_3mainValue【庁舎】&#10;有形固定資産減価償却率"/>
        <xdr:cNvSpPr txBox="1"/>
      </xdr:nvSpPr>
      <xdr:spPr>
        <a:xfrm>
          <a:off x="135007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1" name="正方形/長方形 4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2" name="正方形/長方形 4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3" name="正方形/長方形 4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4" name="正方形/長方形 4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5" name="正方形/長方形 4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6" name="正方形/長方形 4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7" name="正方形/長方形 4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8" name="正方形/長方形 4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9" name="テキスト ボックス 4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0" name="直線コネクタ 4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1" name="直線コネクタ 4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2" name="テキスト ボックス 4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3" name="直線コネクタ 4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4" name="テキスト ボックス 4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5" name="直線コネクタ 4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6" name="テキスト ボックス 4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7" name="直線コネクタ 4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8" name="テキスト ボックス 4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9" name="直線コネクタ 4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0" name="テキスト ボックス 4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1" name="直線コネクタ 4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92" name="テキスト ボックス 49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3" name="直線コネクタ 4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94" name="テキスト ボックス 49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496" name="直線コネクタ 495"/>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497"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498" name="直線コネクタ 497"/>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499"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00" name="直線コネクタ 499"/>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01"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02" name="フローチャート: 判断 501"/>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03" name="フローチャート: 判断 502"/>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504"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05" name="フローチャート: 判断 504"/>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506"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507" name="フローチャート: 判断 506"/>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508" name="n_3aveValue【庁舎】&#10;一人当たり面積"/>
        <xdr:cNvSpPr txBox="1"/>
      </xdr:nvSpPr>
      <xdr:spPr>
        <a:xfrm>
          <a:off x="19310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9" name="テキスト ボックス 5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0" name="テキスト ボックス 5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1" name="テキスト ボックス 5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2" name="テキスト ボックス 5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3" name="テキスト ボックス 5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33238</xdr:rowOff>
    </xdr:from>
    <xdr:to>
      <xdr:col>116</xdr:col>
      <xdr:colOff>114300</xdr:colOff>
      <xdr:row>107</xdr:row>
      <xdr:rowOff>134838</xdr:rowOff>
    </xdr:to>
    <xdr:sp macro="" textlink="">
      <xdr:nvSpPr>
        <xdr:cNvPr id="514" name="楕円 513"/>
        <xdr:cNvSpPr/>
      </xdr:nvSpPr>
      <xdr:spPr>
        <a:xfrm>
          <a:off x="22110700" y="183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56115</xdr:rowOff>
    </xdr:from>
    <xdr:ext cx="469744" cy="259045"/>
    <xdr:sp macro="" textlink="">
      <xdr:nvSpPr>
        <xdr:cNvPr id="515" name="【庁舎】&#10;一人当たり面積該当値テキスト"/>
        <xdr:cNvSpPr txBox="1"/>
      </xdr:nvSpPr>
      <xdr:spPr>
        <a:xfrm>
          <a:off x="22199600" y="1822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41729</xdr:rowOff>
    </xdr:from>
    <xdr:to>
      <xdr:col>112</xdr:col>
      <xdr:colOff>38100</xdr:colOff>
      <xdr:row>107</xdr:row>
      <xdr:rowOff>143329</xdr:rowOff>
    </xdr:to>
    <xdr:sp macro="" textlink="">
      <xdr:nvSpPr>
        <xdr:cNvPr id="516" name="楕円 515"/>
        <xdr:cNvSpPr/>
      </xdr:nvSpPr>
      <xdr:spPr>
        <a:xfrm>
          <a:off x="21272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84038</xdr:rowOff>
    </xdr:from>
    <xdr:to>
      <xdr:col>116</xdr:col>
      <xdr:colOff>63500</xdr:colOff>
      <xdr:row>107</xdr:row>
      <xdr:rowOff>92529</xdr:rowOff>
    </xdr:to>
    <xdr:cxnSp macro="">
      <xdr:nvCxnSpPr>
        <xdr:cNvPr id="517" name="直線コネクタ 516"/>
        <xdr:cNvCxnSpPr/>
      </xdr:nvCxnSpPr>
      <xdr:spPr>
        <a:xfrm flipV="1">
          <a:off x="21323300" y="18429188"/>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37973</xdr:rowOff>
    </xdr:from>
    <xdr:to>
      <xdr:col>107</xdr:col>
      <xdr:colOff>101600</xdr:colOff>
      <xdr:row>107</xdr:row>
      <xdr:rowOff>139573</xdr:rowOff>
    </xdr:to>
    <xdr:sp macro="" textlink="">
      <xdr:nvSpPr>
        <xdr:cNvPr id="518" name="楕円 517"/>
        <xdr:cNvSpPr/>
      </xdr:nvSpPr>
      <xdr:spPr>
        <a:xfrm>
          <a:off x="20383500" y="183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88773</xdr:rowOff>
    </xdr:from>
    <xdr:to>
      <xdr:col>111</xdr:col>
      <xdr:colOff>177800</xdr:colOff>
      <xdr:row>107</xdr:row>
      <xdr:rowOff>92529</xdr:rowOff>
    </xdr:to>
    <xdr:cxnSp macro="">
      <xdr:nvCxnSpPr>
        <xdr:cNvPr id="519" name="直線コネクタ 518"/>
        <xdr:cNvCxnSpPr/>
      </xdr:nvCxnSpPr>
      <xdr:spPr>
        <a:xfrm>
          <a:off x="20434300" y="18433923"/>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44667</xdr:rowOff>
    </xdr:from>
    <xdr:to>
      <xdr:col>102</xdr:col>
      <xdr:colOff>165100</xdr:colOff>
      <xdr:row>107</xdr:row>
      <xdr:rowOff>146267</xdr:rowOff>
    </xdr:to>
    <xdr:sp macro="" textlink="">
      <xdr:nvSpPr>
        <xdr:cNvPr id="520" name="楕円 519"/>
        <xdr:cNvSpPr/>
      </xdr:nvSpPr>
      <xdr:spPr>
        <a:xfrm>
          <a:off x="19494500" y="183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88773</xdr:rowOff>
    </xdr:from>
    <xdr:to>
      <xdr:col>107</xdr:col>
      <xdr:colOff>50800</xdr:colOff>
      <xdr:row>107</xdr:row>
      <xdr:rowOff>95467</xdr:rowOff>
    </xdr:to>
    <xdr:cxnSp macro="">
      <xdr:nvCxnSpPr>
        <xdr:cNvPr id="521" name="直線コネクタ 520"/>
        <xdr:cNvCxnSpPr/>
      </xdr:nvCxnSpPr>
      <xdr:spPr>
        <a:xfrm flipV="1">
          <a:off x="19545300" y="18433923"/>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159856</xdr:rowOff>
    </xdr:from>
    <xdr:ext cx="469744" cy="259045"/>
    <xdr:sp macro="" textlink="">
      <xdr:nvSpPr>
        <xdr:cNvPr id="522" name="n_1mainValue【庁舎】&#10;一人当たり面積"/>
        <xdr:cNvSpPr txBox="1"/>
      </xdr:nvSpPr>
      <xdr:spPr>
        <a:xfrm>
          <a:off x="21075727" y="1816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156100</xdr:rowOff>
    </xdr:from>
    <xdr:ext cx="469744" cy="259045"/>
    <xdr:sp macro="" textlink="">
      <xdr:nvSpPr>
        <xdr:cNvPr id="523" name="n_2mainValue【庁舎】&#10;一人当たり面積"/>
        <xdr:cNvSpPr txBox="1"/>
      </xdr:nvSpPr>
      <xdr:spPr>
        <a:xfrm>
          <a:off x="20199427" y="1815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162794</xdr:rowOff>
    </xdr:from>
    <xdr:ext cx="469744" cy="259045"/>
    <xdr:sp macro="" textlink="">
      <xdr:nvSpPr>
        <xdr:cNvPr id="524" name="n_3mainValue【庁舎】&#10;一人当たり面積"/>
        <xdr:cNvSpPr txBox="1"/>
      </xdr:nvSpPr>
      <xdr:spPr>
        <a:xfrm>
          <a:off x="19310427" y="1816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ほとんどの類型において、有形固定資産減価償却率は類似団平均を上回っているものの、体育館・プールについては、類似団体平均を下回っている。これは、体育館については平成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黒島において新しく設置したためである。一人当たりの値もほとんどの類型において、類似団体平均を大きく上回っているが、人口の少なさによるものと考えられる。今後は、維持管理に係る経費の増加に留意しつつ、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
371
31.39
2,370,366
2,330,344
20,148
718,136
2,817,230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外海小離島群から構成されるという地理的特徴、役場を行政区域外の鹿児島市内に配置するという行政形態の特異性から、多額の財政需要がある。また、厳しい地理的条件等から企業進出が困難であり、歳入総額に占める地方税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にすぎない。そのため、財政基盤が脆弱であり、類似団体平均を下回っている。ブロードバンドが整備されたことにより、今後新たに利活用や維持補修が発生するが、村振興計画や地方創生総合戦略に沿った予算の重点配分に努め、定住促進・産業振興による地域の活性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107188</xdr:rowOff>
    </xdr:from>
    <xdr:to>
      <xdr:col>23</xdr:col>
      <xdr:colOff>133350</xdr:colOff>
      <xdr:row>44</xdr:row>
      <xdr:rowOff>107188</xdr:rowOff>
    </xdr:to>
    <xdr:cxnSp macro="">
      <xdr:nvCxnSpPr>
        <xdr:cNvPr id="66" name="直線コネクタ 65"/>
        <xdr:cNvCxnSpPr/>
      </xdr:nvCxnSpPr>
      <xdr:spPr>
        <a:xfrm>
          <a:off x="4114800" y="7650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107188</xdr:rowOff>
    </xdr:from>
    <xdr:to>
      <xdr:col>19</xdr:col>
      <xdr:colOff>133350</xdr:colOff>
      <xdr:row>44</xdr:row>
      <xdr:rowOff>116840</xdr:rowOff>
    </xdr:to>
    <xdr:cxnSp macro="">
      <xdr:nvCxnSpPr>
        <xdr:cNvPr id="69" name="直線コネクタ 68"/>
        <xdr:cNvCxnSpPr/>
      </xdr:nvCxnSpPr>
      <xdr:spPr>
        <a:xfrm flipV="1">
          <a:off x="3225800" y="76509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2" name="直線コネクタ 71"/>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5" name="直線コネクタ 74"/>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56388</xdr:rowOff>
    </xdr:from>
    <xdr:to>
      <xdr:col>23</xdr:col>
      <xdr:colOff>184150</xdr:colOff>
      <xdr:row>44</xdr:row>
      <xdr:rowOff>157988</xdr:rowOff>
    </xdr:to>
    <xdr:sp macro="" textlink="">
      <xdr:nvSpPr>
        <xdr:cNvPr id="85" name="楕円 84"/>
        <xdr:cNvSpPr/>
      </xdr:nvSpPr>
      <xdr:spPr>
        <a:xfrm>
          <a:off x="49022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123715</xdr:rowOff>
    </xdr:from>
    <xdr:ext cx="762000" cy="259045"/>
    <xdr:sp macro="" textlink="">
      <xdr:nvSpPr>
        <xdr:cNvPr id="86" name="財政力該当値テキスト"/>
        <xdr:cNvSpPr txBox="1"/>
      </xdr:nvSpPr>
      <xdr:spPr>
        <a:xfrm>
          <a:off x="5041900" y="749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56388</xdr:rowOff>
    </xdr:from>
    <xdr:to>
      <xdr:col>19</xdr:col>
      <xdr:colOff>184150</xdr:colOff>
      <xdr:row>44</xdr:row>
      <xdr:rowOff>157988</xdr:rowOff>
    </xdr:to>
    <xdr:sp macro="" textlink="">
      <xdr:nvSpPr>
        <xdr:cNvPr id="87" name="楕円 86"/>
        <xdr:cNvSpPr/>
      </xdr:nvSpPr>
      <xdr:spPr>
        <a:xfrm>
          <a:off x="4064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142765</xdr:rowOff>
    </xdr:from>
    <xdr:ext cx="736600" cy="259045"/>
    <xdr:sp macro="" textlink="">
      <xdr:nvSpPr>
        <xdr:cNvPr id="88" name="テキスト ボックス 87"/>
        <xdr:cNvSpPr txBox="1"/>
      </xdr:nvSpPr>
      <xdr:spPr>
        <a:xfrm>
          <a:off x="3733800" y="768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89" name="楕円 88"/>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0" name="テキスト ボックス 89"/>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1" name="楕円 90"/>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2" name="テキスト ボックス 91"/>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3" name="楕円 92"/>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4" name="テキスト ボックス 93"/>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港湾改修をはじめとするインフラ整備で多額の記載があり、公債費高い水準で推移している。多額で高利率の起債償還が順次終了しているため、公債費は減縮傾向にあるが、今後も交付税算入で有利な起債（過疎債、辺地債等）の活用に努め、新規発行債の抑制を図る。人件費についても、現在、村長（</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％）、議員（</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％）の給与、報酬の一部カットにより約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百万円の削減を行っているが、これについては今後も継続することとし、人件費の抑制を図る。また、実施事業の優先順位を精査し、義務的経費の削減に努める。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64</xdr:row>
      <xdr:rowOff>57468</xdr:rowOff>
    </xdr:to>
    <xdr:cxnSp macro="">
      <xdr:nvCxnSpPr>
        <xdr:cNvPr id="129" name="直線コネクタ 128"/>
        <xdr:cNvCxnSpPr/>
      </xdr:nvCxnSpPr>
      <xdr:spPr>
        <a:xfrm>
          <a:off x="4114800" y="1102423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51435</xdr:rowOff>
    </xdr:from>
    <xdr:to>
      <xdr:col>19</xdr:col>
      <xdr:colOff>133350</xdr:colOff>
      <xdr:row>64</xdr:row>
      <xdr:rowOff>81597</xdr:rowOff>
    </xdr:to>
    <xdr:cxnSp macro="">
      <xdr:nvCxnSpPr>
        <xdr:cNvPr id="132" name="直線コネクタ 131"/>
        <xdr:cNvCxnSpPr/>
      </xdr:nvCxnSpPr>
      <xdr:spPr>
        <a:xfrm flipV="1">
          <a:off x="3225800" y="1102423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64</xdr:row>
      <xdr:rowOff>81597</xdr:rowOff>
    </xdr:to>
    <xdr:cxnSp macro="">
      <xdr:nvCxnSpPr>
        <xdr:cNvPr id="135" name="直線コネクタ 134"/>
        <xdr:cNvCxnSpPr/>
      </xdr:nvCxnSpPr>
      <xdr:spPr>
        <a:xfrm>
          <a:off x="2336800" y="1102825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64</xdr:row>
      <xdr:rowOff>55456</xdr:rowOff>
    </xdr:to>
    <xdr:cxnSp macro="">
      <xdr:nvCxnSpPr>
        <xdr:cNvPr id="138" name="直線コネクタ 137"/>
        <xdr:cNvCxnSpPr/>
      </xdr:nvCxnSpPr>
      <xdr:spPr>
        <a:xfrm>
          <a:off x="1447800" y="1102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48" name="楕円 147"/>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150195</xdr:rowOff>
    </xdr:from>
    <xdr:ext cx="762000" cy="259045"/>
    <xdr:sp macro="" textlink="">
      <xdr:nvSpPr>
        <xdr:cNvPr id="149" name="財政構造の弾力性該当値テキスト"/>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635</xdr:rowOff>
    </xdr:from>
    <xdr:to>
      <xdr:col>19</xdr:col>
      <xdr:colOff>184150</xdr:colOff>
      <xdr:row>64</xdr:row>
      <xdr:rowOff>102235</xdr:rowOff>
    </xdr:to>
    <xdr:sp macro="" textlink="">
      <xdr:nvSpPr>
        <xdr:cNvPr id="150" name="楕円 149"/>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87012</xdr:rowOff>
    </xdr:from>
    <xdr:ext cx="736600" cy="259045"/>
    <xdr:sp macro="" textlink="">
      <xdr:nvSpPr>
        <xdr:cNvPr id="151" name="テキスト ボックス 150"/>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30797</xdr:rowOff>
    </xdr:from>
    <xdr:to>
      <xdr:col>15</xdr:col>
      <xdr:colOff>133350</xdr:colOff>
      <xdr:row>64</xdr:row>
      <xdr:rowOff>132397</xdr:rowOff>
    </xdr:to>
    <xdr:sp macro="" textlink="">
      <xdr:nvSpPr>
        <xdr:cNvPr id="152" name="楕円 151"/>
        <xdr:cNvSpPr/>
      </xdr:nvSpPr>
      <xdr:spPr>
        <a:xfrm>
          <a:off x="3175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117174</xdr:rowOff>
    </xdr:from>
    <xdr:ext cx="762000" cy="259045"/>
    <xdr:sp macro="" textlink="">
      <xdr:nvSpPr>
        <xdr:cNvPr id="153" name="テキスト ボックス 152"/>
        <xdr:cNvSpPr txBox="1"/>
      </xdr:nvSpPr>
      <xdr:spPr>
        <a:xfrm>
          <a:off x="2844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4" name="楕円 153"/>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5" name="テキスト ボックス 154"/>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6" name="楕円 155"/>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57" name="テキスト ボックス 156"/>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人口規模は小規模であるが、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集落から構成されるために多額の財政需要がある。対する人口はやや増加傾向にあるものの、人口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人当たりに換算すると類似団体を大きく上回る。電算化や業務委託により、事務の効率化等による適切な職員数配置に努め、人件費の抑制を図る。また、緊急に必要な事業を精査し、物件費の削減に努める。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145816</xdr:rowOff>
    </xdr:from>
    <xdr:to>
      <xdr:col>23</xdr:col>
      <xdr:colOff>133350</xdr:colOff>
      <xdr:row>83</xdr:row>
      <xdr:rowOff>35547</xdr:rowOff>
    </xdr:to>
    <xdr:cxnSp macro="">
      <xdr:nvCxnSpPr>
        <xdr:cNvPr id="193" name="直線コネクタ 192"/>
        <xdr:cNvCxnSpPr/>
      </xdr:nvCxnSpPr>
      <xdr:spPr>
        <a:xfrm flipV="1">
          <a:off x="4114800" y="14204716"/>
          <a:ext cx="838200" cy="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35547</xdr:rowOff>
    </xdr:from>
    <xdr:to>
      <xdr:col>19</xdr:col>
      <xdr:colOff>133350</xdr:colOff>
      <xdr:row>83</xdr:row>
      <xdr:rowOff>43345</xdr:rowOff>
    </xdr:to>
    <xdr:cxnSp macro="">
      <xdr:nvCxnSpPr>
        <xdr:cNvPr id="196" name="直線コネクタ 195"/>
        <xdr:cNvCxnSpPr/>
      </xdr:nvCxnSpPr>
      <xdr:spPr>
        <a:xfrm flipV="1">
          <a:off x="3225800" y="14265897"/>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43345</xdr:rowOff>
    </xdr:from>
    <xdr:to>
      <xdr:col>15</xdr:col>
      <xdr:colOff>82550</xdr:colOff>
      <xdr:row>83</xdr:row>
      <xdr:rowOff>92190</xdr:rowOff>
    </xdr:to>
    <xdr:cxnSp macro="">
      <xdr:nvCxnSpPr>
        <xdr:cNvPr id="199" name="直線コネクタ 198"/>
        <xdr:cNvCxnSpPr/>
      </xdr:nvCxnSpPr>
      <xdr:spPr>
        <a:xfrm flipV="1">
          <a:off x="2336800" y="14273695"/>
          <a:ext cx="889000" cy="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78229</xdr:rowOff>
    </xdr:from>
    <xdr:to>
      <xdr:col>11</xdr:col>
      <xdr:colOff>31750</xdr:colOff>
      <xdr:row>83</xdr:row>
      <xdr:rowOff>92190</xdr:rowOff>
    </xdr:to>
    <xdr:cxnSp macro="">
      <xdr:nvCxnSpPr>
        <xdr:cNvPr id="202" name="直線コネクタ 201"/>
        <xdr:cNvCxnSpPr/>
      </xdr:nvCxnSpPr>
      <xdr:spPr>
        <a:xfrm>
          <a:off x="1447800" y="14308579"/>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95016</xdr:rowOff>
    </xdr:from>
    <xdr:to>
      <xdr:col>23</xdr:col>
      <xdr:colOff>184150</xdr:colOff>
      <xdr:row>83</xdr:row>
      <xdr:rowOff>25166</xdr:rowOff>
    </xdr:to>
    <xdr:sp macro="" textlink="">
      <xdr:nvSpPr>
        <xdr:cNvPr id="212" name="楕円 211"/>
        <xdr:cNvSpPr/>
      </xdr:nvSpPr>
      <xdr:spPr>
        <a:xfrm>
          <a:off x="4902200" y="1415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67093</xdr:rowOff>
    </xdr:from>
    <xdr:ext cx="762000" cy="259045"/>
    <xdr:sp macro="" textlink="">
      <xdr:nvSpPr>
        <xdr:cNvPr id="213" name="人件費・物件費等の状況該当値テキスト"/>
        <xdr:cNvSpPr txBox="1"/>
      </xdr:nvSpPr>
      <xdr:spPr>
        <a:xfrm>
          <a:off x="5041900" y="1412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156197</xdr:rowOff>
    </xdr:from>
    <xdr:to>
      <xdr:col>19</xdr:col>
      <xdr:colOff>184150</xdr:colOff>
      <xdr:row>83</xdr:row>
      <xdr:rowOff>86347</xdr:rowOff>
    </xdr:to>
    <xdr:sp macro="" textlink="">
      <xdr:nvSpPr>
        <xdr:cNvPr id="214" name="楕円 213"/>
        <xdr:cNvSpPr/>
      </xdr:nvSpPr>
      <xdr:spPr>
        <a:xfrm>
          <a:off x="4064000" y="142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71124</xdr:rowOff>
    </xdr:from>
    <xdr:ext cx="736600" cy="259045"/>
    <xdr:sp macro="" textlink="">
      <xdr:nvSpPr>
        <xdr:cNvPr id="215" name="テキスト ボックス 214"/>
        <xdr:cNvSpPr txBox="1"/>
      </xdr:nvSpPr>
      <xdr:spPr>
        <a:xfrm>
          <a:off x="3733800" y="14301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163995</xdr:rowOff>
    </xdr:from>
    <xdr:to>
      <xdr:col>15</xdr:col>
      <xdr:colOff>133350</xdr:colOff>
      <xdr:row>83</xdr:row>
      <xdr:rowOff>94145</xdr:rowOff>
    </xdr:to>
    <xdr:sp macro="" textlink="">
      <xdr:nvSpPr>
        <xdr:cNvPr id="216" name="楕円 215"/>
        <xdr:cNvSpPr/>
      </xdr:nvSpPr>
      <xdr:spPr>
        <a:xfrm>
          <a:off x="3175000" y="142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78922</xdr:rowOff>
    </xdr:from>
    <xdr:ext cx="762000" cy="259045"/>
    <xdr:sp macro="" textlink="">
      <xdr:nvSpPr>
        <xdr:cNvPr id="217" name="テキスト ボックス 216"/>
        <xdr:cNvSpPr txBox="1"/>
      </xdr:nvSpPr>
      <xdr:spPr>
        <a:xfrm>
          <a:off x="2844800" y="1430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41390</xdr:rowOff>
    </xdr:from>
    <xdr:to>
      <xdr:col>11</xdr:col>
      <xdr:colOff>82550</xdr:colOff>
      <xdr:row>83</xdr:row>
      <xdr:rowOff>142990</xdr:rowOff>
    </xdr:to>
    <xdr:sp macro="" textlink="">
      <xdr:nvSpPr>
        <xdr:cNvPr id="218" name="楕円 217"/>
        <xdr:cNvSpPr/>
      </xdr:nvSpPr>
      <xdr:spPr>
        <a:xfrm>
          <a:off x="2286000" y="142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127767</xdr:rowOff>
    </xdr:from>
    <xdr:ext cx="762000" cy="259045"/>
    <xdr:sp macro="" textlink="">
      <xdr:nvSpPr>
        <xdr:cNvPr id="219" name="テキスト ボックス 218"/>
        <xdr:cNvSpPr txBox="1"/>
      </xdr:nvSpPr>
      <xdr:spPr>
        <a:xfrm>
          <a:off x="1955800" y="1435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27429</xdr:rowOff>
    </xdr:from>
    <xdr:to>
      <xdr:col>7</xdr:col>
      <xdr:colOff>31750</xdr:colOff>
      <xdr:row>83</xdr:row>
      <xdr:rowOff>129029</xdr:rowOff>
    </xdr:to>
    <xdr:sp macro="" textlink="">
      <xdr:nvSpPr>
        <xdr:cNvPr id="220" name="楕円 219"/>
        <xdr:cNvSpPr/>
      </xdr:nvSpPr>
      <xdr:spPr>
        <a:xfrm>
          <a:off x="1397000" y="142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113806</xdr:rowOff>
    </xdr:from>
    <xdr:ext cx="762000" cy="259045"/>
    <xdr:sp macro="" textlink="">
      <xdr:nvSpPr>
        <xdr:cNvPr id="221" name="テキスト ボックス 220"/>
        <xdr:cNvSpPr txBox="1"/>
      </xdr:nvSpPr>
      <xdr:spPr>
        <a:xfrm>
          <a:off x="1066800" y="143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ポイント下回っているが、職員の年齢構成によるものである。村長（</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）、議員（</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％）の給与、報酬の一部カットは継続中であるが、今後の財政状況を見極めながら一般職員の給与カット再開も視野に入れ、給与水準の適正化を図る。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140336</xdr:rowOff>
    </xdr:from>
    <xdr:to>
      <xdr:col>81</xdr:col>
      <xdr:colOff>44450</xdr:colOff>
      <xdr:row>86</xdr:row>
      <xdr:rowOff>101600</xdr:rowOff>
    </xdr:to>
    <xdr:cxnSp macro="">
      <xdr:nvCxnSpPr>
        <xdr:cNvPr id="251" name="直線コネクタ 250"/>
        <xdr:cNvCxnSpPr/>
      </xdr:nvCxnSpPr>
      <xdr:spPr>
        <a:xfrm flipV="1">
          <a:off x="16179800" y="14713586"/>
          <a:ext cx="8382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59373</xdr:rowOff>
    </xdr:from>
    <xdr:to>
      <xdr:col>77</xdr:col>
      <xdr:colOff>44450</xdr:colOff>
      <xdr:row>86</xdr:row>
      <xdr:rowOff>101600</xdr:rowOff>
    </xdr:to>
    <xdr:cxnSp macro="">
      <xdr:nvCxnSpPr>
        <xdr:cNvPr id="254" name="直線コネクタ 253"/>
        <xdr:cNvCxnSpPr/>
      </xdr:nvCxnSpPr>
      <xdr:spPr>
        <a:xfrm>
          <a:off x="15290800" y="1480407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140336</xdr:rowOff>
    </xdr:from>
    <xdr:to>
      <xdr:col>72</xdr:col>
      <xdr:colOff>203200</xdr:colOff>
      <xdr:row>86</xdr:row>
      <xdr:rowOff>59373</xdr:rowOff>
    </xdr:to>
    <xdr:cxnSp macro="">
      <xdr:nvCxnSpPr>
        <xdr:cNvPr id="257" name="直線コネクタ 256"/>
        <xdr:cNvCxnSpPr/>
      </xdr:nvCxnSpPr>
      <xdr:spPr>
        <a:xfrm>
          <a:off x="14401800" y="14713586"/>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140336</xdr:rowOff>
    </xdr:from>
    <xdr:to>
      <xdr:col>68</xdr:col>
      <xdr:colOff>152400</xdr:colOff>
      <xdr:row>85</xdr:row>
      <xdr:rowOff>152400</xdr:rowOff>
    </xdr:to>
    <xdr:cxnSp macro="">
      <xdr:nvCxnSpPr>
        <xdr:cNvPr id="260" name="直線コネクタ 259"/>
        <xdr:cNvCxnSpPr/>
      </xdr:nvCxnSpPr>
      <xdr:spPr>
        <a:xfrm flipV="1">
          <a:off x="13512800" y="1471358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89536</xdr:rowOff>
    </xdr:from>
    <xdr:to>
      <xdr:col>81</xdr:col>
      <xdr:colOff>95250</xdr:colOff>
      <xdr:row>86</xdr:row>
      <xdr:rowOff>19686</xdr:rowOff>
    </xdr:to>
    <xdr:sp macro="" textlink="">
      <xdr:nvSpPr>
        <xdr:cNvPr id="270" name="楕円 269"/>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106063</xdr:rowOff>
    </xdr:from>
    <xdr:ext cx="762000" cy="259045"/>
    <xdr:sp macro="" textlink="">
      <xdr:nvSpPr>
        <xdr:cNvPr id="271" name="給与水準   （国との比較）該当値テキスト"/>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2" name="楕円 271"/>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3" name="テキスト ボックス 27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8573</xdr:rowOff>
    </xdr:from>
    <xdr:to>
      <xdr:col>73</xdr:col>
      <xdr:colOff>44450</xdr:colOff>
      <xdr:row>86</xdr:row>
      <xdr:rowOff>110173</xdr:rowOff>
    </xdr:to>
    <xdr:sp macro="" textlink="">
      <xdr:nvSpPr>
        <xdr:cNvPr id="274" name="楕円 273"/>
        <xdr:cNvSpPr/>
      </xdr:nvSpPr>
      <xdr:spPr>
        <a:xfrm>
          <a:off x="15240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120350</xdr:rowOff>
    </xdr:from>
    <xdr:ext cx="762000" cy="259045"/>
    <xdr:sp macro="" textlink="">
      <xdr:nvSpPr>
        <xdr:cNvPr id="275" name="テキスト ボックス 274"/>
        <xdr:cNvSpPr txBox="1"/>
      </xdr:nvSpPr>
      <xdr:spPr>
        <a:xfrm>
          <a:off x="14909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89536</xdr:rowOff>
    </xdr:from>
    <xdr:to>
      <xdr:col>68</xdr:col>
      <xdr:colOff>203200</xdr:colOff>
      <xdr:row>86</xdr:row>
      <xdr:rowOff>19686</xdr:rowOff>
    </xdr:to>
    <xdr:sp macro="" textlink="">
      <xdr:nvSpPr>
        <xdr:cNvPr id="276" name="楕円 275"/>
        <xdr:cNvSpPr/>
      </xdr:nvSpPr>
      <xdr:spPr>
        <a:xfrm>
          <a:off x="14351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29863</xdr:rowOff>
    </xdr:from>
    <xdr:ext cx="762000" cy="259045"/>
    <xdr:sp macro="" textlink="">
      <xdr:nvSpPr>
        <xdr:cNvPr id="277" name="テキスト ボックス 276"/>
        <xdr:cNvSpPr txBox="1"/>
      </xdr:nvSpPr>
      <xdr:spPr>
        <a:xfrm>
          <a:off x="14020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8" name="楕円 27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9" name="テキスト ボックス 278"/>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集落に係る各出先機関職員と本庁職員に加え、村営定期船の船員を有する。やや増加傾向にある人口ではあるが、人口割に換算すると、千人当たりの職員数は多く換算される傾向にある。住民サービスの維持・向上を図りながら、多様化かつ複雑化する各種業務に対応しうる最小限の組織づくり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141200</xdr:rowOff>
    </xdr:from>
    <xdr:to>
      <xdr:col>81</xdr:col>
      <xdr:colOff>44450</xdr:colOff>
      <xdr:row>63</xdr:row>
      <xdr:rowOff>56043</xdr:rowOff>
    </xdr:to>
    <xdr:cxnSp macro="">
      <xdr:nvCxnSpPr>
        <xdr:cNvPr id="315" name="直線コネクタ 314"/>
        <xdr:cNvCxnSpPr/>
      </xdr:nvCxnSpPr>
      <xdr:spPr>
        <a:xfrm>
          <a:off x="16179800" y="10771100"/>
          <a:ext cx="838200" cy="8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141200</xdr:rowOff>
    </xdr:from>
    <xdr:to>
      <xdr:col>77</xdr:col>
      <xdr:colOff>44450</xdr:colOff>
      <xdr:row>62</xdr:row>
      <xdr:rowOff>152231</xdr:rowOff>
    </xdr:to>
    <xdr:cxnSp macro="">
      <xdr:nvCxnSpPr>
        <xdr:cNvPr id="318" name="直線コネクタ 317"/>
        <xdr:cNvCxnSpPr/>
      </xdr:nvCxnSpPr>
      <xdr:spPr>
        <a:xfrm flipV="1">
          <a:off x="15290800" y="10771100"/>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152231</xdr:rowOff>
    </xdr:from>
    <xdr:to>
      <xdr:col>72</xdr:col>
      <xdr:colOff>203200</xdr:colOff>
      <xdr:row>63</xdr:row>
      <xdr:rowOff>20308</xdr:rowOff>
    </xdr:to>
    <xdr:cxnSp macro="">
      <xdr:nvCxnSpPr>
        <xdr:cNvPr id="321" name="直線コネクタ 320"/>
        <xdr:cNvCxnSpPr/>
      </xdr:nvCxnSpPr>
      <xdr:spPr>
        <a:xfrm flipV="1">
          <a:off x="14401800" y="10782131"/>
          <a:ext cx="889000" cy="3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20308</xdr:rowOff>
    </xdr:from>
    <xdr:to>
      <xdr:col>68</xdr:col>
      <xdr:colOff>152400</xdr:colOff>
      <xdr:row>63</xdr:row>
      <xdr:rowOff>81782</xdr:rowOff>
    </xdr:to>
    <xdr:cxnSp macro="">
      <xdr:nvCxnSpPr>
        <xdr:cNvPr id="324" name="直線コネクタ 323"/>
        <xdr:cNvCxnSpPr/>
      </xdr:nvCxnSpPr>
      <xdr:spPr>
        <a:xfrm flipV="1">
          <a:off x="13512800" y="10821658"/>
          <a:ext cx="889000" cy="6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5243</xdr:rowOff>
    </xdr:from>
    <xdr:to>
      <xdr:col>81</xdr:col>
      <xdr:colOff>95250</xdr:colOff>
      <xdr:row>63</xdr:row>
      <xdr:rowOff>106843</xdr:rowOff>
    </xdr:to>
    <xdr:sp macro="" textlink="">
      <xdr:nvSpPr>
        <xdr:cNvPr id="334" name="楕円 333"/>
        <xdr:cNvSpPr/>
      </xdr:nvSpPr>
      <xdr:spPr>
        <a:xfrm>
          <a:off x="16967200" y="108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148770</xdr:rowOff>
    </xdr:from>
    <xdr:ext cx="762000" cy="259045"/>
    <xdr:sp macro="" textlink="">
      <xdr:nvSpPr>
        <xdr:cNvPr id="335" name="定員管理の状況該当値テキスト"/>
        <xdr:cNvSpPr txBox="1"/>
      </xdr:nvSpPr>
      <xdr:spPr>
        <a:xfrm>
          <a:off x="17106900" y="1077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90400</xdr:rowOff>
    </xdr:from>
    <xdr:to>
      <xdr:col>77</xdr:col>
      <xdr:colOff>95250</xdr:colOff>
      <xdr:row>63</xdr:row>
      <xdr:rowOff>20550</xdr:rowOff>
    </xdr:to>
    <xdr:sp macro="" textlink="">
      <xdr:nvSpPr>
        <xdr:cNvPr id="336" name="楕円 335"/>
        <xdr:cNvSpPr/>
      </xdr:nvSpPr>
      <xdr:spPr>
        <a:xfrm>
          <a:off x="16129000" y="107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5327</xdr:rowOff>
    </xdr:from>
    <xdr:ext cx="736600" cy="259045"/>
    <xdr:sp macro="" textlink="">
      <xdr:nvSpPr>
        <xdr:cNvPr id="337" name="テキスト ボックス 336"/>
        <xdr:cNvSpPr txBox="1"/>
      </xdr:nvSpPr>
      <xdr:spPr>
        <a:xfrm>
          <a:off x="15798800" y="108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101431</xdr:rowOff>
    </xdr:from>
    <xdr:to>
      <xdr:col>73</xdr:col>
      <xdr:colOff>44450</xdr:colOff>
      <xdr:row>63</xdr:row>
      <xdr:rowOff>31581</xdr:rowOff>
    </xdr:to>
    <xdr:sp macro="" textlink="">
      <xdr:nvSpPr>
        <xdr:cNvPr id="338" name="楕円 337"/>
        <xdr:cNvSpPr/>
      </xdr:nvSpPr>
      <xdr:spPr>
        <a:xfrm>
          <a:off x="15240000" y="10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16358</xdr:rowOff>
    </xdr:from>
    <xdr:ext cx="762000" cy="259045"/>
    <xdr:sp macro="" textlink="">
      <xdr:nvSpPr>
        <xdr:cNvPr id="339" name="テキスト ボックス 338"/>
        <xdr:cNvSpPr txBox="1"/>
      </xdr:nvSpPr>
      <xdr:spPr>
        <a:xfrm>
          <a:off x="14909800" y="1081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140958</xdr:rowOff>
    </xdr:from>
    <xdr:to>
      <xdr:col>68</xdr:col>
      <xdr:colOff>203200</xdr:colOff>
      <xdr:row>63</xdr:row>
      <xdr:rowOff>71108</xdr:rowOff>
    </xdr:to>
    <xdr:sp macro="" textlink="">
      <xdr:nvSpPr>
        <xdr:cNvPr id="340" name="楕円 339"/>
        <xdr:cNvSpPr/>
      </xdr:nvSpPr>
      <xdr:spPr>
        <a:xfrm>
          <a:off x="14351000" y="10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55885</xdr:rowOff>
    </xdr:from>
    <xdr:ext cx="762000" cy="259045"/>
    <xdr:sp macro="" textlink="">
      <xdr:nvSpPr>
        <xdr:cNvPr id="341" name="テキスト ボックス 340"/>
        <xdr:cNvSpPr txBox="1"/>
      </xdr:nvSpPr>
      <xdr:spPr>
        <a:xfrm>
          <a:off x="14020800" y="108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30982</xdr:rowOff>
    </xdr:from>
    <xdr:to>
      <xdr:col>64</xdr:col>
      <xdr:colOff>152400</xdr:colOff>
      <xdr:row>63</xdr:row>
      <xdr:rowOff>132582</xdr:rowOff>
    </xdr:to>
    <xdr:sp macro="" textlink="">
      <xdr:nvSpPr>
        <xdr:cNvPr id="342" name="楕円 341"/>
        <xdr:cNvSpPr/>
      </xdr:nvSpPr>
      <xdr:spPr>
        <a:xfrm>
          <a:off x="13462000" y="108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117359</xdr:rowOff>
    </xdr:from>
    <xdr:ext cx="762000" cy="259045"/>
    <xdr:sp macro="" textlink="">
      <xdr:nvSpPr>
        <xdr:cNvPr id="343" name="テキスト ボックス 342"/>
        <xdr:cNvSpPr txBox="1"/>
      </xdr:nvSpPr>
      <xdr:spPr>
        <a:xfrm>
          <a:off x="13131800" y="1091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新規発行債の抑制や、交付税措置で有利な起債の活用等など努力しているが、前年度より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ポイント増加し、依然、類似団体平均を上回っている。普通交付税の増減により数値が大きく変動する要因もあるが、今後も緊急性、住民ニーズを的確に把握し、新規発行債の抑制に努める。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39878</xdr:rowOff>
    </xdr:from>
    <xdr:to>
      <xdr:col>81</xdr:col>
      <xdr:colOff>44450</xdr:colOff>
      <xdr:row>42</xdr:row>
      <xdr:rowOff>83312</xdr:rowOff>
    </xdr:to>
    <xdr:cxnSp macro="">
      <xdr:nvCxnSpPr>
        <xdr:cNvPr id="374" name="直線コネクタ 373"/>
        <xdr:cNvCxnSpPr/>
      </xdr:nvCxnSpPr>
      <xdr:spPr>
        <a:xfrm>
          <a:off x="16179800" y="724077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73660</xdr:rowOff>
    </xdr:to>
    <xdr:cxnSp macro="">
      <xdr:nvCxnSpPr>
        <xdr:cNvPr id="377" name="直線コネクタ 376"/>
        <xdr:cNvCxnSpPr/>
      </xdr:nvCxnSpPr>
      <xdr:spPr>
        <a:xfrm flipV="1">
          <a:off x="15290800" y="72407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20574</xdr:rowOff>
    </xdr:from>
    <xdr:to>
      <xdr:col>72</xdr:col>
      <xdr:colOff>203200</xdr:colOff>
      <xdr:row>42</xdr:row>
      <xdr:rowOff>73660</xdr:rowOff>
    </xdr:to>
    <xdr:cxnSp macro="">
      <xdr:nvCxnSpPr>
        <xdr:cNvPr id="380" name="直線コネクタ 379"/>
        <xdr:cNvCxnSpPr/>
      </xdr:nvCxnSpPr>
      <xdr:spPr>
        <a:xfrm>
          <a:off x="14401800" y="72214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105156</xdr:rowOff>
    </xdr:from>
    <xdr:to>
      <xdr:col>68</xdr:col>
      <xdr:colOff>152400</xdr:colOff>
      <xdr:row>42</xdr:row>
      <xdr:rowOff>20574</xdr:rowOff>
    </xdr:to>
    <xdr:cxnSp macro="">
      <xdr:nvCxnSpPr>
        <xdr:cNvPr id="383" name="直線コネクタ 382"/>
        <xdr:cNvCxnSpPr/>
      </xdr:nvCxnSpPr>
      <xdr:spPr>
        <a:xfrm>
          <a:off x="13512800" y="713460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3" name="楕円 392"/>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4"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395" name="楕円 394"/>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396" name="テキスト ボックス 395"/>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397" name="楕円 396"/>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8" name="テキスト ボックス 397"/>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141224</xdr:rowOff>
    </xdr:from>
    <xdr:to>
      <xdr:col>68</xdr:col>
      <xdr:colOff>203200</xdr:colOff>
      <xdr:row>42</xdr:row>
      <xdr:rowOff>71374</xdr:rowOff>
    </xdr:to>
    <xdr:sp macro="" textlink="">
      <xdr:nvSpPr>
        <xdr:cNvPr id="399" name="楕円 398"/>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400" name="テキスト ボックス 399"/>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401" name="楕円 400"/>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140733</xdr:rowOff>
    </xdr:from>
    <xdr:ext cx="762000" cy="259045"/>
    <xdr:sp macro="" textlink="">
      <xdr:nvSpPr>
        <xdr:cNvPr id="402" name="テキスト ボックス 401"/>
        <xdr:cNvSpPr txBox="1"/>
      </xdr:nvSpPr>
      <xdr:spPr>
        <a:xfrm>
          <a:off x="13131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る。要因としては、新規発行債の抑制による地方債残高の減、交付税措置で有利な起債の活用、財政調整基金等の積立による充当可能基金の増額等が考えられる。今後も公債費等義務的経費の削減等により、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
371
31.39
2,370,366
2,330,344
20,148
718,136
2,817,230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類似団体平均と比較すると、人件費に係る経常収支比率は</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ポイント高くなっている。行政規模は小規模ではあるが、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集落から構成されるため非効率的な職員配置を行ってきた。そのため各地区の出張所長ならびに学校用務員については退職後の職員補充をせず、嘱託職員で対応している。これにより対象者７人のうち６人は嘱託職員となっている。今後も事務の効率化等による職員数の抑制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146050</xdr:rowOff>
    </xdr:from>
    <xdr:to>
      <xdr:col>24</xdr:col>
      <xdr:colOff>25400</xdr:colOff>
      <xdr:row>35</xdr:row>
      <xdr:rowOff>96520</xdr:rowOff>
    </xdr:to>
    <xdr:cxnSp macro="">
      <xdr:nvCxnSpPr>
        <xdr:cNvPr id="66" name="直線コネクタ 65"/>
        <xdr:cNvCxnSpPr/>
      </xdr:nvCxnSpPr>
      <xdr:spPr>
        <a:xfrm>
          <a:off x="3987800" y="59753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146050</xdr:rowOff>
    </xdr:from>
    <xdr:to>
      <xdr:col>19</xdr:col>
      <xdr:colOff>187325</xdr:colOff>
      <xdr:row>35</xdr:row>
      <xdr:rowOff>12700</xdr:rowOff>
    </xdr:to>
    <xdr:cxnSp macro="">
      <xdr:nvCxnSpPr>
        <xdr:cNvPr id="69" name="直線コネクタ 68"/>
        <xdr:cNvCxnSpPr/>
      </xdr:nvCxnSpPr>
      <xdr:spPr>
        <a:xfrm flipV="1">
          <a:off x="3098800" y="597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130810</xdr:rowOff>
    </xdr:from>
    <xdr:to>
      <xdr:col>15</xdr:col>
      <xdr:colOff>98425</xdr:colOff>
      <xdr:row>35</xdr:row>
      <xdr:rowOff>12700</xdr:rowOff>
    </xdr:to>
    <xdr:cxnSp macro="">
      <xdr:nvCxnSpPr>
        <xdr:cNvPr id="72" name="直線コネクタ 71"/>
        <xdr:cNvCxnSpPr/>
      </xdr:nvCxnSpPr>
      <xdr:spPr>
        <a:xfrm>
          <a:off x="2209800" y="59601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20320</xdr:rowOff>
    </xdr:from>
    <xdr:to>
      <xdr:col>11</xdr:col>
      <xdr:colOff>9525</xdr:colOff>
      <xdr:row>34</xdr:row>
      <xdr:rowOff>130810</xdr:rowOff>
    </xdr:to>
    <xdr:cxnSp macro="">
      <xdr:nvCxnSpPr>
        <xdr:cNvPr id="75" name="直線コネクタ 74"/>
        <xdr:cNvCxnSpPr/>
      </xdr:nvCxnSpPr>
      <xdr:spPr>
        <a:xfrm>
          <a:off x="1320800" y="584962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45720</xdr:rowOff>
    </xdr:from>
    <xdr:to>
      <xdr:col>24</xdr:col>
      <xdr:colOff>76200</xdr:colOff>
      <xdr:row>35</xdr:row>
      <xdr:rowOff>147320</xdr:rowOff>
    </xdr:to>
    <xdr:sp macro="" textlink="">
      <xdr:nvSpPr>
        <xdr:cNvPr id="85" name="楕円 84"/>
        <xdr:cNvSpPr/>
      </xdr:nvSpPr>
      <xdr:spPr>
        <a:xfrm>
          <a:off x="47752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17797</xdr:rowOff>
    </xdr:from>
    <xdr:ext cx="762000" cy="259045"/>
    <xdr:sp macro="" textlink="">
      <xdr:nvSpPr>
        <xdr:cNvPr id="86" name="人件費該当値テキスト"/>
        <xdr:cNvSpPr txBox="1"/>
      </xdr:nvSpPr>
      <xdr:spPr>
        <a:xfrm>
          <a:off x="4914900" y="601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95250</xdr:rowOff>
    </xdr:from>
    <xdr:to>
      <xdr:col>20</xdr:col>
      <xdr:colOff>38100</xdr:colOff>
      <xdr:row>35</xdr:row>
      <xdr:rowOff>25400</xdr:rowOff>
    </xdr:to>
    <xdr:sp macro="" textlink="">
      <xdr:nvSpPr>
        <xdr:cNvPr id="87" name="楕円 86"/>
        <xdr:cNvSpPr/>
      </xdr:nvSpPr>
      <xdr:spPr>
        <a:xfrm>
          <a:off x="3937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10177</xdr:rowOff>
    </xdr:from>
    <xdr:ext cx="736600" cy="259045"/>
    <xdr:sp macro="" textlink="">
      <xdr:nvSpPr>
        <xdr:cNvPr id="88" name="テキスト ボックス 87"/>
        <xdr:cNvSpPr txBox="1"/>
      </xdr:nvSpPr>
      <xdr:spPr>
        <a:xfrm>
          <a:off x="3606800" y="601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133350</xdr:rowOff>
    </xdr:from>
    <xdr:to>
      <xdr:col>15</xdr:col>
      <xdr:colOff>149225</xdr:colOff>
      <xdr:row>35</xdr:row>
      <xdr:rowOff>63500</xdr:rowOff>
    </xdr:to>
    <xdr:sp macro="" textlink="">
      <xdr:nvSpPr>
        <xdr:cNvPr id="89" name="楕円 88"/>
        <xdr:cNvSpPr/>
      </xdr:nvSpPr>
      <xdr:spPr>
        <a:xfrm>
          <a:off x="3048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48277</xdr:rowOff>
    </xdr:from>
    <xdr:ext cx="762000" cy="259045"/>
    <xdr:sp macro="" textlink="">
      <xdr:nvSpPr>
        <xdr:cNvPr id="90" name="テキスト ボックス 89"/>
        <xdr:cNvSpPr txBox="1"/>
      </xdr:nvSpPr>
      <xdr:spPr>
        <a:xfrm>
          <a:off x="2717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80010</xdr:rowOff>
    </xdr:from>
    <xdr:to>
      <xdr:col>11</xdr:col>
      <xdr:colOff>60325</xdr:colOff>
      <xdr:row>35</xdr:row>
      <xdr:rowOff>10160</xdr:rowOff>
    </xdr:to>
    <xdr:sp macro="" textlink="">
      <xdr:nvSpPr>
        <xdr:cNvPr id="91" name="楕円 90"/>
        <xdr:cNvSpPr/>
      </xdr:nvSpPr>
      <xdr:spPr>
        <a:xfrm>
          <a:off x="2159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166387</xdr:rowOff>
    </xdr:from>
    <xdr:ext cx="762000" cy="259045"/>
    <xdr:sp macro="" textlink="">
      <xdr:nvSpPr>
        <xdr:cNvPr id="92" name="テキスト ボックス 91"/>
        <xdr:cNvSpPr txBox="1"/>
      </xdr:nvSpPr>
      <xdr:spPr>
        <a:xfrm>
          <a:off x="1828800" y="599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140970</xdr:rowOff>
    </xdr:from>
    <xdr:to>
      <xdr:col>6</xdr:col>
      <xdr:colOff>171450</xdr:colOff>
      <xdr:row>34</xdr:row>
      <xdr:rowOff>71120</xdr:rowOff>
    </xdr:to>
    <xdr:sp macro="" textlink="">
      <xdr:nvSpPr>
        <xdr:cNvPr id="93" name="楕円 92"/>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81297</xdr:rowOff>
    </xdr:from>
    <xdr:ext cx="762000" cy="259045"/>
    <xdr:sp macro="" textlink="">
      <xdr:nvSpPr>
        <xdr:cNvPr id="94" name="テキスト ボックス 93"/>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が、財政規模が小規模であるため、選挙や大規模イベントの実施等により大きく増減する傾向がある。また、年々増加する各種業務に係るシステムや電算機器維持管理に係る経費は増加の一途である。自治体の規模に対し、小離島群から構成されるという特殊性から、公共施設数も多く、物件費等の財政需要が高いが、増減要因を的確に把握し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163576</xdr:rowOff>
    </xdr:from>
    <xdr:to>
      <xdr:col>82</xdr:col>
      <xdr:colOff>107950</xdr:colOff>
      <xdr:row>19</xdr:row>
      <xdr:rowOff>152146</xdr:rowOff>
    </xdr:to>
    <xdr:cxnSp macro="">
      <xdr:nvCxnSpPr>
        <xdr:cNvPr id="124" name="直線コネクタ 123"/>
        <xdr:cNvCxnSpPr/>
      </xdr:nvCxnSpPr>
      <xdr:spPr>
        <a:xfrm flipV="1">
          <a:off x="15671800" y="324967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117856</xdr:rowOff>
    </xdr:from>
    <xdr:to>
      <xdr:col>78</xdr:col>
      <xdr:colOff>69850</xdr:colOff>
      <xdr:row>19</xdr:row>
      <xdr:rowOff>152146</xdr:rowOff>
    </xdr:to>
    <xdr:cxnSp macro="">
      <xdr:nvCxnSpPr>
        <xdr:cNvPr id="127" name="直線コネクタ 126"/>
        <xdr:cNvCxnSpPr/>
      </xdr:nvCxnSpPr>
      <xdr:spPr>
        <a:xfrm>
          <a:off x="14782800" y="320395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117856</xdr:rowOff>
    </xdr:from>
    <xdr:to>
      <xdr:col>73</xdr:col>
      <xdr:colOff>180975</xdr:colOff>
      <xdr:row>19</xdr:row>
      <xdr:rowOff>28702</xdr:rowOff>
    </xdr:to>
    <xdr:cxnSp macro="">
      <xdr:nvCxnSpPr>
        <xdr:cNvPr id="130" name="直線コネクタ 129"/>
        <xdr:cNvCxnSpPr/>
      </xdr:nvCxnSpPr>
      <xdr:spPr>
        <a:xfrm flipV="1">
          <a:off x="13893800" y="32039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10414</xdr:rowOff>
    </xdr:from>
    <xdr:to>
      <xdr:col>69</xdr:col>
      <xdr:colOff>92075</xdr:colOff>
      <xdr:row>19</xdr:row>
      <xdr:rowOff>28702</xdr:rowOff>
    </xdr:to>
    <xdr:cxnSp macro="">
      <xdr:nvCxnSpPr>
        <xdr:cNvPr id="133" name="直線コネクタ 132"/>
        <xdr:cNvCxnSpPr/>
      </xdr:nvCxnSpPr>
      <xdr:spPr>
        <a:xfrm>
          <a:off x="13004800" y="3267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112776</xdr:rowOff>
    </xdr:from>
    <xdr:to>
      <xdr:col>82</xdr:col>
      <xdr:colOff>158750</xdr:colOff>
      <xdr:row>19</xdr:row>
      <xdr:rowOff>42926</xdr:rowOff>
    </xdr:to>
    <xdr:sp macro="" textlink="">
      <xdr:nvSpPr>
        <xdr:cNvPr id="143" name="楕円 142"/>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84853</xdr:rowOff>
    </xdr:from>
    <xdr:ext cx="762000" cy="259045"/>
    <xdr:sp macro="" textlink="">
      <xdr:nvSpPr>
        <xdr:cNvPr id="144" name="物件費該当値テキスト"/>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101346</xdr:rowOff>
    </xdr:from>
    <xdr:to>
      <xdr:col>78</xdr:col>
      <xdr:colOff>120650</xdr:colOff>
      <xdr:row>20</xdr:row>
      <xdr:rowOff>31496</xdr:rowOff>
    </xdr:to>
    <xdr:sp macro="" textlink="">
      <xdr:nvSpPr>
        <xdr:cNvPr id="145" name="楕円 144"/>
        <xdr:cNvSpPr/>
      </xdr:nvSpPr>
      <xdr:spPr>
        <a:xfrm>
          <a:off x="15621000" y="33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16273</xdr:rowOff>
    </xdr:from>
    <xdr:ext cx="736600" cy="259045"/>
    <xdr:sp macro="" textlink="">
      <xdr:nvSpPr>
        <xdr:cNvPr id="146" name="テキスト ボックス 145"/>
        <xdr:cNvSpPr txBox="1"/>
      </xdr:nvSpPr>
      <xdr:spPr>
        <a:xfrm>
          <a:off x="15290800" y="344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67056</xdr:rowOff>
    </xdr:from>
    <xdr:to>
      <xdr:col>74</xdr:col>
      <xdr:colOff>31750</xdr:colOff>
      <xdr:row>18</xdr:row>
      <xdr:rowOff>168656</xdr:rowOff>
    </xdr:to>
    <xdr:sp macro="" textlink="">
      <xdr:nvSpPr>
        <xdr:cNvPr id="147" name="楕円 146"/>
        <xdr:cNvSpPr/>
      </xdr:nvSpPr>
      <xdr:spPr>
        <a:xfrm>
          <a:off x="1473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153433</xdr:rowOff>
    </xdr:from>
    <xdr:ext cx="762000" cy="259045"/>
    <xdr:sp macro="" textlink="">
      <xdr:nvSpPr>
        <xdr:cNvPr id="148" name="テキスト ボックス 147"/>
        <xdr:cNvSpPr txBox="1"/>
      </xdr:nvSpPr>
      <xdr:spPr>
        <a:xfrm>
          <a:off x="1440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149352</xdr:rowOff>
    </xdr:from>
    <xdr:to>
      <xdr:col>69</xdr:col>
      <xdr:colOff>142875</xdr:colOff>
      <xdr:row>19</xdr:row>
      <xdr:rowOff>79502</xdr:rowOff>
    </xdr:to>
    <xdr:sp macro="" textlink="">
      <xdr:nvSpPr>
        <xdr:cNvPr id="149" name="楕円 148"/>
        <xdr:cNvSpPr/>
      </xdr:nvSpPr>
      <xdr:spPr>
        <a:xfrm>
          <a:off x="13843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64279</xdr:rowOff>
    </xdr:from>
    <xdr:ext cx="762000" cy="259045"/>
    <xdr:sp macro="" textlink="">
      <xdr:nvSpPr>
        <xdr:cNvPr id="150" name="テキスト ボックス 149"/>
        <xdr:cNvSpPr txBox="1"/>
      </xdr:nvSpPr>
      <xdr:spPr>
        <a:xfrm>
          <a:off x="13512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131064</xdr:rowOff>
    </xdr:from>
    <xdr:to>
      <xdr:col>65</xdr:col>
      <xdr:colOff>53975</xdr:colOff>
      <xdr:row>19</xdr:row>
      <xdr:rowOff>61214</xdr:rowOff>
    </xdr:to>
    <xdr:sp macro="" textlink="">
      <xdr:nvSpPr>
        <xdr:cNvPr id="151" name="楕円 150"/>
        <xdr:cNvSpPr/>
      </xdr:nvSpPr>
      <xdr:spPr>
        <a:xfrm>
          <a:off x="12954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45991</xdr:rowOff>
    </xdr:from>
    <xdr:ext cx="762000" cy="259045"/>
    <xdr:sp macro="" textlink="">
      <xdr:nvSpPr>
        <xdr:cNvPr id="152" name="テキスト ボックス 151"/>
        <xdr:cNvSpPr txBox="1"/>
      </xdr:nvSpPr>
      <xdr:spPr>
        <a:xfrm>
          <a:off x="12623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水準で推移している。人口に対して、児童生徒数等、扶助費を受給する対象者が少ないことが挙げられる。しかし、今後、定住促進の推進による児童生徒数の増加、高齢化率の上昇による医療扶助者の増加等、比率の上昇が見込まれる。高齢者の自立支援や介護予防の充実を図り、扶助費の増加の抑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53</xdr:row>
      <xdr:rowOff>118835</xdr:rowOff>
    </xdr:to>
    <xdr:cxnSp macro="">
      <xdr:nvCxnSpPr>
        <xdr:cNvPr id="186" name="直線コネクタ 185"/>
        <xdr:cNvCxnSpPr/>
      </xdr:nvCxnSpPr>
      <xdr:spPr>
        <a:xfrm>
          <a:off x="3987800" y="91893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53</xdr:row>
      <xdr:rowOff>102507</xdr:rowOff>
    </xdr:to>
    <xdr:cxnSp macro="">
      <xdr:nvCxnSpPr>
        <xdr:cNvPr id="189" name="直線コネクタ 188"/>
        <xdr:cNvCxnSpPr/>
      </xdr:nvCxnSpPr>
      <xdr:spPr>
        <a:xfrm>
          <a:off x="3098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12700</xdr:rowOff>
    </xdr:to>
    <xdr:cxnSp macro="">
      <xdr:nvCxnSpPr>
        <xdr:cNvPr id="192" name="直線コネクタ 191"/>
        <xdr:cNvCxnSpPr/>
      </xdr:nvCxnSpPr>
      <xdr:spPr>
        <a:xfrm flipV="1">
          <a:off x="2209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12700</xdr:rowOff>
    </xdr:to>
    <xdr:cxnSp macro="">
      <xdr:nvCxnSpPr>
        <xdr:cNvPr id="195" name="直線コネクタ 194"/>
        <xdr:cNvCxnSpPr/>
      </xdr:nvCxnSpPr>
      <xdr:spPr>
        <a:xfrm>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5" name="楕円 204"/>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06" name="扶助費該当値テキスト"/>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07" name="楕円 206"/>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08" name="テキスト ボックス 207"/>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09" name="楕円 208"/>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0" name="テキスト ボックス 209"/>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1" name="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3" name="楕円 212"/>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4" name="テキスト ボックス 213"/>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村営定期船の建造費に係る船舶交通事業特別会計繰出金が主なものであるが、平成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で過疎債分の償還が終了したことに伴い減額した。しかし、今後、簡易水道事業会計及び下水道事業会計への運転資金及び公債費財源繰出金の増加が見込まれるため、公営企業にあっては経営の健全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75565</xdr:rowOff>
    </xdr:from>
    <xdr:to>
      <xdr:col>82</xdr:col>
      <xdr:colOff>107950</xdr:colOff>
      <xdr:row>55</xdr:row>
      <xdr:rowOff>12700</xdr:rowOff>
    </xdr:to>
    <xdr:cxnSp macro="">
      <xdr:nvCxnSpPr>
        <xdr:cNvPr id="242" name="直線コネクタ 241"/>
        <xdr:cNvCxnSpPr/>
      </xdr:nvCxnSpPr>
      <xdr:spPr>
        <a:xfrm flipV="1">
          <a:off x="15671800" y="933386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xdr:rowOff>
    </xdr:from>
    <xdr:to>
      <xdr:col>78</xdr:col>
      <xdr:colOff>69850</xdr:colOff>
      <xdr:row>55</xdr:row>
      <xdr:rowOff>24130</xdr:rowOff>
    </xdr:to>
    <xdr:cxnSp macro="">
      <xdr:nvCxnSpPr>
        <xdr:cNvPr id="245" name="直線コネクタ 244"/>
        <xdr:cNvCxnSpPr/>
      </xdr:nvCxnSpPr>
      <xdr:spPr>
        <a:xfrm flipV="1">
          <a:off x="14782800" y="9442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xdr:rowOff>
    </xdr:from>
    <xdr:to>
      <xdr:col>73</xdr:col>
      <xdr:colOff>180975</xdr:colOff>
      <xdr:row>55</xdr:row>
      <xdr:rowOff>24130</xdr:rowOff>
    </xdr:to>
    <xdr:cxnSp macro="">
      <xdr:nvCxnSpPr>
        <xdr:cNvPr id="248" name="直線コネクタ 247"/>
        <xdr:cNvCxnSpPr/>
      </xdr:nvCxnSpPr>
      <xdr:spPr>
        <a:xfrm>
          <a:off x="13893800" y="94367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167005</xdr:rowOff>
    </xdr:from>
    <xdr:to>
      <xdr:col>69</xdr:col>
      <xdr:colOff>92075</xdr:colOff>
      <xdr:row>55</xdr:row>
      <xdr:rowOff>6985</xdr:rowOff>
    </xdr:to>
    <xdr:cxnSp macro="">
      <xdr:nvCxnSpPr>
        <xdr:cNvPr id="251" name="直線コネクタ 250"/>
        <xdr:cNvCxnSpPr/>
      </xdr:nvCxnSpPr>
      <xdr:spPr>
        <a:xfrm>
          <a:off x="13004800" y="9425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24765</xdr:rowOff>
    </xdr:from>
    <xdr:to>
      <xdr:col>82</xdr:col>
      <xdr:colOff>158750</xdr:colOff>
      <xdr:row>54</xdr:row>
      <xdr:rowOff>126365</xdr:rowOff>
    </xdr:to>
    <xdr:sp macro="" textlink="">
      <xdr:nvSpPr>
        <xdr:cNvPr id="261" name="楕円 260"/>
        <xdr:cNvSpPr/>
      </xdr:nvSpPr>
      <xdr:spPr>
        <a:xfrm>
          <a:off x="16459200" y="9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104792</xdr:rowOff>
    </xdr:from>
    <xdr:ext cx="762000" cy="259045"/>
    <xdr:sp macro="" textlink="">
      <xdr:nvSpPr>
        <xdr:cNvPr id="262" name="その他該当値テキスト"/>
        <xdr:cNvSpPr txBox="1"/>
      </xdr:nvSpPr>
      <xdr:spPr>
        <a:xfrm>
          <a:off x="16598900" y="919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133350</xdr:rowOff>
    </xdr:from>
    <xdr:to>
      <xdr:col>78</xdr:col>
      <xdr:colOff>120650</xdr:colOff>
      <xdr:row>55</xdr:row>
      <xdr:rowOff>63500</xdr:rowOff>
    </xdr:to>
    <xdr:sp macro="" textlink="">
      <xdr:nvSpPr>
        <xdr:cNvPr id="263" name="楕円 262"/>
        <xdr:cNvSpPr/>
      </xdr:nvSpPr>
      <xdr:spPr>
        <a:xfrm>
          <a:off x="15621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73677</xdr:rowOff>
    </xdr:from>
    <xdr:ext cx="736600" cy="259045"/>
    <xdr:sp macro="" textlink="">
      <xdr:nvSpPr>
        <xdr:cNvPr id="264" name="テキスト ボックス 263"/>
        <xdr:cNvSpPr txBox="1"/>
      </xdr:nvSpPr>
      <xdr:spPr>
        <a:xfrm>
          <a:off x="15290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5" name="楕円 264"/>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66" name="テキスト ボックス 265"/>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127635</xdr:rowOff>
    </xdr:from>
    <xdr:to>
      <xdr:col>69</xdr:col>
      <xdr:colOff>142875</xdr:colOff>
      <xdr:row>55</xdr:row>
      <xdr:rowOff>57785</xdr:rowOff>
    </xdr:to>
    <xdr:sp macro="" textlink="">
      <xdr:nvSpPr>
        <xdr:cNvPr id="267" name="楕円 266"/>
        <xdr:cNvSpPr/>
      </xdr:nvSpPr>
      <xdr:spPr>
        <a:xfrm>
          <a:off x="13843000" y="93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67962</xdr:rowOff>
    </xdr:from>
    <xdr:ext cx="762000" cy="259045"/>
    <xdr:sp macro="" textlink="">
      <xdr:nvSpPr>
        <xdr:cNvPr id="268" name="テキスト ボックス 267"/>
        <xdr:cNvSpPr txBox="1"/>
      </xdr:nvSpPr>
      <xdr:spPr>
        <a:xfrm>
          <a:off x="13512800" y="915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116205</xdr:rowOff>
    </xdr:from>
    <xdr:to>
      <xdr:col>65</xdr:col>
      <xdr:colOff>53975</xdr:colOff>
      <xdr:row>55</xdr:row>
      <xdr:rowOff>46355</xdr:rowOff>
    </xdr:to>
    <xdr:sp macro="" textlink="">
      <xdr:nvSpPr>
        <xdr:cNvPr id="269" name="楕円 268"/>
        <xdr:cNvSpPr/>
      </xdr:nvSpPr>
      <xdr:spPr>
        <a:xfrm>
          <a:off x="12954000" y="93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56532</xdr:rowOff>
    </xdr:from>
    <xdr:ext cx="762000" cy="259045"/>
    <xdr:sp macro="" textlink="">
      <xdr:nvSpPr>
        <xdr:cNvPr id="270" name="テキスト ボックス 269"/>
        <xdr:cNvSpPr txBox="1"/>
      </xdr:nvSpPr>
      <xdr:spPr>
        <a:xfrm>
          <a:off x="12623800" y="914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金交付対象団体等が少ないため、例年低い水準で推移している。しかし、今後、定住促進による地域活性化を図っていくため、多額の補助費需要が見込まれる。今後も交付基準を明確にし、社会通念上、適切な交付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xdr:rowOff>
    </xdr:from>
    <xdr:to>
      <xdr:col>82</xdr:col>
      <xdr:colOff>107950</xdr:colOff>
      <xdr:row>34</xdr:row>
      <xdr:rowOff>1270</xdr:rowOff>
    </xdr:to>
    <xdr:cxnSp macro="">
      <xdr:nvCxnSpPr>
        <xdr:cNvPr id="302" name="直線コネクタ 301"/>
        <xdr:cNvCxnSpPr/>
      </xdr:nvCxnSpPr>
      <xdr:spPr>
        <a:xfrm>
          <a:off x="15671800" y="5830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xdr:rowOff>
    </xdr:from>
    <xdr:to>
      <xdr:col>78</xdr:col>
      <xdr:colOff>69850</xdr:colOff>
      <xdr:row>34</xdr:row>
      <xdr:rowOff>20320</xdr:rowOff>
    </xdr:to>
    <xdr:cxnSp macro="">
      <xdr:nvCxnSpPr>
        <xdr:cNvPr id="305" name="直線コネクタ 304"/>
        <xdr:cNvCxnSpPr/>
      </xdr:nvCxnSpPr>
      <xdr:spPr>
        <a:xfrm flipV="1">
          <a:off x="14782800" y="5830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115570</xdr:rowOff>
    </xdr:from>
    <xdr:to>
      <xdr:col>73</xdr:col>
      <xdr:colOff>180975</xdr:colOff>
      <xdr:row>34</xdr:row>
      <xdr:rowOff>20320</xdr:rowOff>
    </xdr:to>
    <xdr:cxnSp macro="">
      <xdr:nvCxnSpPr>
        <xdr:cNvPr id="308" name="直線コネクタ 307"/>
        <xdr:cNvCxnSpPr/>
      </xdr:nvCxnSpPr>
      <xdr:spPr>
        <a:xfrm>
          <a:off x="13893800" y="5773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33</xdr:row>
      <xdr:rowOff>157480</xdr:rowOff>
    </xdr:to>
    <xdr:cxnSp macro="">
      <xdr:nvCxnSpPr>
        <xdr:cNvPr id="311" name="直線コネクタ 310"/>
        <xdr:cNvCxnSpPr/>
      </xdr:nvCxnSpPr>
      <xdr:spPr>
        <a:xfrm flipV="1">
          <a:off x="13004800" y="5773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121920</xdr:rowOff>
    </xdr:from>
    <xdr:to>
      <xdr:col>82</xdr:col>
      <xdr:colOff>158750</xdr:colOff>
      <xdr:row>34</xdr:row>
      <xdr:rowOff>52070</xdr:rowOff>
    </xdr:to>
    <xdr:sp macro="" textlink="">
      <xdr:nvSpPr>
        <xdr:cNvPr id="321" name="楕円 320"/>
        <xdr:cNvSpPr/>
      </xdr:nvSpPr>
      <xdr:spPr>
        <a:xfrm>
          <a:off x="164592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30497</xdr:rowOff>
    </xdr:from>
    <xdr:ext cx="762000" cy="259045"/>
    <xdr:sp macro="" textlink="">
      <xdr:nvSpPr>
        <xdr:cNvPr id="322" name="補助費等該当値テキスト"/>
        <xdr:cNvSpPr txBox="1"/>
      </xdr:nvSpPr>
      <xdr:spPr>
        <a:xfrm>
          <a:off x="16598900" y="568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121920</xdr:rowOff>
    </xdr:from>
    <xdr:to>
      <xdr:col>78</xdr:col>
      <xdr:colOff>120650</xdr:colOff>
      <xdr:row>34</xdr:row>
      <xdr:rowOff>52070</xdr:rowOff>
    </xdr:to>
    <xdr:sp macro="" textlink="">
      <xdr:nvSpPr>
        <xdr:cNvPr id="323" name="楕円 322"/>
        <xdr:cNvSpPr/>
      </xdr:nvSpPr>
      <xdr:spPr>
        <a:xfrm>
          <a:off x="156210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62247</xdr:rowOff>
    </xdr:from>
    <xdr:ext cx="736600" cy="259045"/>
    <xdr:sp macro="" textlink="">
      <xdr:nvSpPr>
        <xdr:cNvPr id="324" name="テキスト ボックス 323"/>
        <xdr:cNvSpPr txBox="1"/>
      </xdr:nvSpPr>
      <xdr:spPr>
        <a:xfrm>
          <a:off x="15290800" y="554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140970</xdr:rowOff>
    </xdr:from>
    <xdr:to>
      <xdr:col>74</xdr:col>
      <xdr:colOff>31750</xdr:colOff>
      <xdr:row>34</xdr:row>
      <xdr:rowOff>71120</xdr:rowOff>
    </xdr:to>
    <xdr:sp macro="" textlink="">
      <xdr:nvSpPr>
        <xdr:cNvPr id="325" name="楕円 324"/>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81297</xdr:rowOff>
    </xdr:from>
    <xdr:ext cx="762000" cy="259045"/>
    <xdr:sp macro="" textlink="">
      <xdr:nvSpPr>
        <xdr:cNvPr id="326" name="テキスト ボックス 325"/>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27" name="楕円 326"/>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5097</xdr:rowOff>
    </xdr:from>
    <xdr:ext cx="762000" cy="259045"/>
    <xdr:sp macro="" textlink="">
      <xdr:nvSpPr>
        <xdr:cNvPr id="328" name="テキスト ボックス 327"/>
        <xdr:cNvSpPr txBox="1"/>
      </xdr:nvSpPr>
      <xdr:spPr>
        <a:xfrm>
          <a:off x="13512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106680</xdr:rowOff>
    </xdr:from>
    <xdr:to>
      <xdr:col>65</xdr:col>
      <xdr:colOff>53975</xdr:colOff>
      <xdr:row>34</xdr:row>
      <xdr:rowOff>36830</xdr:rowOff>
    </xdr:to>
    <xdr:sp macro="" textlink="">
      <xdr:nvSpPr>
        <xdr:cNvPr id="329" name="楕円 328"/>
        <xdr:cNvSpPr/>
      </xdr:nvSpPr>
      <xdr:spPr>
        <a:xfrm>
          <a:off x="129540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47007</xdr:rowOff>
    </xdr:from>
    <xdr:ext cx="762000" cy="259045"/>
    <xdr:sp macro="" textlink="">
      <xdr:nvSpPr>
        <xdr:cNvPr id="330" name="テキスト ボックス 329"/>
        <xdr:cNvSpPr txBox="1"/>
      </xdr:nvSpPr>
      <xdr:spPr>
        <a:xfrm>
          <a:off x="12623800" y="55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新規発行債の抑制により公債費は縮減傾向にあるが、類似団体平均と比較すると高い水準にある。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港湾に係る港湾改修をはじめとする、インフラ整備等で多額の起債を要しているのが主な要因である。また、平成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年度は普通交付税の減額もあり、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ポイント増加している。今後も地方債の新規発行を伴う普通建設事業を予定しており、公債費の増加が懸念されるが、必要性・緊急性を精査し、縮減に努めることとしている。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104139</xdr:rowOff>
    </xdr:from>
    <xdr:to>
      <xdr:col>24</xdr:col>
      <xdr:colOff>25400</xdr:colOff>
      <xdr:row>80</xdr:row>
      <xdr:rowOff>24130</xdr:rowOff>
    </xdr:to>
    <xdr:cxnSp macro="">
      <xdr:nvCxnSpPr>
        <xdr:cNvPr id="362" name="直線コネクタ 361"/>
        <xdr:cNvCxnSpPr/>
      </xdr:nvCxnSpPr>
      <xdr:spPr>
        <a:xfrm>
          <a:off x="3987800" y="136486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104139</xdr:rowOff>
    </xdr:from>
    <xdr:to>
      <xdr:col>19</xdr:col>
      <xdr:colOff>187325</xdr:colOff>
      <xdr:row>80</xdr:row>
      <xdr:rowOff>96520</xdr:rowOff>
    </xdr:to>
    <xdr:cxnSp macro="">
      <xdr:nvCxnSpPr>
        <xdr:cNvPr id="365" name="直線コネクタ 364"/>
        <xdr:cNvCxnSpPr/>
      </xdr:nvCxnSpPr>
      <xdr:spPr>
        <a:xfrm flipV="1">
          <a:off x="3098800" y="1364868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7" name="テキスト ボックス 366"/>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96520</xdr:rowOff>
    </xdr:from>
    <xdr:to>
      <xdr:col>15</xdr:col>
      <xdr:colOff>98425</xdr:colOff>
      <xdr:row>80</xdr:row>
      <xdr:rowOff>100330</xdr:rowOff>
    </xdr:to>
    <xdr:cxnSp macro="">
      <xdr:nvCxnSpPr>
        <xdr:cNvPr id="368" name="直線コネクタ 367"/>
        <xdr:cNvCxnSpPr/>
      </xdr:nvCxnSpPr>
      <xdr:spPr>
        <a:xfrm flipV="1">
          <a:off x="2209800" y="13812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100330</xdr:rowOff>
    </xdr:from>
    <xdr:to>
      <xdr:col>11</xdr:col>
      <xdr:colOff>9525</xdr:colOff>
      <xdr:row>81</xdr:row>
      <xdr:rowOff>24130</xdr:rowOff>
    </xdr:to>
    <xdr:cxnSp macro="">
      <xdr:nvCxnSpPr>
        <xdr:cNvPr id="371" name="直線コネクタ 370"/>
        <xdr:cNvCxnSpPr/>
      </xdr:nvCxnSpPr>
      <xdr:spPr>
        <a:xfrm flipV="1">
          <a:off x="1320800" y="138163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144780</xdr:rowOff>
    </xdr:from>
    <xdr:to>
      <xdr:col>24</xdr:col>
      <xdr:colOff>76200</xdr:colOff>
      <xdr:row>80</xdr:row>
      <xdr:rowOff>74930</xdr:rowOff>
    </xdr:to>
    <xdr:sp macro="" textlink="">
      <xdr:nvSpPr>
        <xdr:cNvPr id="381" name="楕円 380"/>
        <xdr:cNvSpPr/>
      </xdr:nvSpPr>
      <xdr:spPr>
        <a:xfrm>
          <a:off x="47752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116857</xdr:rowOff>
    </xdr:from>
    <xdr:ext cx="762000" cy="259045"/>
    <xdr:sp macro="" textlink="">
      <xdr:nvSpPr>
        <xdr:cNvPr id="382" name="公債費該当値テキスト"/>
        <xdr:cNvSpPr txBox="1"/>
      </xdr:nvSpPr>
      <xdr:spPr>
        <a:xfrm>
          <a:off x="4914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53339</xdr:rowOff>
    </xdr:from>
    <xdr:to>
      <xdr:col>20</xdr:col>
      <xdr:colOff>38100</xdr:colOff>
      <xdr:row>79</xdr:row>
      <xdr:rowOff>154939</xdr:rowOff>
    </xdr:to>
    <xdr:sp macro="" textlink="">
      <xdr:nvSpPr>
        <xdr:cNvPr id="383" name="楕円 382"/>
        <xdr:cNvSpPr/>
      </xdr:nvSpPr>
      <xdr:spPr>
        <a:xfrm>
          <a:off x="3937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139716</xdr:rowOff>
    </xdr:from>
    <xdr:ext cx="736600" cy="259045"/>
    <xdr:sp macro="" textlink="">
      <xdr:nvSpPr>
        <xdr:cNvPr id="384" name="テキスト ボックス 383"/>
        <xdr:cNvSpPr txBox="1"/>
      </xdr:nvSpPr>
      <xdr:spPr>
        <a:xfrm>
          <a:off x="3606800" y="1368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45720</xdr:rowOff>
    </xdr:from>
    <xdr:to>
      <xdr:col>15</xdr:col>
      <xdr:colOff>149225</xdr:colOff>
      <xdr:row>80</xdr:row>
      <xdr:rowOff>147320</xdr:rowOff>
    </xdr:to>
    <xdr:sp macro="" textlink="">
      <xdr:nvSpPr>
        <xdr:cNvPr id="385" name="楕円 384"/>
        <xdr:cNvSpPr/>
      </xdr:nvSpPr>
      <xdr:spPr>
        <a:xfrm>
          <a:off x="3048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132097</xdr:rowOff>
    </xdr:from>
    <xdr:ext cx="762000" cy="259045"/>
    <xdr:sp macro="" textlink="">
      <xdr:nvSpPr>
        <xdr:cNvPr id="386" name="テキスト ボックス 385"/>
        <xdr:cNvSpPr txBox="1"/>
      </xdr:nvSpPr>
      <xdr:spPr>
        <a:xfrm>
          <a:off x="2717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49530</xdr:rowOff>
    </xdr:from>
    <xdr:to>
      <xdr:col>11</xdr:col>
      <xdr:colOff>60325</xdr:colOff>
      <xdr:row>80</xdr:row>
      <xdr:rowOff>151130</xdr:rowOff>
    </xdr:to>
    <xdr:sp macro="" textlink="">
      <xdr:nvSpPr>
        <xdr:cNvPr id="387" name="楕円 386"/>
        <xdr:cNvSpPr/>
      </xdr:nvSpPr>
      <xdr:spPr>
        <a:xfrm>
          <a:off x="2159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135907</xdr:rowOff>
    </xdr:from>
    <xdr:ext cx="762000" cy="259045"/>
    <xdr:sp macro="" textlink="">
      <xdr:nvSpPr>
        <xdr:cNvPr id="388" name="テキスト ボックス 387"/>
        <xdr:cNvSpPr txBox="1"/>
      </xdr:nvSpPr>
      <xdr:spPr>
        <a:xfrm>
          <a:off x="1828800" y="1385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144780</xdr:rowOff>
    </xdr:from>
    <xdr:to>
      <xdr:col>6</xdr:col>
      <xdr:colOff>171450</xdr:colOff>
      <xdr:row>81</xdr:row>
      <xdr:rowOff>74930</xdr:rowOff>
    </xdr:to>
    <xdr:sp macro="" textlink="">
      <xdr:nvSpPr>
        <xdr:cNvPr id="389" name="楕円 388"/>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59707</xdr:rowOff>
    </xdr:from>
    <xdr:ext cx="762000" cy="259045"/>
    <xdr:sp macro="" textlink="">
      <xdr:nvSpPr>
        <xdr:cNvPr id="390" name="テキスト ボックス 389"/>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公債費以外の比率については、いずれも類似団体平均を大きく下回る水準となっている。また、財政規模が小規模なため普通交付税の増減による比率の変動が大きくなる傾向がある。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外海小離島群という地理的な不利条件や、過疎・高齢化が著しい状況にあって、厳しい財政運営を強いられているが、徹底した歳出削減による財政健全化を図りながら、限られた予算の重点配分により、産業振興や定住者の確保につと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127000</xdr:rowOff>
    </xdr:to>
    <xdr:cxnSp macro="">
      <xdr:nvCxnSpPr>
        <xdr:cNvPr id="425" name="直線コネクタ 424"/>
        <xdr:cNvCxnSpPr/>
      </xdr:nvCxnSpPr>
      <xdr:spPr>
        <a:xfrm flipV="1">
          <a:off x="15671800" y="13088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127000</xdr:rowOff>
    </xdr:to>
    <xdr:cxnSp macro="">
      <xdr:nvCxnSpPr>
        <xdr:cNvPr id="428" name="直線コネクタ 427"/>
        <xdr:cNvCxnSpPr/>
      </xdr:nvCxnSpPr>
      <xdr:spPr>
        <a:xfrm>
          <a:off x="14782800" y="13065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35561</xdr:rowOff>
    </xdr:to>
    <xdr:cxnSp macro="">
      <xdr:nvCxnSpPr>
        <xdr:cNvPr id="431" name="直線コネクタ 430"/>
        <xdr:cNvCxnSpPr/>
      </xdr:nvCxnSpPr>
      <xdr:spPr>
        <a:xfrm>
          <a:off x="13893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79647</xdr:rowOff>
    </xdr:from>
    <xdr:to>
      <xdr:col>69</xdr:col>
      <xdr:colOff>92075</xdr:colOff>
      <xdr:row>75</xdr:row>
      <xdr:rowOff>161289</xdr:rowOff>
    </xdr:to>
    <xdr:cxnSp macro="">
      <xdr:nvCxnSpPr>
        <xdr:cNvPr id="434" name="直線コネクタ 433"/>
        <xdr:cNvCxnSpPr/>
      </xdr:nvCxnSpPr>
      <xdr:spPr>
        <a:xfrm>
          <a:off x="13004800" y="12938397"/>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4" name="楕円 443"/>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5"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6" name="楕円 445"/>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7" name="テキスト ボックス 446"/>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8" name="楕円 447"/>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49" name="テキスト ボックス 448"/>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0" name="楕円 449"/>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1" name="テキスト ボックス 450"/>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28847</xdr:rowOff>
    </xdr:from>
    <xdr:to>
      <xdr:col>65</xdr:col>
      <xdr:colOff>53975</xdr:colOff>
      <xdr:row>75</xdr:row>
      <xdr:rowOff>130447</xdr:rowOff>
    </xdr:to>
    <xdr:sp macro="" textlink="">
      <xdr:nvSpPr>
        <xdr:cNvPr id="452" name="楕円 451"/>
        <xdr:cNvSpPr/>
      </xdr:nvSpPr>
      <xdr:spPr>
        <a:xfrm>
          <a:off x="12954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140624</xdr:rowOff>
    </xdr:from>
    <xdr:ext cx="762000" cy="259045"/>
    <xdr:sp macro="" textlink="">
      <xdr:nvSpPr>
        <xdr:cNvPr id="453" name="テキスト ボックス 452"/>
        <xdr:cNvSpPr txBox="1"/>
      </xdr:nvSpPr>
      <xdr:spPr>
        <a:xfrm>
          <a:off x="12623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94581</xdr:rowOff>
    </xdr:from>
    <xdr:to>
      <xdr:col>29</xdr:col>
      <xdr:colOff>127000</xdr:colOff>
      <xdr:row>13</xdr:row>
      <xdr:rowOff>8725</xdr:rowOff>
    </xdr:to>
    <xdr:cxnSp macro="">
      <xdr:nvCxnSpPr>
        <xdr:cNvPr id="51" name="直線コネクタ 50"/>
        <xdr:cNvCxnSpPr/>
      </xdr:nvCxnSpPr>
      <xdr:spPr bwMode="auto">
        <a:xfrm>
          <a:off x="5003800" y="2199606"/>
          <a:ext cx="647700" cy="85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94581</xdr:rowOff>
    </xdr:from>
    <xdr:to>
      <xdr:col>26</xdr:col>
      <xdr:colOff>50800</xdr:colOff>
      <xdr:row>12</xdr:row>
      <xdr:rowOff>106407</xdr:rowOff>
    </xdr:to>
    <xdr:cxnSp macro="">
      <xdr:nvCxnSpPr>
        <xdr:cNvPr id="54" name="直線コネクタ 53"/>
        <xdr:cNvCxnSpPr/>
      </xdr:nvCxnSpPr>
      <xdr:spPr bwMode="auto">
        <a:xfrm flipV="1">
          <a:off x="4305300" y="2199606"/>
          <a:ext cx="698500" cy="1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102489</xdr:rowOff>
    </xdr:from>
    <xdr:to>
      <xdr:col>22</xdr:col>
      <xdr:colOff>114300</xdr:colOff>
      <xdr:row>12</xdr:row>
      <xdr:rowOff>106407</xdr:rowOff>
    </xdr:to>
    <xdr:cxnSp macro="">
      <xdr:nvCxnSpPr>
        <xdr:cNvPr id="57" name="直線コネクタ 56"/>
        <xdr:cNvCxnSpPr/>
      </xdr:nvCxnSpPr>
      <xdr:spPr bwMode="auto">
        <a:xfrm>
          <a:off x="3606800" y="2207514"/>
          <a:ext cx="698500" cy="3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102489</xdr:rowOff>
    </xdr:from>
    <xdr:to>
      <xdr:col>18</xdr:col>
      <xdr:colOff>177800</xdr:colOff>
      <xdr:row>13</xdr:row>
      <xdr:rowOff>54559</xdr:rowOff>
    </xdr:to>
    <xdr:cxnSp macro="">
      <xdr:nvCxnSpPr>
        <xdr:cNvPr id="60" name="直線コネクタ 59"/>
        <xdr:cNvCxnSpPr/>
      </xdr:nvCxnSpPr>
      <xdr:spPr bwMode="auto">
        <a:xfrm flipV="1">
          <a:off x="2908300" y="2207514"/>
          <a:ext cx="698500" cy="12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129375</xdr:rowOff>
    </xdr:from>
    <xdr:to>
      <xdr:col>29</xdr:col>
      <xdr:colOff>177800</xdr:colOff>
      <xdr:row>13</xdr:row>
      <xdr:rowOff>59525</xdr:rowOff>
    </xdr:to>
    <xdr:sp macro="" textlink="">
      <xdr:nvSpPr>
        <xdr:cNvPr id="70" name="楕円 69"/>
        <xdr:cNvSpPr/>
      </xdr:nvSpPr>
      <xdr:spPr bwMode="auto">
        <a:xfrm>
          <a:off x="5600700" y="223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145902</xdr:rowOff>
    </xdr:from>
    <xdr:ext cx="762000" cy="259045"/>
    <xdr:sp macro="" textlink="">
      <xdr:nvSpPr>
        <xdr:cNvPr id="71" name="人口1人当たり決算額の推移該当値テキスト130"/>
        <xdr:cNvSpPr txBox="1"/>
      </xdr:nvSpPr>
      <xdr:spPr>
        <a:xfrm>
          <a:off x="5740400" y="207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43781</xdr:rowOff>
    </xdr:from>
    <xdr:to>
      <xdr:col>26</xdr:col>
      <xdr:colOff>101600</xdr:colOff>
      <xdr:row>12</xdr:row>
      <xdr:rowOff>145381</xdr:rowOff>
    </xdr:to>
    <xdr:sp macro="" textlink="">
      <xdr:nvSpPr>
        <xdr:cNvPr id="72" name="楕円 71"/>
        <xdr:cNvSpPr/>
      </xdr:nvSpPr>
      <xdr:spPr bwMode="auto">
        <a:xfrm>
          <a:off x="4953000" y="214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155558</xdr:rowOff>
    </xdr:from>
    <xdr:ext cx="736600" cy="259045"/>
    <xdr:sp macro="" textlink="">
      <xdr:nvSpPr>
        <xdr:cNvPr id="73" name="テキスト ボックス 72"/>
        <xdr:cNvSpPr txBox="1"/>
      </xdr:nvSpPr>
      <xdr:spPr>
        <a:xfrm>
          <a:off x="4622800" y="1917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55607</xdr:rowOff>
    </xdr:from>
    <xdr:to>
      <xdr:col>22</xdr:col>
      <xdr:colOff>165100</xdr:colOff>
      <xdr:row>12</xdr:row>
      <xdr:rowOff>157207</xdr:rowOff>
    </xdr:to>
    <xdr:sp macro="" textlink="">
      <xdr:nvSpPr>
        <xdr:cNvPr id="74" name="楕円 73"/>
        <xdr:cNvSpPr/>
      </xdr:nvSpPr>
      <xdr:spPr bwMode="auto">
        <a:xfrm>
          <a:off x="4254500" y="2160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167384</xdr:rowOff>
    </xdr:from>
    <xdr:ext cx="762000" cy="259045"/>
    <xdr:sp macro="" textlink="">
      <xdr:nvSpPr>
        <xdr:cNvPr id="75" name="テキスト ボックス 74"/>
        <xdr:cNvSpPr txBox="1"/>
      </xdr:nvSpPr>
      <xdr:spPr>
        <a:xfrm>
          <a:off x="3924300" y="19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51689</xdr:rowOff>
    </xdr:from>
    <xdr:to>
      <xdr:col>19</xdr:col>
      <xdr:colOff>38100</xdr:colOff>
      <xdr:row>12</xdr:row>
      <xdr:rowOff>153289</xdr:rowOff>
    </xdr:to>
    <xdr:sp macro="" textlink="">
      <xdr:nvSpPr>
        <xdr:cNvPr id="76" name="楕円 75"/>
        <xdr:cNvSpPr/>
      </xdr:nvSpPr>
      <xdr:spPr bwMode="auto">
        <a:xfrm>
          <a:off x="3556000" y="2156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163466</xdr:rowOff>
    </xdr:from>
    <xdr:ext cx="762000" cy="259045"/>
    <xdr:sp macro="" textlink="">
      <xdr:nvSpPr>
        <xdr:cNvPr id="77" name="テキスト ボックス 76"/>
        <xdr:cNvSpPr txBox="1"/>
      </xdr:nvSpPr>
      <xdr:spPr>
        <a:xfrm>
          <a:off x="3225800" y="192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3759</xdr:rowOff>
    </xdr:from>
    <xdr:to>
      <xdr:col>15</xdr:col>
      <xdr:colOff>101600</xdr:colOff>
      <xdr:row>13</xdr:row>
      <xdr:rowOff>105359</xdr:rowOff>
    </xdr:to>
    <xdr:sp macro="" textlink="">
      <xdr:nvSpPr>
        <xdr:cNvPr id="78" name="楕円 77"/>
        <xdr:cNvSpPr/>
      </xdr:nvSpPr>
      <xdr:spPr bwMode="auto">
        <a:xfrm>
          <a:off x="2857500" y="228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115536</xdr:rowOff>
    </xdr:from>
    <xdr:ext cx="762000" cy="259045"/>
    <xdr:sp macro="" textlink="">
      <xdr:nvSpPr>
        <xdr:cNvPr id="79" name="テキスト ボックス 78"/>
        <xdr:cNvSpPr txBox="1"/>
      </xdr:nvSpPr>
      <xdr:spPr>
        <a:xfrm>
          <a:off x="2527300" y="204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84926</xdr:rowOff>
    </xdr:from>
    <xdr:to>
      <xdr:col>29</xdr:col>
      <xdr:colOff>127000</xdr:colOff>
      <xdr:row>38</xdr:row>
      <xdr:rowOff>16077</xdr:rowOff>
    </xdr:to>
    <xdr:cxnSp macro="">
      <xdr:nvCxnSpPr>
        <xdr:cNvPr id="104" name="直線コネクタ 103"/>
        <xdr:cNvCxnSpPr/>
      </xdr:nvCxnSpPr>
      <xdr:spPr bwMode="auto">
        <a:xfrm flipV="1">
          <a:off x="5651500" y="6352376"/>
          <a:ext cx="0" cy="1131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331054</xdr:rowOff>
    </xdr:from>
    <xdr:ext cx="762000" cy="259045"/>
    <xdr:sp macro="" textlink="">
      <xdr:nvSpPr>
        <xdr:cNvPr id="105" name="人口1人当たり決算額の推移最小値テキスト445"/>
        <xdr:cNvSpPr txBox="1"/>
      </xdr:nvSpPr>
      <xdr:spPr>
        <a:xfrm>
          <a:off x="5740400" y="745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16077</xdr:rowOff>
    </xdr:from>
    <xdr:to>
      <xdr:col>30</xdr:col>
      <xdr:colOff>25400</xdr:colOff>
      <xdr:row>38</xdr:row>
      <xdr:rowOff>16077</xdr:rowOff>
    </xdr:to>
    <xdr:cxnSp macro="">
      <xdr:nvCxnSpPr>
        <xdr:cNvPr id="106" name="直線コネクタ 105"/>
        <xdr:cNvCxnSpPr/>
      </xdr:nvCxnSpPr>
      <xdr:spPr bwMode="auto">
        <a:xfrm>
          <a:off x="5562600" y="7483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171303</xdr:rowOff>
    </xdr:from>
    <xdr:ext cx="762000" cy="259045"/>
    <xdr:sp macro="" textlink="">
      <xdr:nvSpPr>
        <xdr:cNvPr id="107" name="人口1人当たり決算額の推移最大値テキスト445"/>
        <xdr:cNvSpPr txBox="1"/>
      </xdr:nvSpPr>
      <xdr:spPr>
        <a:xfrm>
          <a:off x="5740400" y="609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84926</xdr:rowOff>
    </xdr:from>
    <xdr:to>
      <xdr:col>30</xdr:col>
      <xdr:colOff>25400</xdr:colOff>
      <xdr:row>34</xdr:row>
      <xdr:rowOff>84926</xdr:rowOff>
    </xdr:to>
    <xdr:cxnSp macro="">
      <xdr:nvCxnSpPr>
        <xdr:cNvPr id="108" name="直線コネクタ 107"/>
        <xdr:cNvCxnSpPr/>
      </xdr:nvCxnSpPr>
      <xdr:spPr bwMode="auto">
        <a:xfrm>
          <a:off x="5562600" y="63523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84926</xdr:rowOff>
    </xdr:from>
    <xdr:to>
      <xdr:col>29</xdr:col>
      <xdr:colOff>127000</xdr:colOff>
      <xdr:row>34</xdr:row>
      <xdr:rowOff>262268</xdr:rowOff>
    </xdr:to>
    <xdr:cxnSp macro="">
      <xdr:nvCxnSpPr>
        <xdr:cNvPr id="109" name="直線コネクタ 108"/>
        <xdr:cNvCxnSpPr/>
      </xdr:nvCxnSpPr>
      <xdr:spPr bwMode="auto">
        <a:xfrm flipV="1">
          <a:off x="5003800" y="6352376"/>
          <a:ext cx="647700" cy="177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74389</xdr:rowOff>
    </xdr:from>
    <xdr:ext cx="762000" cy="259045"/>
    <xdr:sp macro="" textlink="">
      <xdr:nvSpPr>
        <xdr:cNvPr id="110" name="人口1人当たり決算額の推移平均値テキスト445"/>
        <xdr:cNvSpPr txBox="1"/>
      </xdr:nvSpPr>
      <xdr:spPr>
        <a:xfrm>
          <a:off x="5740400" y="702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102312</xdr:rowOff>
    </xdr:from>
    <xdr:to>
      <xdr:col>29</xdr:col>
      <xdr:colOff>177800</xdr:colOff>
      <xdr:row>37</xdr:row>
      <xdr:rowOff>32462</xdr:rowOff>
    </xdr:to>
    <xdr:sp macro="" textlink="">
      <xdr:nvSpPr>
        <xdr:cNvPr id="111" name="フローチャート: 判断 110"/>
        <xdr:cNvSpPr/>
      </xdr:nvSpPr>
      <xdr:spPr bwMode="auto">
        <a:xfrm>
          <a:off x="56007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88715</xdr:rowOff>
    </xdr:from>
    <xdr:to>
      <xdr:col>26</xdr:col>
      <xdr:colOff>50800</xdr:colOff>
      <xdr:row>34</xdr:row>
      <xdr:rowOff>262268</xdr:rowOff>
    </xdr:to>
    <xdr:cxnSp macro="">
      <xdr:nvCxnSpPr>
        <xdr:cNvPr id="112" name="直線コネクタ 111"/>
        <xdr:cNvCxnSpPr/>
      </xdr:nvCxnSpPr>
      <xdr:spPr bwMode="auto">
        <a:xfrm>
          <a:off x="4305300" y="6356165"/>
          <a:ext cx="698500" cy="17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99460</xdr:rowOff>
    </xdr:from>
    <xdr:to>
      <xdr:col>26</xdr:col>
      <xdr:colOff>101600</xdr:colOff>
      <xdr:row>37</xdr:row>
      <xdr:rowOff>29610</xdr:rowOff>
    </xdr:to>
    <xdr:sp macro="" textlink="">
      <xdr:nvSpPr>
        <xdr:cNvPr id="113" name="フローチャート: 判断 112"/>
        <xdr:cNvSpPr/>
      </xdr:nvSpPr>
      <xdr:spPr bwMode="auto">
        <a:xfrm>
          <a:off x="4953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14387</xdr:rowOff>
    </xdr:from>
    <xdr:ext cx="736600" cy="259045"/>
    <xdr:sp macro="" textlink="">
      <xdr:nvSpPr>
        <xdr:cNvPr id="114" name="テキスト ボックス 113"/>
        <xdr:cNvSpPr txBox="1"/>
      </xdr:nvSpPr>
      <xdr:spPr>
        <a:xfrm>
          <a:off x="4622800" y="713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88715</xdr:rowOff>
    </xdr:from>
    <xdr:to>
      <xdr:col>22</xdr:col>
      <xdr:colOff>114300</xdr:colOff>
      <xdr:row>34</xdr:row>
      <xdr:rowOff>169891</xdr:rowOff>
    </xdr:to>
    <xdr:cxnSp macro="">
      <xdr:nvCxnSpPr>
        <xdr:cNvPr id="115" name="直線コネクタ 114"/>
        <xdr:cNvCxnSpPr/>
      </xdr:nvCxnSpPr>
      <xdr:spPr bwMode="auto">
        <a:xfrm flipV="1">
          <a:off x="3606800" y="6356165"/>
          <a:ext cx="698500" cy="8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122548</xdr:rowOff>
    </xdr:from>
    <xdr:to>
      <xdr:col>22</xdr:col>
      <xdr:colOff>165100</xdr:colOff>
      <xdr:row>37</xdr:row>
      <xdr:rowOff>52698</xdr:rowOff>
    </xdr:to>
    <xdr:sp macro="" textlink="">
      <xdr:nvSpPr>
        <xdr:cNvPr id="116" name="フローチャート: 判断 115"/>
        <xdr:cNvSpPr/>
      </xdr:nvSpPr>
      <xdr:spPr bwMode="auto">
        <a:xfrm>
          <a:off x="4254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37475</xdr:rowOff>
    </xdr:from>
    <xdr:ext cx="762000" cy="259045"/>
    <xdr:sp macro="" textlink="">
      <xdr:nvSpPr>
        <xdr:cNvPr id="117" name="テキスト ボックス 116"/>
        <xdr:cNvSpPr txBox="1"/>
      </xdr:nvSpPr>
      <xdr:spPr>
        <a:xfrm>
          <a:off x="3924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313263</xdr:rowOff>
    </xdr:from>
    <xdr:to>
      <xdr:col>18</xdr:col>
      <xdr:colOff>177800</xdr:colOff>
      <xdr:row>34</xdr:row>
      <xdr:rowOff>169891</xdr:rowOff>
    </xdr:to>
    <xdr:cxnSp macro="">
      <xdr:nvCxnSpPr>
        <xdr:cNvPr id="118" name="直線コネクタ 117"/>
        <xdr:cNvCxnSpPr/>
      </xdr:nvCxnSpPr>
      <xdr:spPr bwMode="auto">
        <a:xfrm>
          <a:off x="2908300" y="6237813"/>
          <a:ext cx="698500" cy="199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167308</xdr:rowOff>
    </xdr:from>
    <xdr:to>
      <xdr:col>19</xdr:col>
      <xdr:colOff>38100</xdr:colOff>
      <xdr:row>37</xdr:row>
      <xdr:rowOff>97458</xdr:rowOff>
    </xdr:to>
    <xdr:sp macro="" textlink="">
      <xdr:nvSpPr>
        <xdr:cNvPr id="119" name="フローチャート: 判断 118"/>
        <xdr:cNvSpPr/>
      </xdr:nvSpPr>
      <xdr:spPr bwMode="auto">
        <a:xfrm>
          <a:off x="35560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82235</xdr:rowOff>
    </xdr:from>
    <xdr:ext cx="762000" cy="259045"/>
    <xdr:sp macro="" textlink="">
      <xdr:nvSpPr>
        <xdr:cNvPr id="120" name="テキスト ボックス 119"/>
        <xdr:cNvSpPr txBox="1"/>
      </xdr:nvSpPr>
      <xdr:spPr>
        <a:xfrm>
          <a:off x="32258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135899</xdr:rowOff>
    </xdr:from>
    <xdr:to>
      <xdr:col>15</xdr:col>
      <xdr:colOff>101600</xdr:colOff>
      <xdr:row>37</xdr:row>
      <xdr:rowOff>66049</xdr:rowOff>
    </xdr:to>
    <xdr:sp macro="" textlink="">
      <xdr:nvSpPr>
        <xdr:cNvPr id="121" name="フローチャート: 判断 120"/>
        <xdr:cNvSpPr/>
      </xdr:nvSpPr>
      <xdr:spPr bwMode="auto">
        <a:xfrm>
          <a:off x="2857500" y="70891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50826</xdr:rowOff>
    </xdr:from>
    <xdr:ext cx="762000" cy="259045"/>
    <xdr:sp macro="" textlink="">
      <xdr:nvSpPr>
        <xdr:cNvPr id="122" name="テキスト ボックス 121"/>
        <xdr:cNvSpPr txBox="1"/>
      </xdr:nvSpPr>
      <xdr:spPr>
        <a:xfrm>
          <a:off x="2527300" y="717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34126</xdr:rowOff>
    </xdr:from>
    <xdr:to>
      <xdr:col>29</xdr:col>
      <xdr:colOff>177800</xdr:colOff>
      <xdr:row>34</xdr:row>
      <xdr:rowOff>135726</xdr:rowOff>
    </xdr:to>
    <xdr:sp macro="" textlink="">
      <xdr:nvSpPr>
        <xdr:cNvPr id="128" name="楕円 127"/>
        <xdr:cNvSpPr/>
      </xdr:nvSpPr>
      <xdr:spPr bwMode="auto">
        <a:xfrm>
          <a:off x="5600700" y="630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323703</xdr:rowOff>
    </xdr:from>
    <xdr:ext cx="762000" cy="259045"/>
    <xdr:sp macro="" textlink="">
      <xdr:nvSpPr>
        <xdr:cNvPr id="129" name="人口1人当たり決算額の推移該当値テキスト445"/>
        <xdr:cNvSpPr txBox="1"/>
      </xdr:nvSpPr>
      <xdr:spPr>
        <a:xfrm>
          <a:off x="5740400" y="624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211468</xdr:rowOff>
    </xdr:from>
    <xdr:to>
      <xdr:col>26</xdr:col>
      <xdr:colOff>101600</xdr:colOff>
      <xdr:row>34</xdr:row>
      <xdr:rowOff>313068</xdr:rowOff>
    </xdr:to>
    <xdr:sp macro="" textlink="">
      <xdr:nvSpPr>
        <xdr:cNvPr id="130" name="楕円 129"/>
        <xdr:cNvSpPr/>
      </xdr:nvSpPr>
      <xdr:spPr bwMode="auto">
        <a:xfrm>
          <a:off x="4953000" y="6478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323245</xdr:rowOff>
    </xdr:from>
    <xdr:ext cx="736600" cy="259045"/>
    <xdr:sp macro="" textlink="">
      <xdr:nvSpPr>
        <xdr:cNvPr id="131" name="テキスト ボックス 130"/>
        <xdr:cNvSpPr txBox="1"/>
      </xdr:nvSpPr>
      <xdr:spPr>
        <a:xfrm>
          <a:off x="4622800" y="624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37915</xdr:rowOff>
    </xdr:from>
    <xdr:to>
      <xdr:col>22</xdr:col>
      <xdr:colOff>165100</xdr:colOff>
      <xdr:row>34</xdr:row>
      <xdr:rowOff>139515</xdr:rowOff>
    </xdr:to>
    <xdr:sp macro="" textlink="">
      <xdr:nvSpPr>
        <xdr:cNvPr id="132" name="楕円 131"/>
        <xdr:cNvSpPr/>
      </xdr:nvSpPr>
      <xdr:spPr bwMode="auto">
        <a:xfrm>
          <a:off x="4254500" y="630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149692</xdr:rowOff>
    </xdr:from>
    <xdr:ext cx="762000" cy="259045"/>
    <xdr:sp macro="" textlink="">
      <xdr:nvSpPr>
        <xdr:cNvPr id="133" name="テキスト ボックス 132"/>
        <xdr:cNvSpPr txBox="1"/>
      </xdr:nvSpPr>
      <xdr:spPr>
        <a:xfrm>
          <a:off x="3924300" y="607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119091</xdr:rowOff>
    </xdr:from>
    <xdr:to>
      <xdr:col>19</xdr:col>
      <xdr:colOff>38100</xdr:colOff>
      <xdr:row>34</xdr:row>
      <xdr:rowOff>220691</xdr:rowOff>
    </xdr:to>
    <xdr:sp macro="" textlink="">
      <xdr:nvSpPr>
        <xdr:cNvPr id="134" name="楕円 133"/>
        <xdr:cNvSpPr/>
      </xdr:nvSpPr>
      <xdr:spPr bwMode="auto">
        <a:xfrm>
          <a:off x="3556000" y="638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230868</xdr:rowOff>
    </xdr:from>
    <xdr:ext cx="762000" cy="259045"/>
    <xdr:sp macro="" textlink="">
      <xdr:nvSpPr>
        <xdr:cNvPr id="135" name="テキスト ボックス 134"/>
        <xdr:cNvSpPr txBox="1"/>
      </xdr:nvSpPr>
      <xdr:spPr>
        <a:xfrm>
          <a:off x="3225800" y="615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262463</xdr:rowOff>
    </xdr:from>
    <xdr:to>
      <xdr:col>15</xdr:col>
      <xdr:colOff>101600</xdr:colOff>
      <xdr:row>34</xdr:row>
      <xdr:rowOff>21163</xdr:rowOff>
    </xdr:to>
    <xdr:sp macro="" textlink="">
      <xdr:nvSpPr>
        <xdr:cNvPr id="136" name="楕円 135"/>
        <xdr:cNvSpPr/>
      </xdr:nvSpPr>
      <xdr:spPr bwMode="auto">
        <a:xfrm>
          <a:off x="2857500" y="618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31340</xdr:rowOff>
    </xdr:from>
    <xdr:ext cx="762000" cy="259045"/>
    <xdr:sp macro="" textlink="">
      <xdr:nvSpPr>
        <xdr:cNvPr id="137" name="テキスト ボックス 136"/>
        <xdr:cNvSpPr txBox="1"/>
      </xdr:nvSpPr>
      <xdr:spPr>
        <a:xfrm>
          <a:off x="2527300" y="595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
371
31.39
2,370,366
2,330,344
20,148
718,136
2,817,230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6078</xdr:rowOff>
    </xdr:from>
    <xdr:to>
      <xdr:col>24</xdr:col>
      <xdr:colOff>63500</xdr:colOff>
      <xdr:row>34</xdr:row>
      <xdr:rowOff>27543</xdr:rowOff>
    </xdr:to>
    <xdr:cxnSp macro="">
      <xdr:nvCxnSpPr>
        <xdr:cNvPr id="60" name="直線コネクタ 59"/>
        <xdr:cNvCxnSpPr/>
      </xdr:nvCxnSpPr>
      <xdr:spPr>
        <a:xfrm flipV="1">
          <a:off x="3797300" y="5835378"/>
          <a:ext cx="8382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122885</xdr:rowOff>
    </xdr:from>
    <xdr:to>
      <xdr:col>19</xdr:col>
      <xdr:colOff>177800</xdr:colOff>
      <xdr:row>34</xdr:row>
      <xdr:rowOff>27543</xdr:rowOff>
    </xdr:to>
    <xdr:cxnSp macro="">
      <xdr:nvCxnSpPr>
        <xdr:cNvPr id="63" name="直線コネクタ 62"/>
        <xdr:cNvCxnSpPr/>
      </xdr:nvCxnSpPr>
      <xdr:spPr>
        <a:xfrm>
          <a:off x="2908300" y="5780735"/>
          <a:ext cx="889000" cy="7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122885</xdr:rowOff>
    </xdr:from>
    <xdr:to>
      <xdr:col>15</xdr:col>
      <xdr:colOff>50800</xdr:colOff>
      <xdr:row>33</xdr:row>
      <xdr:rowOff>151288</xdr:rowOff>
    </xdr:to>
    <xdr:cxnSp macro="">
      <xdr:nvCxnSpPr>
        <xdr:cNvPr id="66" name="直線コネクタ 65"/>
        <xdr:cNvCxnSpPr/>
      </xdr:nvCxnSpPr>
      <xdr:spPr>
        <a:xfrm flipV="1">
          <a:off x="2019300" y="5780735"/>
          <a:ext cx="8890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151288</xdr:rowOff>
    </xdr:from>
    <xdr:to>
      <xdr:col>10</xdr:col>
      <xdr:colOff>114300</xdr:colOff>
      <xdr:row>33</xdr:row>
      <xdr:rowOff>167599</xdr:rowOff>
    </xdr:to>
    <xdr:cxnSp macro="">
      <xdr:nvCxnSpPr>
        <xdr:cNvPr id="69" name="直線コネクタ 68"/>
        <xdr:cNvCxnSpPr/>
      </xdr:nvCxnSpPr>
      <xdr:spPr>
        <a:xfrm flipV="1">
          <a:off x="1130300" y="5809138"/>
          <a:ext cx="889000" cy="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126728</xdr:rowOff>
    </xdr:from>
    <xdr:to>
      <xdr:col>24</xdr:col>
      <xdr:colOff>114300</xdr:colOff>
      <xdr:row>34</xdr:row>
      <xdr:rowOff>56878</xdr:rowOff>
    </xdr:to>
    <xdr:sp macro="" textlink="">
      <xdr:nvSpPr>
        <xdr:cNvPr id="79" name="楕円 78"/>
        <xdr:cNvSpPr/>
      </xdr:nvSpPr>
      <xdr:spPr>
        <a:xfrm>
          <a:off x="4584700" y="57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149605</xdr:rowOff>
    </xdr:from>
    <xdr:ext cx="599010" cy="259045"/>
    <xdr:sp macro="" textlink="">
      <xdr:nvSpPr>
        <xdr:cNvPr id="80" name="人件費該当値テキスト"/>
        <xdr:cNvSpPr txBox="1"/>
      </xdr:nvSpPr>
      <xdr:spPr>
        <a:xfrm>
          <a:off x="4686300" y="563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148193</xdr:rowOff>
    </xdr:from>
    <xdr:to>
      <xdr:col>20</xdr:col>
      <xdr:colOff>38100</xdr:colOff>
      <xdr:row>34</xdr:row>
      <xdr:rowOff>78343</xdr:rowOff>
    </xdr:to>
    <xdr:sp macro="" textlink="">
      <xdr:nvSpPr>
        <xdr:cNvPr id="81" name="楕円 80"/>
        <xdr:cNvSpPr/>
      </xdr:nvSpPr>
      <xdr:spPr>
        <a:xfrm>
          <a:off x="3746500" y="580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94870</xdr:rowOff>
    </xdr:from>
    <xdr:ext cx="599010" cy="259045"/>
    <xdr:sp macro="" textlink="">
      <xdr:nvSpPr>
        <xdr:cNvPr id="82" name="テキスト ボックス 81"/>
        <xdr:cNvSpPr txBox="1"/>
      </xdr:nvSpPr>
      <xdr:spPr>
        <a:xfrm>
          <a:off x="3497795" y="558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72085</xdr:rowOff>
    </xdr:from>
    <xdr:to>
      <xdr:col>15</xdr:col>
      <xdr:colOff>101600</xdr:colOff>
      <xdr:row>34</xdr:row>
      <xdr:rowOff>2235</xdr:rowOff>
    </xdr:to>
    <xdr:sp macro="" textlink="">
      <xdr:nvSpPr>
        <xdr:cNvPr id="83" name="楕円 82"/>
        <xdr:cNvSpPr/>
      </xdr:nvSpPr>
      <xdr:spPr>
        <a:xfrm>
          <a:off x="2857500" y="57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18762</xdr:rowOff>
    </xdr:from>
    <xdr:ext cx="599010" cy="259045"/>
    <xdr:sp macro="" textlink="">
      <xdr:nvSpPr>
        <xdr:cNvPr id="84" name="テキスト ボックス 83"/>
        <xdr:cNvSpPr txBox="1"/>
      </xdr:nvSpPr>
      <xdr:spPr>
        <a:xfrm>
          <a:off x="2608795" y="550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100488</xdr:rowOff>
    </xdr:from>
    <xdr:to>
      <xdr:col>10</xdr:col>
      <xdr:colOff>165100</xdr:colOff>
      <xdr:row>34</xdr:row>
      <xdr:rowOff>30638</xdr:rowOff>
    </xdr:to>
    <xdr:sp macro="" textlink="">
      <xdr:nvSpPr>
        <xdr:cNvPr id="85" name="楕円 84"/>
        <xdr:cNvSpPr/>
      </xdr:nvSpPr>
      <xdr:spPr>
        <a:xfrm>
          <a:off x="1968500" y="57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47165</xdr:rowOff>
    </xdr:from>
    <xdr:ext cx="599010" cy="259045"/>
    <xdr:sp macro="" textlink="">
      <xdr:nvSpPr>
        <xdr:cNvPr id="86" name="テキスト ボックス 85"/>
        <xdr:cNvSpPr txBox="1"/>
      </xdr:nvSpPr>
      <xdr:spPr>
        <a:xfrm>
          <a:off x="1719795" y="553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116799</xdr:rowOff>
    </xdr:from>
    <xdr:to>
      <xdr:col>6</xdr:col>
      <xdr:colOff>38100</xdr:colOff>
      <xdr:row>34</xdr:row>
      <xdr:rowOff>46949</xdr:rowOff>
    </xdr:to>
    <xdr:sp macro="" textlink="">
      <xdr:nvSpPr>
        <xdr:cNvPr id="87" name="楕円 86"/>
        <xdr:cNvSpPr/>
      </xdr:nvSpPr>
      <xdr:spPr>
        <a:xfrm>
          <a:off x="1079500" y="57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63476</xdr:rowOff>
    </xdr:from>
    <xdr:ext cx="599010" cy="259045"/>
    <xdr:sp macro="" textlink="">
      <xdr:nvSpPr>
        <xdr:cNvPr id="88" name="テキスト ボックス 87"/>
        <xdr:cNvSpPr txBox="1"/>
      </xdr:nvSpPr>
      <xdr:spPr>
        <a:xfrm>
          <a:off x="830795" y="554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60562</xdr:rowOff>
    </xdr:from>
    <xdr:to>
      <xdr:col>24</xdr:col>
      <xdr:colOff>63500</xdr:colOff>
      <xdr:row>57</xdr:row>
      <xdr:rowOff>135112</xdr:rowOff>
    </xdr:to>
    <xdr:cxnSp macro="">
      <xdr:nvCxnSpPr>
        <xdr:cNvPr id="117" name="直線コネクタ 116"/>
        <xdr:cNvCxnSpPr/>
      </xdr:nvCxnSpPr>
      <xdr:spPr>
        <a:xfrm>
          <a:off x="3797300" y="9833212"/>
          <a:ext cx="838200" cy="7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60562</xdr:rowOff>
    </xdr:from>
    <xdr:to>
      <xdr:col>19</xdr:col>
      <xdr:colOff>177800</xdr:colOff>
      <xdr:row>57</xdr:row>
      <xdr:rowOff>73571</xdr:rowOff>
    </xdr:to>
    <xdr:cxnSp macro="">
      <xdr:nvCxnSpPr>
        <xdr:cNvPr id="120" name="直線コネクタ 119"/>
        <xdr:cNvCxnSpPr/>
      </xdr:nvCxnSpPr>
      <xdr:spPr>
        <a:xfrm flipV="1">
          <a:off x="2908300" y="9833212"/>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30498</xdr:rowOff>
    </xdr:from>
    <xdr:to>
      <xdr:col>15</xdr:col>
      <xdr:colOff>50800</xdr:colOff>
      <xdr:row>57</xdr:row>
      <xdr:rowOff>73571</xdr:rowOff>
    </xdr:to>
    <xdr:cxnSp macro="">
      <xdr:nvCxnSpPr>
        <xdr:cNvPr id="123" name="直線コネクタ 122"/>
        <xdr:cNvCxnSpPr/>
      </xdr:nvCxnSpPr>
      <xdr:spPr>
        <a:xfrm>
          <a:off x="2019300" y="9803148"/>
          <a:ext cx="889000" cy="4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22203</xdr:rowOff>
    </xdr:from>
    <xdr:to>
      <xdr:col>10</xdr:col>
      <xdr:colOff>114300</xdr:colOff>
      <xdr:row>57</xdr:row>
      <xdr:rowOff>30498</xdr:rowOff>
    </xdr:to>
    <xdr:cxnSp macro="">
      <xdr:nvCxnSpPr>
        <xdr:cNvPr id="126" name="直線コネクタ 125"/>
        <xdr:cNvCxnSpPr/>
      </xdr:nvCxnSpPr>
      <xdr:spPr>
        <a:xfrm>
          <a:off x="1130300" y="9794853"/>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84312</xdr:rowOff>
    </xdr:from>
    <xdr:to>
      <xdr:col>24</xdr:col>
      <xdr:colOff>114300</xdr:colOff>
      <xdr:row>58</xdr:row>
      <xdr:rowOff>14462</xdr:rowOff>
    </xdr:to>
    <xdr:sp macro="" textlink="">
      <xdr:nvSpPr>
        <xdr:cNvPr id="136" name="楕円 135"/>
        <xdr:cNvSpPr/>
      </xdr:nvSpPr>
      <xdr:spPr>
        <a:xfrm>
          <a:off x="4584700" y="985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107189</xdr:rowOff>
    </xdr:from>
    <xdr:ext cx="599010" cy="259045"/>
    <xdr:sp macro="" textlink="">
      <xdr:nvSpPr>
        <xdr:cNvPr id="137" name="物件費該当値テキスト"/>
        <xdr:cNvSpPr txBox="1"/>
      </xdr:nvSpPr>
      <xdr:spPr>
        <a:xfrm>
          <a:off x="4686300" y="970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9762</xdr:rowOff>
    </xdr:from>
    <xdr:to>
      <xdr:col>20</xdr:col>
      <xdr:colOff>38100</xdr:colOff>
      <xdr:row>57</xdr:row>
      <xdr:rowOff>111362</xdr:rowOff>
    </xdr:to>
    <xdr:sp macro="" textlink="">
      <xdr:nvSpPr>
        <xdr:cNvPr id="138" name="楕円 137"/>
        <xdr:cNvSpPr/>
      </xdr:nvSpPr>
      <xdr:spPr>
        <a:xfrm>
          <a:off x="3746500" y="978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127889</xdr:rowOff>
    </xdr:from>
    <xdr:ext cx="599010" cy="259045"/>
    <xdr:sp macro="" textlink="">
      <xdr:nvSpPr>
        <xdr:cNvPr id="139" name="テキスト ボックス 138"/>
        <xdr:cNvSpPr txBox="1"/>
      </xdr:nvSpPr>
      <xdr:spPr>
        <a:xfrm>
          <a:off x="3497795" y="955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22771</xdr:rowOff>
    </xdr:from>
    <xdr:to>
      <xdr:col>15</xdr:col>
      <xdr:colOff>101600</xdr:colOff>
      <xdr:row>57</xdr:row>
      <xdr:rowOff>124371</xdr:rowOff>
    </xdr:to>
    <xdr:sp macro="" textlink="">
      <xdr:nvSpPr>
        <xdr:cNvPr id="140" name="楕円 139"/>
        <xdr:cNvSpPr/>
      </xdr:nvSpPr>
      <xdr:spPr>
        <a:xfrm>
          <a:off x="2857500" y="97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140898</xdr:rowOff>
    </xdr:from>
    <xdr:ext cx="599010" cy="259045"/>
    <xdr:sp macro="" textlink="">
      <xdr:nvSpPr>
        <xdr:cNvPr id="141" name="テキスト ボックス 140"/>
        <xdr:cNvSpPr txBox="1"/>
      </xdr:nvSpPr>
      <xdr:spPr>
        <a:xfrm>
          <a:off x="2608795" y="95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151148</xdr:rowOff>
    </xdr:from>
    <xdr:to>
      <xdr:col>10</xdr:col>
      <xdr:colOff>165100</xdr:colOff>
      <xdr:row>57</xdr:row>
      <xdr:rowOff>81298</xdr:rowOff>
    </xdr:to>
    <xdr:sp macro="" textlink="">
      <xdr:nvSpPr>
        <xdr:cNvPr id="142" name="楕円 141"/>
        <xdr:cNvSpPr/>
      </xdr:nvSpPr>
      <xdr:spPr>
        <a:xfrm>
          <a:off x="1968500" y="97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97825</xdr:rowOff>
    </xdr:from>
    <xdr:ext cx="599010" cy="259045"/>
    <xdr:sp macro="" textlink="">
      <xdr:nvSpPr>
        <xdr:cNvPr id="143" name="テキスト ボックス 142"/>
        <xdr:cNvSpPr txBox="1"/>
      </xdr:nvSpPr>
      <xdr:spPr>
        <a:xfrm>
          <a:off x="1719795" y="952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142853</xdr:rowOff>
    </xdr:from>
    <xdr:to>
      <xdr:col>6</xdr:col>
      <xdr:colOff>38100</xdr:colOff>
      <xdr:row>57</xdr:row>
      <xdr:rowOff>73003</xdr:rowOff>
    </xdr:to>
    <xdr:sp macro="" textlink="">
      <xdr:nvSpPr>
        <xdr:cNvPr id="144" name="楕円 143"/>
        <xdr:cNvSpPr/>
      </xdr:nvSpPr>
      <xdr:spPr>
        <a:xfrm>
          <a:off x="1079500" y="974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89530</xdr:rowOff>
    </xdr:from>
    <xdr:ext cx="599010" cy="259045"/>
    <xdr:sp macro="" textlink="">
      <xdr:nvSpPr>
        <xdr:cNvPr id="145" name="テキスト ボックス 144"/>
        <xdr:cNvSpPr txBox="1"/>
      </xdr:nvSpPr>
      <xdr:spPr>
        <a:xfrm>
          <a:off x="830795" y="951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151823</xdr:rowOff>
    </xdr:from>
    <xdr:to>
      <xdr:col>24</xdr:col>
      <xdr:colOff>63500</xdr:colOff>
      <xdr:row>78</xdr:row>
      <xdr:rowOff>159931</xdr:rowOff>
    </xdr:to>
    <xdr:cxnSp macro="">
      <xdr:nvCxnSpPr>
        <xdr:cNvPr id="174" name="直線コネクタ 173"/>
        <xdr:cNvCxnSpPr/>
      </xdr:nvCxnSpPr>
      <xdr:spPr>
        <a:xfrm flipV="1">
          <a:off x="3797300" y="13524923"/>
          <a:ext cx="8382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159931</xdr:rowOff>
    </xdr:from>
    <xdr:to>
      <xdr:col>19</xdr:col>
      <xdr:colOff>177800</xdr:colOff>
      <xdr:row>78</xdr:row>
      <xdr:rowOff>164119</xdr:rowOff>
    </xdr:to>
    <xdr:cxnSp macro="">
      <xdr:nvCxnSpPr>
        <xdr:cNvPr id="177" name="直線コネクタ 176"/>
        <xdr:cNvCxnSpPr/>
      </xdr:nvCxnSpPr>
      <xdr:spPr>
        <a:xfrm flipV="1">
          <a:off x="2908300" y="13533031"/>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152581</xdr:rowOff>
    </xdr:from>
    <xdr:to>
      <xdr:col>15</xdr:col>
      <xdr:colOff>50800</xdr:colOff>
      <xdr:row>78</xdr:row>
      <xdr:rowOff>164119</xdr:rowOff>
    </xdr:to>
    <xdr:cxnSp macro="">
      <xdr:nvCxnSpPr>
        <xdr:cNvPr id="180" name="直線コネクタ 179"/>
        <xdr:cNvCxnSpPr/>
      </xdr:nvCxnSpPr>
      <xdr:spPr>
        <a:xfrm>
          <a:off x="2019300" y="13525681"/>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152581</xdr:rowOff>
    </xdr:from>
    <xdr:to>
      <xdr:col>10</xdr:col>
      <xdr:colOff>114300</xdr:colOff>
      <xdr:row>78</xdr:row>
      <xdr:rowOff>164584</xdr:rowOff>
    </xdr:to>
    <xdr:cxnSp macro="">
      <xdr:nvCxnSpPr>
        <xdr:cNvPr id="183" name="直線コネクタ 182"/>
        <xdr:cNvCxnSpPr/>
      </xdr:nvCxnSpPr>
      <xdr:spPr>
        <a:xfrm flipV="1">
          <a:off x="1130300" y="13525681"/>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101023</xdr:rowOff>
    </xdr:from>
    <xdr:to>
      <xdr:col>24</xdr:col>
      <xdr:colOff>114300</xdr:colOff>
      <xdr:row>79</xdr:row>
      <xdr:rowOff>31173</xdr:rowOff>
    </xdr:to>
    <xdr:sp macro="" textlink="">
      <xdr:nvSpPr>
        <xdr:cNvPr id="193" name="楕円 192"/>
        <xdr:cNvSpPr/>
      </xdr:nvSpPr>
      <xdr:spPr>
        <a:xfrm>
          <a:off x="4584700" y="134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109131</xdr:rowOff>
    </xdr:from>
    <xdr:to>
      <xdr:col>20</xdr:col>
      <xdr:colOff>38100</xdr:colOff>
      <xdr:row>79</xdr:row>
      <xdr:rowOff>39281</xdr:rowOff>
    </xdr:to>
    <xdr:sp macro="" textlink="">
      <xdr:nvSpPr>
        <xdr:cNvPr id="195" name="楕円 194"/>
        <xdr:cNvSpPr/>
      </xdr:nvSpPr>
      <xdr:spPr>
        <a:xfrm>
          <a:off x="3746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30408</xdr:rowOff>
    </xdr:from>
    <xdr:ext cx="534377" cy="259045"/>
    <xdr:sp macro="" textlink="">
      <xdr:nvSpPr>
        <xdr:cNvPr id="196" name="テキスト ボックス 195"/>
        <xdr:cNvSpPr txBox="1"/>
      </xdr:nvSpPr>
      <xdr:spPr>
        <a:xfrm>
          <a:off x="3530111" y="135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113319</xdr:rowOff>
    </xdr:from>
    <xdr:to>
      <xdr:col>15</xdr:col>
      <xdr:colOff>101600</xdr:colOff>
      <xdr:row>79</xdr:row>
      <xdr:rowOff>43469</xdr:rowOff>
    </xdr:to>
    <xdr:sp macro="" textlink="">
      <xdr:nvSpPr>
        <xdr:cNvPr id="197" name="楕円 196"/>
        <xdr:cNvSpPr/>
      </xdr:nvSpPr>
      <xdr:spPr>
        <a:xfrm>
          <a:off x="2857500" y="134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34596</xdr:rowOff>
    </xdr:from>
    <xdr:ext cx="534377" cy="259045"/>
    <xdr:sp macro="" textlink="">
      <xdr:nvSpPr>
        <xdr:cNvPr id="198" name="テキスト ボックス 197"/>
        <xdr:cNvSpPr txBox="1"/>
      </xdr:nvSpPr>
      <xdr:spPr>
        <a:xfrm>
          <a:off x="2641111" y="1357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101781</xdr:rowOff>
    </xdr:from>
    <xdr:to>
      <xdr:col>10</xdr:col>
      <xdr:colOff>165100</xdr:colOff>
      <xdr:row>79</xdr:row>
      <xdr:rowOff>31931</xdr:rowOff>
    </xdr:to>
    <xdr:sp macro="" textlink="">
      <xdr:nvSpPr>
        <xdr:cNvPr id="199" name="楕円 198"/>
        <xdr:cNvSpPr/>
      </xdr:nvSpPr>
      <xdr:spPr>
        <a:xfrm>
          <a:off x="1968500" y="134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23058</xdr:rowOff>
    </xdr:from>
    <xdr:ext cx="534377" cy="259045"/>
    <xdr:sp macro="" textlink="">
      <xdr:nvSpPr>
        <xdr:cNvPr id="200" name="テキスト ボックス 199"/>
        <xdr:cNvSpPr txBox="1"/>
      </xdr:nvSpPr>
      <xdr:spPr>
        <a:xfrm>
          <a:off x="1752111" y="135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113784</xdr:rowOff>
    </xdr:from>
    <xdr:to>
      <xdr:col>6</xdr:col>
      <xdr:colOff>38100</xdr:colOff>
      <xdr:row>79</xdr:row>
      <xdr:rowOff>43934</xdr:rowOff>
    </xdr:to>
    <xdr:sp macro="" textlink="">
      <xdr:nvSpPr>
        <xdr:cNvPr id="201" name="楕円 200"/>
        <xdr:cNvSpPr/>
      </xdr:nvSpPr>
      <xdr:spPr>
        <a:xfrm>
          <a:off x="1079500" y="134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35061</xdr:rowOff>
    </xdr:from>
    <xdr:ext cx="534377" cy="259045"/>
    <xdr:sp macro="" textlink="">
      <xdr:nvSpPr>
        <xdr:cNvPr id="202" name="テキスト ボックス 201"/>
        <xdr:cNvSpPr txBox="1"/>
      </xdr:nvSpPr>
      <xdr:spPr>
        <a:xfrm>
          <a:off x="863111" y="135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77956</xdr:rowOff>
    </xdr:from>
    <xdr:to>
      <xdr:col>24</xdr:col>
      <xdr:colOff>63500</xdr:colOff>
      <xdr:row>96</xdr:row>
      <xdr:rowOff>5817</xdr:rowOff>
    </xdr:to>
    <xdr:cxnSp macro="">
      <xdr:nvCxnSpPr>
        <xdr:cNvPr id="233" name="直線コネクタ 232"/>
        <xdr:cNvCxnSpPr/>
      </xdr:nvCxnSpPr>
      <xdr:spPr>
        <a:xfrm>
          <a:off x="3797300" y="16365706"/>
          <a:ext cx="838200" cy="9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63849</xdr:rowOff>
    </xdr:from>
    <xdr:to>
      <xdr:col>19</xdr:col>
      <xdr:colOff>177800</xdr:colOff>
      <xdr:row>95</xdr:row>
      <xdr:rowOff>77956</xdr:rowOff>
    </xdr:to>
    <xdr:cxnSp macro="">
      <xdr:nvCxnSpPr>
        <xdr:cNvPr id="236" name="直線コネクタ 235"/>
        <xdr:cNvCxnSpPr/>
      </xdr:nvCxnSpPr>
      <xdr:spPr>
        <a:xfrm>
          <a:off x="2908300" y="16180149"/>
          <a:ext cx="889000" cy="18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91390</xdr:rowOff>
    </xdr:from>
    <xdr:to>
      <xdr:col>15</xdr:col>
      <xdr:colOff>50800</xdr:colOff>
      <xdr:row>94</xdr:row>
      <xdr:rowOff>63849</xdr:rowOff>
    </xdr:to>
    <xdr:cxnSp macro="">
      <xdr:nvCxnSpPr>
        <xdr:cNvPr id="239" name="直線コネクタ 238"/>
        <xdr:cNvCxnSpPr/>
      </xdr:nvCxnSpPr>
      <xdr:spPr>
        <a:xfrm>
          <a:off x="2019300" y="15693340"/>
          <a:ext cx="889000" cy="48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91390</xdr:rowOff>
    </xdr:from>
    <xdr:to>
      <xdr:col>10</xdr:col>
      <xdr:colOff>114300</xdr:colOff>
      <xdr:row>94</xdr:row>
      <xdr:rowOff>65449</xdr:rowOff>
    </xdr:to>
    <xdr:cxnSp macro="">
      <xdr:nvCxnSpPr>
        <xdr:cNvPr id="242" name="直線コネクタ 241"/>
        <xdr:cNvCxnSpPr/>
      </xdr:nvCxnSpPr>
      <xdr:spPr>
        <a:xfrm flipV="1">
          <a:off x="1130300" y="15693340"/>
          <a:ext cx="889000" cy="48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126467</xdr:rowOff>
    </xdr:from>
    <xdr:to>
      <xdr:col>24</xdr:col>
      <xdr:colOff>114300</xdr:colOff>
      <xdr:row>96</xdr:row>
      <xdr:rowOff>56617</xdr:rowOff>
    </xdr:to>
    <xdr:sp macro="" textlink="">
      <xdr:nvSpPr>
        <xdr:cNvPr id="252" name="楕円 251"/>
        <xdr:cNvSpPr/>
      </xdr:nvSpPr>
      <xdr:spPr>
        <a:xfrm>
          <a:off x="4584700" y="164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104894</xdr:rowOff>
    </xdr:from>
    <xdr:ext cx="534377" cy="259045"/>
    <xdr:sp macro="" textlink="">
      <xdr:nvSpPr>
        <xdr:cNvPr id="253" name="扶助費該当値テキスト"/>
        <xdr:cNvSpPr txBox="1"/>
      </xdr:nvSpPr>
      <xdr:spPr>
        <a:xfrm>
          <a:off x="4686300" y="163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27156</xdr:rowOff>
    </xdr:from>
    <xdr:to>
      <xdr:col>20</xdr:col>
      <xdr:colOff>38100</xdr:colOff>
      <xdr:row>95</xdr:row>
      <xdr:rowOff>128756</xdr:rowOff>
    </xdr:to>
    <xdr:sp macro="" textlink="">
      <xdr:nvSpPr>
        <xdr:cNvPr id="254" name="楕円 253"/>
        <xdr:cNvSpPr/>
      </xdr:nvSpPr>
      <xdr:spPr>
        <a:xfrm>
          <a:off x="3746500" y="163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119883</xdr:rowOff>
    </xdr:from>
    <xdr:ext cx="534377" cy="259045"/>
    <xdr:sp macro="" textlink="">
      <xdr:nvSpPr>
        <xdr:cNvPr id="255" name="テキスト ボックス 254"/>
        <xdr:cNvSpPr txBox="1"/>
      </xdr:nvSpPr>
      <xdr:spPr>
        <a:xfrm>
          <a:off x="3530111" y="164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13049</xdr:rowOff>
    </xdr:from>
    <xdr:to>
      <xdr:col>15</xdr:col>
      <xdr:colOff>101600</xdr:colOff>
      <xdr:row>94</xdr:row>
      <xdr:rowOff>114649</xdr:rowOff>
    </xdr:to>
    <xdr:sp macro="" textlink="">
      <xdr:nvSpPr>
        <xdr:cNvPr id="256" name="楕円 255"/>
        <xdr:cNvSpPr/>
      </xdr:nvSpPr>
      <xdr:spPr>
        <a:xfrm>
          <a:off x="2857500" y="161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131176</xdr:rowOff>
    </xdr:from>
    <xdr:ext cx="534377" cy="259045"/>
    <xdr:sp macro="" textlink="">
      <xdr:nvSpPr>
        <xdr:cNvPr id="257" name="テキスト ボックス 256"/>
        <xdr:cNvSpPr txBox="1"/>
      </xdr:nvSpPr>
      <xdr:spPr>
        <a:xfrm>
          <a:off x="2641111" y="159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40590</xdr:rowOff>
    </xdr:from>
    <xdr:to>
      <xdr:col>10</xdr:col>
      <xdr:colOff>165100</xdr:colOff>
      <xdr:row>91</xdr:row>
      <xdr:rowOff>142190</xdr:rowOff>
    </xdr:to>
    <xdr:sp macro="" textlink="">
      <xdr:nvSpPr>
        <xdr:cNvPr id="258" name="楕円 257"/>
        <xdr:cNvSpPr/>
      </xdr:nvSpPr>
      <xdr:spPr>
        <a:xfrm>
          <a:off x="1968500" y="1564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158717</xdr:rowOff>
    </xdr:from>
    <xdr:ext cx="599010" cy="259045"/>
    <xdr:sp macro="" textlink="">
      <xdr:nvSpPr>
        <xdr:cNvPr id="259" name="テキスト ボックス 258"/>
        <xdr:cNvSpPr txBox="1"/>
      </xdr:nvSpPr>
      <xdr:spPr>
        <a:xfrm>
          <a:off x="1719795" y="1541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14649</xdr:rowOff>
    </xdr:from>
    <xdr:to>
      <xdr:col>6</xdr:col>
      <xdr:colOff>38100</xdr:colOff>
      <xdr:row>94</xdr:row>
      <xdr:rowOff>116249</xdr:rowOff>
    </xdr:to>
    <xdr:sp macro="" textlink="">
      <xdr:nvSpPr>
        <xdr:cNvPr id="260" name="楕円 259"/>
        <xdr:cNvSpPr/>
      </xdr:nvSpPr>
      <xdr:spPr>
        <a:xfrm>
          <a:off x="1079500" y="161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132776</xdr:rowOff>
    </xdr:from>
    <xdr:ext cx="534377" cy="259045"/>
    <xdr:sp macro="" textlink="">
      <xdr:nvSpPr>
        <xdr:cNvPr id="261" name="テキスト ボックス 260"/>
        <xdr:cNvSpPr txBox="1"/>
      </xdr:nvSpPr>
      <xdr:spPr>
        <a:xfrm>
          <a:off x="863111" y="159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146764</xdr:rowOff>
    </xdr:from>
    <xdr:to>
      <xdr:col>55</xdr:col>
      <xdr:colOff>0</xdr:colOff>
      <xdr:row>36</xdr:row>
      <xdr:rowOff>160844</xdr:rowOff>
    </xdr:to>
    <xdr:cxnSp macro="">
      <xdr:nvCxnSpPr>
        <xdr:cNvPr id="290" name="直線コネクタ 289"/>
        <xdr:cNvCxnSpPr/>
      </xdr:nvCxnSpPr>
      <xdr:spPr>
        <a:xfrm>
          <a:off x="9639300" y="6318964"/>
          <a:ext cx="838200" cy="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146764</xdr:rowOff>
    </xdr:from>
    <xdr:to>
      <xdr:col>50</xdr:col>
      <xdr:colOff>114300</xdr:colOff>
      <xdr:row>36</xdr:row>
      <xdr:rowOff>171321</xdr:rowOff>
    </xdr:to>
    <xdr:cxnSp macro="">
      <xdr:nvCxnSpPr>
        <xdr:cNvPr id="293" name="直線コネクタ 292"/>
        <xdr:cNvCxnSpPr/>
      </xdr:nvCxnSpPr>
      <xdr:spPr>
        <a:xfrm flipV="1">
          <a:off x="8750300" y="6318964"/>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171321</xdr:rowOff>
    </xdr:from>
    <xdr:to>
      <xdr:col>45</xdr:col>
      <xdr:colOff>177800</xdr:colOff>
      <xdr:row>37</xdr:row>
      <xdr:rowOff>36373</xdr:rowOff>
    </xdr:to>
    <xdr:cxnSp macro="">
      <xdr:nvCxnSpPr>
        <xdr:cNvPr id="296" name="直線コネクタ 295"/>
        <xdr:cNvCxnSpPr/>
      </xdr:nvCxnSpPr>
      <xdr:spPr>
        <a:xfrm flipV="1">
          <a:off x="7861300" y="6343521"/>
          <a:ext cx="889000" cy="3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73579</xdr:rowOff>
    </xdr:from>
    <xdr:to>
      <xdr:col>41</xdr:col>
      <xdr:colOff>50800</xdr:colOff>
      <xdr:row>37</xdr:row>
      <xdr:rowOff>36373</xdr:rowOff>
    </xdr:to>
    <xdr:cxnSp macro="">
      <xdr:nvCxnSpPr>
        <xdr:cNvPr id="299" name="直線コネクタ 298"/>
        <xdr:cNvCxnSpPr/>
      </xdr:nvCxnSpPr>
      <xdr:spPr>
        <a:xfrm>
          <a:off x="6972300" y="6245779"/>
          <a:ext cx="889000" cy="1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110044</xdr:rowOff>
    </xdr:from>
    <xdr:to>
      <xdr:col>55</xdr:col>
      <xdr:colOff>50800</xdr:colOff>
      <xdr:row>37</xdr:row>
      <xdr:rowOff>40194</xdr:rowOff>
    </xdr:to>
    <xdr:sp macro="" textlink="">
      <xdr:nvSpPr>
        <xdr:cNvPr id="309" name="楕円 308"/>
        <xdr:cNvSpPr/>
      </xdr:nvSpPr>
      <xdr:spPr>
        <a:xfrm>
          <a:off x="10426700" y="62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132921</xdr:rowOff>
    </xdr:from>
    <xdr:ext cx="599010" cy="259045"/>
    <xdr:sp macro="" textlink="">
      <xdr:nvSpPr>
        <xdr:cNvPr id="310" name="補助費等該当値テキスト"/>
        <xdr:cNvSpPr txBox="1"/>
      </xdr:nvSpPr>
      <xdr:spPr>
        <a:xfrm>
          <a:off x="10528300" y="61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95964</xdr:rowOff>
    </xdr:from>
    <xdr:to>
      <xdr:col>50</xdr:col>
      <xdr:colOff>165100</xdr:colOff>
      <xdr:row>37</xdr:row>
      <xdr:rowOff>26114</xdr:rowOff>
    </xdr:to>
    <xdr:sp macro="" textlink="">
      <xdr:nvSpPr>
        <xdr:cNvPr id="311" name="楕円 310"/>
        <xdr:cNvSpPr/>
      </xdr:nvSpPr>
      <xdr:spPr>
        <a:xfrm>
          <a:off x="9588500" y="62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42641</xdr:rowOff>
    </xdr:from>
    <xdr:ext cx="599010" cy="259045"/>
    <xdr:sp macro="" textlink="">
      <xdr:nvSpPr>
        <xdr:cNvPr id="312" name="テキスト ボックス 311"/>
        <xdr:cNvSpPr txBox="1"/>
      </xdr:nvSpPr>
      <xdr:spPr>
        <a:xfrm>
          <a:off x="9339795" y="604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120521</xdr:rowOff>
    </xdr:from>
    <xdr:to>
      <xdr:col>46</xdr:col>
      <xdr:colOff>38100</xdr:colOff>
      <xdr:row>37</xdr:row>
      <xdr:rowOff>50671</xdr:rowOff>
    </xdr:to>
    <xdr:sp macro="" textlink="">
      <xdr:nvSpPr>
        <xdr:cNvPr id="313" name="楕円 312"/>
        <xdr:cNvSpPr/>
      </xdr:nvSpPr>
      <xdr:spPr>
        <a:xfrm>
          <a:off x="8699500" y="62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67198</xdr:rowOff>
    </xdr:from>
    <xdr:ext cx="599010" cy="259045"/>
    <xdr:sp macro="" textlink="">
      <xdr:nvSpPr>
        <xdr:cNvPr id="314" name="テキスト ボックス 313"/>
        <xdr:cNvSpPr txBox="1"/>
      </xdr:nvSpPr>
      <xdr:spPr>
        <a:xfrm>
          <a:off x="8450795" y="60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157023</xdr:rowOff>
    </xdr:from>
    <xdr:to>
      <xdr:col>41</xdr:col>
      <xdr:colOff>101600</xdr:colOff>
      <xdr:row>37</xdr:row>
      <xdr:rowOff>87173</xdr:rowOff>
    </xdr:to>
    <xdr:sp macro="" textlink="">
      <xdr:nvSpPr>
        <xdr:cNvPr id="315" name="楕円 314"/>
        <xdr:cNvSpPr/>
      </xdr:nvSpPr>
      <xdr:spPr>
        <a:xfrm>
          <a:off x="7810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103700</xdr:rowOff>
    </xdr:from>
    <xdr:ext cx="599010" cy="259045"/>
    <xdr:sp macro="" textlink="">
      <xdr:nvSpPr>
        <xdr:cNvPr id="316" name="テキスト ボックス 315"/>
        <xdr:cNvSpPr txBox="1"/>
      </xdr:nvSpPr>
      <xdr:spPr>
        <a:xfrm>
          <a:off x="7561795" y="610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22779</xdr:rowOff>
    </xdr:from>
    <xdr:to>
      <xdr:col>36</xdr:col>
      <xdr:colOff>165100</xdr:colOff>
      <xdr:row>36</xdr:row>
      <xdr:rowOff>124379</xdr:rowOff>
    </xdr:to>
    <xdr:sp macro="" textlink="">
      <xdr:nvSpPr>
        <xdr:cNvPr id="317" name="楕円 316"/>
        <xdr:cNvSpPr/>
      </xdr:nvSpPr>
      <xdr:spPr>
        <a:xfrm>
          <a:off x="6921500" y="61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140906</xdr:rowOff>
    </xdr:from>
    <xdr:ext cx="599010" cy="259045"/>
    <xdr:sp macro="" textlink="">
      <xdr:nvSpPr>
        <xdr:cNvPr id="318" name="テキスト ボックス 317"/>
        <xdr:cNvSpPr txBox="1"/>
      </xdr:nvSpPr>
      <xdr:spPr>
        <a:xfrm>
          <a:off x="6672795" y="597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39983</xdr:rowOff>
    </xdr:from>
    <xdr:to>
      <xdr:col>55</xdr:col>
      <xdr:colOff>0</xdr:colOff>
      <xdr:row>51</xdr:row>
      <xdr:rowOff>133243</xdr:rowOff>
    </xdr:to>
    <xdr:cxnSp macro="">
      <xdr:nvCxnSpPr>
        <xdr:cNvPr id="347" name="直線コネクタ 346"/>
        <xdr:cNvCxnSpPr/>
      </xdr:nvCxnSpPr>
      <xdr:spPr>
        <a:xfrm flipV="1">
          <a:off x="9639300" y="8783933"/>
          <a:ext cx="838200" cy="9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133243</xdr:rowOff>
    </xdr:from>
    <xdr:to>
      <xdr:col>50</xdr:col>
      <xdr:colOff>114300</xdr:colOff>
      <xdr:row>53</xdr:row>
      <xdr:rowOff>38170</xdr:rowOff>
    </xdr:to>
    <xdr:cxnSp macro="">
      <xdr:nvCxnSpPr>
        <xdr:cNvPr id="350" name="直線コネクタ 349"/>
        <xdr:cNvCxnSpPr/>
      </xdr:nvCxnSpPr>
      <xdr:spPr>
        <a:xfrm flipV="1">
          <a:off x="8750300" y="8877193"/>
          <a:ext cx="889000" cy="24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38170</xdr:rowOff>
    </xdr:from>
    <xdr:to>
      <xdr:col>45</xdr:col>
      <xdr:colOff>177800</xdr:colOff>
      <xdr:row>55</xdr:row>
      <xdr:rowOff>158489</xdr:rowOff>
    </xdr:to>
    <xdr:cxnSp macro="">
      <xdr:nvCxnSpPr>
        <xdr:cNvPr id="353" name="直線コネクタ 352"/>
        <xdr:cNvCxnSpPr/>
      </xdr:nvCxnSpPr>
      <xdr:spPr>
        <a:xfrm flipV="1">
          <a:off x="7861300" y="9125020"/>
          <a:ext cx="889000" cy="4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31639</xdr:rowOff>
    </xdr:from>
    <xdr:to>
      <xdr:col>41</xdr:col>
      <xdr:colOff>50800</xdr:colOff>
      <xdr:row>55</xdr:row>
      <xdr:rowOff>158489</xdr:rowOff>
    </xdr:to>
    <xdr:cxnSp macro="">
      <xdr:nvCxnSpPr>
        <xdr:cNvPr id="356" name="直線コネクタ 355"/>
        <xdr:cNvCxnSpPr/>
      </xdr:nvCxnSpPr>
      <xdr:spPr>
        <a:xfrm>
          <a:off x="6972300" y="9289939"/>
          <a:ext cx="889000" cy="29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160633</xdr:rowOff>
    </xdr:from>
    <xdr:to>
      <xdr:col>55</xdr:col>
      <xdr:colOff>50800</xdr:colOff>
      <xdr:row>51</xdr:row>
      <xdr:rowOff>90783</xdr:rowOff>
    </xdr:to>
    <xdr:sp macro="" textlink="">
      <xdr:nvSpPr>
        <xdr:cNvPr id="366" name="楕円 365"/>
        <xdr:cNvSpPr/>
      </xdr:nvSpPr>
      <xdr:spPr>
        <a:xfrm>
          <a:off x="10426700" y="87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113660</xdr:rowOff>
    </xdr:from>
    <xdr:ext cx="690189" cy="259045"/>
    <xdr:sp macro="" textlink="">
      <xdr:nvSpPr>
        <xdr:cNvPr id="367" name="普通建設事業費該当値テキスト"/>
        <xdr:cNvSpPr txBox="1"/>
      </xdr:nvSpPr>
      <xdr:spPr>
        <a:xfrm>
          <a:off x="10528300" y="8686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82443</xdr:rowOff>
    </xdr:from>
    <xdr:to>
      <xdr:col>50</xdr:col>
      <xdr:colOff>165100</xdr:colOff>
      <xdr:row>52</xdr:row>
      <xdr:rowOff>12593</xdr:rowOff>
    </xdr:to>
    <xdr:sp macro="" textlink="">
      <xdr:nvSpPr>
        <xdr:cNvPr id="368" name="楕円 367"/>
        <xdr:cNvSpPr/>
      </xdr:nvSpPr>
      <xdr:spPr>
        <a:xfrm>
          <a:off x="9588500" y="88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29120</xdr:rowOff>
    </xdr:from>
    <xdr:ext cx="690189" cy="259045"/>
    <xdr:sp macro="" textlink="">
      <xdr:nvSpPr>
        <xdr:cNvPr id="369" name="テキスト ボックス 368"/>
        <xdr:cNvSpPr txBox="1"/>
      </xdr:nvSpPr>
      <xdr:spPr>
        <a:xfrm>
          <a:off x="9294205" y="8601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158820</xdr:rowOff>
    </xdr:from>
    <xdr:to>
      <xdr:col>46</xdr:col>
      <xdr:colOff>38100</xdr:colOff>
      <xdr:row>53</xdr:row>
      <xdr:rowOff>88970</xdr:rowOff>
    </xdr:to>
    <xdr:sp macro="" textlink="">
      <xdr:nvSpPr>
        <xdr:cNvPr id="370" name="楕円 369"/>
        <xdr:cNvSpPr/>
      </xdr:nvSpPr>
      <xdr:spPr>
        <a:xfrm>
          <a:off x="8699500" y="9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105497</xdr:rowOff>
    </xdr:from>
    <xdr:ext cx="690189" cy="259045"/>
    <xdr:sp macro="" textlink="">
      <xdr:nvSpPr>
        <xdr:cNvPr id="371" name="テキスト ボックス 370"/>
        <xdr:cNvSpPr txBox="1"/>
      </xdr:nvSpPr>
      <xdr:spPr>
        <a:xfrm>
          <a:off x="8405205" y="88494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107689</xdr:rowOff>
    </xdr:from>
    <xdr:to>
      <xdr:col>41</xdr:col>
      <xdr:colOff>101600</xdr:colOff>
      <xdr:row>56</xdr:row>
      <xdr:rowOff>37839</xdr:rowOff>
    </xdr:to>
    <xdr:sp macro="" textlink="">
      <xdr:nvSpPr>
        <xdr:cNvPr id="372" name="楕円 371"/>
        <xdr:cNvSpPr/>
      </xdr:nvSpPr>
      <xdr:spPr>
        <a:xfrm>
          <a:off x="7810500" y="95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54366</xdr:rowOff>
    </xdr:from>
    <xdr:ext cx="690189" cy="259045"/>
    <xdr:sp macro="" textlink="">
      <xdr:nvSpPr>
        <xdr:cNvPr id="373" name="テキスト ボックス 372"/>
        <xdr:cNvSpPr txBox="1"/>
      </xdr:nvSpPr>
      <xdr:spPr>
        <a:xfrm>
          <a:off x="7516205" y="93126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152289</xdr:rowOff>
    </xdr:from>
    <xdr:to>
      <xdr:col>36</xdr:col>
      <xdr:colOff>165100</xdr:colOff>
      <xdr:row>54</xdr:row>
      <xdr:rowOff>82439</xdr:rowOff>
    </xdr:to>
    <xdr:sp macro="" textlink="">
      <xdr:nvSpPr>
        <xdr:cNvPr id="374" name="楕円 373"/>
        <xdr:cNvSpPr/>
      </xdr:nvSpPr>
      <xdr:spPr>
        <a:xfrm>
          <a:off x="6921500" y="92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98966</xdr:rowOff>
    </xdr:from>
    <xdr:ext cx="690189" cy="259045"/>
    <xdr:sp macro="" textlink="">
      <xdr:nvSpPr>
        <xdr:cNvPr id="375" name="テキスト ボックス 374"/>
        <xdr:cNvSpPr txBox="1"/>
      </xdr:nvSpPr>
      <xdr:spPr>
        <a:xfrm>
          <a:off x="6627205" y="9014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21113</xdr:rowOff>
    </xdr:from>
    <xdr:to>
      <xdr:col>55</xdr:col>
      <xdr:colOff>0</xdr:colOff>
      <xdr:row>76</xdr:row>
      <xdr:rowOff>74651</xdr:rowOff>
    </xdr:to>
    <xdr:cxnSp macro="">
      <xdr:nvCxnSpPr>
        <xdr:cNvPr id="406" name="直線コネクタ 405"/>
        <xdr:cNvCxnSpPr/>
      </xdr:nvCxnSpPr>
      <xdr:spPr>
        <a:xfrm>
          <a:off x="9639300" y="12194063"/>
          <a:ext cx="838200" cy="9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21113</xdr:rowOff>
    </xdr:from>
    <xdr:to>
      <xdr:col>50</xdr:col>
      <xdr:colOff>114300</xdr:colOff>
      <xdr:row>75</xdr:row>
      <xdr:rowOff>100674</xdr:rowOff>
    </xdr:to>
    <xdr:cxnSp macro="">
      <xdr:nvCxnSpPr>
        <xdr:cNvPr id="409" name="直線コネクタ 408"/>
        <xdr:cNvCxnSpPr/>
      </xdr:nvCxnSpPr>
      <xdr:spPr>
        <a:xfrm flipV="1">
          <a:off x="8750300" y="12194063"/>
          <a:ext cx="889000" cy="76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100674</xdr:rowOff>
    </xdr:from>
    <xdr:to>
      <xdr:col>45</xdr:col>
      <xdr:colOff>177800</xdr:colOff>
      <xdr:row>78</xdr:row>
      <xdr:rowOff>48470</xdr:rowOff>
    </xdr:to>
    <xdr:cxnSp macro="">
      <xdr:nvCxnSpPr>
        <xdr:cNvPr id="412" name="直線コネクタ 411"/>
        <xdr:cNvCxnSpPr/>
      </xdr:nvCxnSpPr>
      <xdr:spPr>
        <a:xfrm flipV="1">
          <a:off x="7861300" y="12959424"/>
          <a:ext cx="889000" cy="4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48470</xdr:rowOff>
    </xdr:from>
    <xdr:to>
      <xdr:col>41</xdr:col>
      <xdr:colOff>50800</xdr:colOff>
      <xdr:row>79</xdr:row>
      <xdr:rowOff>98879</xdr:rowOff>
    </xdr:to>
    <xdr:cxnSp macro="">
      <xdr:nvCxnSpPr>
        <xdr:cNvPr id="415" name="直線コネクタ 414"/>
        <xdr:cNvCxnSpPr/>
      </xdr:nvCxnSpPr>
      <xdr:spPr>
        <a:xfrm flipV="1">
          <a:off x="6972300" y="13421570"/>
          <a:ext cx="889000" cy="2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23851</xdr:rowOff>
    </xdr:from>
    <xdr:to>
      <xdr:col>55</xdr:col>
      <xdr:colOff>50800</xdr:colOff>
      <xdr:row>76</xdr:row>
      <xdr:rowOff>125451</xdr:rowOff>
    </xdr:to>
    <xdr:sp macro="" textlink="">
      <xdr:nvSpPr>
        <xdr:cNvPr id="425" name="楕円 424"/>
        <xdr:cNvSpPr/>
      </xdr:nvSpPr>
      <xdr:spPr>
        <a:xfrm>
          <a:off x="10426700" y="130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46728</xdr:rowOff>
    </xdr:from>
    <xdr:ext cx="599010" cy="259045"/>
    <xdr:sp macro="" textlink="">
      <xdr:nvSpPr>
        <xdr:cNvPr id="426" name="普通建設事業費 （ うち新規整備　）該当値テキスト"/>
        <xdr:cNvSpPr txBox="1"/>
      </xdr:nvSpPr>
      <xdr:spPr>
        <a:xfrm>
          <a:off x="10528300" y="1290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141763</xdr:rowOff>
    </xdr:from>
    <xdr:to>
      <xdr:col>50</xdr:col>
      <xdr:colOff>165100</xdr:colOff>
      <xdr:row>71</xdr:row>
      <xdr:rowOff>71913</xdr:rowOff>
    </xdr:to>
    <xdr:sp macro="" textlink="">
      <xdr:nvSpPr>
        <xdr:cNvPr id="427" name="楕円 426"/>
        <xdr:cNvSpPr/>
      </xdr:nvSpPr>
      <xdr:spPr>
        <a:xfrm>
          <a:off x="9588500" y="121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69</xdr:row>
      <xdr:rowOff>88440</xdr:rowOff>
    </xdr:from>
    <xdr:ext cx="690189" cy="259045"/>
    <xdr:sp macro="" textlink="">
      <xdr:nvSpPr>
        <xdr:cNvPr id="428" name="テキスト ボックス 427"/>
        <xdr:cNvSpPr txBox="1"/>
      </xdr:nvSpPr>
      <xdr:spPr>
        <a:xfrm>
          <a:off x="9294205" y="11918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49874</xdr:rowOff>
    </xdr:from>
    <xdr:to>
      <xdr:col>46</xdr:col>
      <xdr:colOff>38100</xdr:colOff>
      <xdr:row>75</xdr:row>
      <xdr:rowOff>151473</xdr:rowOff>
    </xdr:to>
    <xdr:sp macro="" textlink="">
      <xdr:nvSpPr>
        <xdr:cNvPr id="429" name="楕円 428"/>
        <xdr:cNvSpPr/>
      </xdr:nvSpPr>
      <xdr:spPr>
        <a:xfrm>
          <a:off x="8699500" y="129086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168001</xdr:rowOff>
    </xdr:from>
    <xdr:ext cx="599010" cy="259045"/>
    <xdr:sp macro="" textlink="">
      <xdr:nvSpPr>
        <xdr:cNvPr id="430" name="テキスト ボックス 429"/>
        <xdr:cNvSpPr txBox="1"/>
      </xdr:nvSpPr>
      <xdr:spPr>
        <a:xfrm>
          <a:off x="8450795" y="1268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169120</xdr:rowOff>
    </xdr:from>
    <xdr:to>
      <xdr:col>41</xdr:col>
      <xdr:colOff>101600</xdr:colOff>
      <xdr:row>78</xdr:row>
      <xdr:rowOff>99270</xdr:rowOff>
    </xdr:to>
    <xdr:sp macro="" textlink="">
      <xdr:nvSpPr>
        <xdr:cNvPr id="431" name="楕円 430"/>
        <xdr:cNvSpPr/>
      </xdr:nvSpPr>
      <xdr:spPr>
        <a:xfrm>
          <a:off x="7810500" y="133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115797</xdr:rowOff>
    </xdr:from>
    <xdr:ext cx="599010" cy="259045"/>
    <xdr:sp macro="" textlink="">
      <xdr:nvSpPr>
        <xdr:cNvPr id="432" name="テキスト ボックス 431"/>
        <xdr:cNvSpPr txBox="1"/>
      </xdr:nvSpPr>
      <xdr:spPr>
        <a:xfrm>
          <a:off x="7561795" y="1314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3" name="楕円 432"/>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4" name="テキスト ボックス 433"/>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86223</xdr:rowOff>
    </xdr:from>
    <xdr:to>
      <xdr:col>55</xdr:col>
      <xdr:colOff>0</xdr:colOff>
      <xdr:row>93</xdr:row>
      <xdr:rowOff>66315</xdr:rowOff>
    </xdr:to>
    <xdr:cxnSp macro="">
      <xdr:nvCxnSpPr>
        <xdr:cNvPr id="461" name="直線コネクタ 460"/>
        <xdr:cNvCxnSpPr/>
      </xdr:nvCxnSpPr>
      <xdr:spPr>
        <a:xfrm flipV="1">
          <a:off x="9639300" y="15516723"/>
          <a:ext cx="838200" cy="49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66315</xdr:rowOff>
    </xdr:from>
    <xdr:to>
      <xdr:col>50</xdr:col>
      <xdr:colOff>114300</xdr:colOff>
      <xdr:row>95</xdr:row>
      <xdr:rowOff>151248</xdr:rowOff>
    </xdr:to>
    <xdr:cxnSp macro="">
      <xdr:nvCxnSpPr>
        <xdr:cNvPr id="464" name="直線コネクタ 463"/>
        <xdr:cNvCxnSpPr/>
      </xdr:nvCxnSpPr>
      <xdr:spPr>
        <a:xfrm flipV="1">
          <a:off x="8750300" y="16011165"/>
          <a:ext cx="889000" cy="4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151248</xdr:rowOff>
    </xdr:from>
    <xdr:to>
      <xdr:col>45</xdr:col>
      <xdr:colOff>177800</xdr:colOff>
      <xdr:row>96</xdr:row>
      <xdr:rowOff>121193</xdr:rowOff>
    </xdr:to>
    <xdr:cxnSp macro="">
      <xdr:nvCxnSpPr>
        <xdr:cNvPr id="467" name="直線コネクタ 466"/>
        <xdr:cNvCxnSpPr/>
      </xdr:nvCxnSpPr>
      <xdr:spPr>
        <a:xfrm flipV="1">
          <a:off x="7861300" y="16438998"/>
          <a:ext cx="889000" cy="1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77705</xdr:rowOff>
    </xdr:from>
    <xdr:to>
      <xdr:col>41</xdr:col>
      <xdr:colOff>50800</xdr:colOff>
      <xdr:row>96</xdr:row>
      <xdr:rowOff>121193</xdr:rowOff>
    </xdr:to>
    <xdr:cxnSp macro="">
      <xdr:nvCxnSpPr>
        <xdr:cNvPr id="470" name="直線コネクタ 469"/>
        <xdr:cNvCxnSpPr/>
      </xdr:nvCxnSpPr>
      <xdr:spPr>
        <a:xfrm>
          <a:off x="6972300" y="16536905"/>
          <a:ext cx="889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35423</xdr:rowOff>
    </xdr:from>
    <xdr:to>
      <xdr:col>55</xdr:col>
      <xdr:colOff>50800</xdr:colOff>
      <xdr:row>90</xdr:row>
      <xdr:rowOff>137023</xdr:rowOff>
    </xdr:to>
    <xdr:sp macro="" textlink="">
      <xdr:nvSpPr>
        <xdr:cNvPr id="480" name="楕円 479"/>
        <xdr:cNvSpPr/>
      </xdr:nvSpPr>
      <xdr:spPr>
        <a:xfrm>
          <a:off x="10426700" y="154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159900</xdr:rowOff>
    </xdr:from>
    <xdr:ext cx="690189" cy="259045"/>
    <xdr:sp macro="" textlink="">
      <xdr:nvSpPr>
        <xdr:cNvPr id="481" name="普通建設事業費 （ うち更新整備　）該当値テキスト"/>
        <xdr:cNvSpPr txBox="1"/>
      </xdr:nvSpPr>
      <xdr:spPr>
        <a:xfrm>
          <a:off x="10528300" y="15418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15515</xdr:rowOff>
    </xdr:from>
    <xdr:to>
      <xdr:col>50</xdr:col>
      <xdr:colOff>165100</xdr:colOff>
      <xdr:row>93</xdr:row>
      <xdr:rowOff>117115</xdr:rowOff>
    </xdr:to>
    <xdr:sp macro="" textlink="">
      <xdr:nvSpPr>
        <xdr:cNvPr id="482" name="楕円 481"/>
        <xdr:cNvSpPr/>
      </xdr:nvSpPr>
      <xdr:spPr>
        <a:xfrm>
          <a:off x="9588500" y="159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91</xdr:row>
      <xdr:rowOff>133642</xdr:rowOff>
    </xdr:from>
    <xdr:ext cx="690189" cy="259045"/>
    <xdr:sp macro="" textlink="">
      <xdr:nvSpPr>
        <xdr:cNvPr id="483" name="テキスト ボックス 482"/>
        <xdr:cNvSpPr txBox="1"/>
      </xdr:nvSpPr>
      <xdr:spPr>
        <a:xfrm>
          <a:off x="9294205" y="1573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100448</xdr:rowOff>
    </xdr:from>
    <xdr:to>
      <xdr:col>46</xdr:col>
      <xdr:colOff>38100</xdr:colOff>
      <xdr:row>96</xdr:row>
      <xdr:rowOff>30598</xdr:rowOff>
    </xdr:to>
    <xdr:sp macro="" textlink="">
      <xdr:nvSpPr>
        <xdr:cNvPr id="484" name="楕円 483"/>
        <xdr:cNvSpPr/>
      </xdr:nvSpPr>
      <xdr:spPr>
        <a:xfrm>
          <a:off x="8699500" y="163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94</xdr:row>
      <xdr:rowOff>47125</xdr:rowOff>
    </xdr:from>
    <xdr:ext cx="690189" cy="259045"/>
    <xdr:sp macro="" textlink="">
      <xdr:nvSpPr>
        <xdr:cNvPr id="485" name="テキスト ボックス 484"/>
        <xdr:cNvSpPr txBox="1"/>
      </xdr:nvSpPr>
      <xdr:spPr>
        <a:xfrm>
          <a:off x="8405205" y="16163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70393</xdr:rowOff>
    </xdr:from>
    <xdr:to>
      <xdr:col>41</xdr:col>
      <xdr:colOff>101600</xdr:colOff>
      <xdr:row>97</xdr:row>
      <xdr:rowOff>543</xdr:rowOff>
    </xdr:to>
    <xdr:sp macro="" textlink="">
      <xdr:nvSpPr>
        <xdr:cNvPr id="486" name="楕円 485"/>
        <xdr:cNvSpPr/>
      </xdr:nvSpPr>
      <xdr:spPr>
        <a:xfrm>
          <a:off x="7810500" y="1652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17070</xdr:rowOff>
    </xdr:from>
    <xdr:ext cx="599010" cy="259045"/>
    <xdr:sp macro="" textlink="">
      <xdr:nvSpPr>
        <xdr:cNvPr id="487" name="テキスト ボックス 486"/>
        <xdr:cNvSpPr txBox="1"/>
      </xdr:nvSpPr>
      <xdr:spPr>
        <a:xfrm>
          <a:off x="7561795" y="163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26905</xdr:rowOff>
    </xdr:from>
    <xdr:to>
      <xdr:col>36</xdr:col>
      <xdr:colOff>165100</xdr:colOff>
      <xdr:row>96</xdr:row>
      <xdr:rowOff>128505</xdr:rowOff>
    </xdr:to>
    <xdr:sp macro="" textlink="">
      <xdr:nvSpPr>
        <xdr:cNvPr id="488" name="楕円 487"/>
        <xdr:cNvSpPr/>
      </xdr:nvSpPr>
      <xdr:spPr>
        <a:xfrm>
          <a:off x="6921500" y="164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145032</xdr:rowOff>
    </xdr:from>
    <xdr:ext cx="599010" cy="259045"/>
    <xdr:sp macro="" textlink="">
      <xdr:nvSpPr>
        <xdr:cNvPr id="489" name="テキスト ボックス 488"/>
        <xdr:cNvSpPr txBox="1"/>
      </xdr:nvSpPr>
      <xdr:spPr>
        <a:xfrm>
          <a:off x="6672795" y="1626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92727</xdr:rowOff>
    </xdr:from>
    <xdr:ext cx="685572" cy="259045"/>
    <xdr:sp macro="" textlink="">
      <xdr:nvSpPr>
        <xdr:cNvPr id="509" name="テキスト ボックス 508"/>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106118</xdr:rowOff>
    </xdr:from>
    <xdr:to>
      <xdr:col>85</xdr:col>
      <xdr:colOff>126364</xdr:colOff>
      <xdr:row>39</xdr:row>
      <xdr:rowOff>44450</xdr:rowOff>
    </xdr:to>
    <xdr:cxnSp macro="">
      <xdr:nvCxnSpPr>
        <xdr:cNvPr id="513" name="直線コネクタ 512"/>
        <xdr:cNvCxnSpPr/>
      </xdr:nvCxnSpPr>
      <xdr:spPr>
        <a:xfrm flipV="1">
          <a:off x="16317595" y="6449768"/>
          <a:ext cx="1269" cy="28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78310</xdr:rowOff>
    </xdr:from>
    <xdr:ext cx="249299" cy="259045"/>
    <xdr:sp macro="" textlink="">
      <xdr:nvSpPr>
        <xdr:cNvPr id="514" name="災害復旧事業費最小値テキスト"/>
        <xdr:cNvSpPr txBox="1"/>
      </xdr:nvSpPr>
      <xdr:spPr>
        <a:xfrm>
          <a:off x="16370300" y="67648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52795</xdr:rowOff>
    </xdr:from>
    <xdr:ext cx="599010" cy="259045"/>
    <xdr:sp macro="" textlink="">
      <xdr:nvSpPr>
        <xdr:cNvPr id="516" name="災害復旧事業費最大値テキスト"/>
        <xdr:cNvSpPr txBox="1"/>
      </xdr:nvSpPr>
      <xdr:spPr>
        <a:xfrm>
          <a:off x="16370300" y="622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106118</xdr:rowOff>
    </xdr:from>
    <xdr:to>
      <xdr:col>86</xdr:col>
      <xdr:colOff>25400</xdr:colOff>
      <xdr:row>37</xdr:row>
      <xdr:rowOff>106118</xdr:rowOff>
    </xdr:to>
    <xdr:cxnSp macro="">
      <xdr:nvCxnSpPr>
        <xdr:cNvPr id="517" name="直線コネクタ 516"/>
        <xdr:cNvCxnSpPr/>
      </xdr:nvCxnSpPr>
      <xdr:spPr>
        <a:xfrm>
          <a:off x="16230600" y="644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61747</xdr:rowOff>
    </xdr:from>
    <xdr:to>
      <xdr:col>85</xdr:col>
      <xdr:colOff>127000</xdr:colOff>
      <xdr:row>39</xdr:row>
      <xdr:rowOff>38709</xdr:rowOff>
    </xdr:to>
    <xdr:cxnSp macro="">
      <xdr:nvCxnSpPr>
        <xdr:cNvPr id="518" name="直線コネクタ 517"/>
        <xdr:cNvCxnSpPr/>
      </xdr:nvCxnSpPr>
      <xdr:spPr>
        <a:xfrm>
          <a:off x="15481300" y="5548147"/>
          <a:ext cx="838200" cy="117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167210</xdr:rowOff>
    </xdr:from>
    <xdr:ext cx="534377" cy="259045"/>
    <xdr:sp macro="" textlink="">
      <xdr:nvSpPr>
        <xdr:cNvPr id="519" name="災害復旧事業費平均値テキスト"/>
        <xdr:cNvSpPr txBox="1"/>
      </xdr:nvSpPr>
      <xdr:spPr>
        <a:xfrm>
          <a:off x="16370300" y="6510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144333</xdr:rowOff>
    </xdr:from>
    <xdr:to>
      <xdr:col>85</xdr:col>
      <xdr:colOff>177800</xdr:colOff>
      <xdr:row>39</xdr:row>
      <xdr:rowOff>74483</xdr:rowOff>
    </xdr:to>
    <xdr:sp macro="" textlink="">
      <xdr:nvSpPr>
        <xdr:cNvPr id="520" name="フローチャート: 判断 519"/>
        <xdr:cNvSpPr/>
      </xdr:nvSpPr>
      <xdr:spPr>
        <a:xfrm>
          <a:off x="16268700" y="665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61747</xdr:rowOff>
    </xdr:from>
    <xdr:to>
      <xdr:col>81</xdr:col>
      <xdr:colOff>50800</xdr:colOff>
      <xdr:row>32</xdr:row>
      <xdr:rowOff>119568</xdr:rowOff>
    </xdr:to>
    <xdr:cxnSp macro="">
      <xdr:nvCxnSpPr>
        <xdr:cNvPr id="521" name="直線コネクタ 520"/>
        <xdr:cNvCxnSpPr/>
      </xdr:nvCxnSpPr>
      <xdr:spPr>
        <a:xfrm flipV="1">
          <a:off x="14592300" y="5548147"/>
          <a:ext cx="889000" cy="5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145688</xdr:rowOff>
    </xdr:from>
    <xdr:to>
      <xdr:col>81</xdr:col>
      <xdr:colOff>101600</xdr:colOff>
      <xdr:row>39</xdr:row>
      <xdr:rowOff>75838</xdr:rowOff>
    </xdr:to>
    <xdr:sp macro="" textlink="">
      <xdr:nvSpPr>
        <xdr:cNvPr id="522" name="フローチャート: 判断 521"/>
        <xdr:cNvSpPr/>
      </xdr:nvSpPr>
      <xdr:spPr>
        <a:xfrm>
          <a:off x="15430500" y="666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66965</xdr:rowOff>
    </xdr:from>
    <xdr:ext cx="534377" cy="259045"/>
    <xdr:sp macro="" textlink="">
      <xdr:nvSpPr>
        <xdr:cNvPr id="523" name="テキスト ボックス 522"/>
        <xdr:cNvSpPr txBox="1"/>
      </xdr:nvSpPr>
      <xdr:spPr>
        <a:xfrm>
          <a:off x="15214111" y="675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10160</xdr:rowOff>
    </xdr:from>
    <xdr:to>
      <xdr:col>76</xdr:col>
      <xdr:colOff>114300</xdr:colOff>
      <xdr:row>32</xdr:row>
      <xdr:rowOff>119568</xdr:rowOff>
    </xdr:to>
    <xdr:cxnSp macro="">
      <xdr:nvCxnSpPr>
        <xdr:cNvPr id="524" name="直線コネクタ 523"/>
        <xdr:cNvCxnSpPr/>
      </xdr:nvCxnSpPr>
      <xdr:spPr>
        <a:xfrm>
          <a:off x="13703300" y="5153660"/>
          <a:ext cx="889000" cy="45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151240</xdr:rowOff>
    </xdr:from>
    <xdr:to>
      <xdr:col>76</xdr:col>
      <xdr:colOff>165100</xdr:colOff>
      <xdr:row>39</xdr:row>
      <xdr:rowOff>81390</xdr:rowOff>
    </xdr:to>
    <xdr:sp macro="" textlink="">
      <xdr:nvSpPr>
        <xdr:cNvPr id="525" name="フローチャート: 判断 524"/>
        <xdr:cNvSpPr/>
      </xdr:nvSpPr>
      <xdr:spPr>
        <a:xfrm>
          <a:off x="14541500" y="666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72517</xdr:rowOff>
    </xdr:from>
    <xdr:ext cx="534377" cy="259045"/>
    <xdr:sp macro="" textlink="">
      <xdr:nvSpPr>
        <xdr:cNvPr id="526" name="テキスト ボックス 525"/>
        <xdr:cNvSpPr txBox="1"/>
      </xdr:nvSpPr>
      <xdr:spPr>
        <a:xfrm>
          <a:off x="14325111" y="67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10160</xdr:rowOff>
    </xdr:from>
    <xdr:to>
      <xdr:col>71</xdr:col>
      <xdr:colOff>177800</xdr:colOff>
      <xdr:row>39</xdr:row>
      <xdr:rowOff>44450</xdr:rowOff>
    </xdr:to>
    <xdr:cxnSp macro="">
      <xdr:nvCxnSpPr>
        <xdr:cNvPr id="527" name="直線コネクタ 526"/>
        <xdr:cNvCxnSpPr/>
      </xdr:nvCxnSpPr>
      <xdr:spPr>
        <a:xfrm flipV="1">
          <a:off x="12814300" y="5153660"/>
          <a:ext cx="889000" cy="157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143666</xdr:rowOff>
    </xdr:from>
    <xdr:to>
      <xdr:col>72</xdr:col>
      <xdr:colOff>38100</xdr:colOff>
      <xdr:row>39</xdr:row>
      <xdr:rowOff>73816</xdr:rowOff>
    </xdr:to>
    <xdr:sp macro="" textlink="">
      <xdr:nvSpPr>
        <xdr:cNvPr id="528" name="フローチャート: 判断 527"/>
        <xdr:cNvSpPr/>
      </xdr:nvSpPr>
      <xdr:spPr>
        <a:xfrm>
          <a:off x="136525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64943</xdr:rowOff>
    </xdr:from>
    <xdr:ext cx="534377" cy="259045"/>
    <xdr:sp macro="" textlink="">
      <xdr:nvSpPr>
        <xdr:cNvPr id="529" name="テキスト ボックス 528"/>
        <xdr:cNvSpPr txBox="1"/>
      </xdr:nvSpPr>
      <xdr:spPr>
        <a:xfrm>
          <a:off x="13436111" y="675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147019</xdr:rowOff>
    </xdr:from>
    <xdr:to>
      <xdr:col>67</xdr:col>
      <xdr:colOff>101600</xdr:colOff>
      <xdr:row>39</xdr:row>
      <xdr:rowOff>77169</xdr:rowOff>
    </xdr:to>
    <xdr:sp macro="" textlink="">
      <xdr:nvSpPr>
        <xdr:cNvPr id="530" name="フローチャート: 判断 529"/>
        <xdr:cNvSpPr/>
      </xdr:nvSpPr>
      <xdr:spPr>
        <a:xfrm>
          <a:off x="12763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93696</xdr:rowOff>
    </xdr:from>
    <xdr:ext cx="534377" cy="259045"/>
    <xdr:sp macro="" textlink="">
      <xdr:nvSpPr>
        <xdr:cNvPr id="531" name="テキスト ボックス 530"/>
        <xdr:cNvSpPr txBox="1"/>
      </xdr:nvSpPr>
      <xdr:spPr>
        <a:xfrm>
          <a:off x="12547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159359</xdr:rowOff>
    </xdr:from>
    <xdr:to>
      <xdr:col>85</xdr:col>
      <xdr:colOff>177800</xdr:colOff>
      <xdr:row>39</xdr:row>
      <xdr:rowOff>89509</xdr:rowOff>
    </xdr:to>
    <xdr:sp macro="" textlink="">
      <xdr:nvSpPr>
        <xdr:cNvPr id="537" name="楕円 536"/>
        <xdr:cNvSpPr/>
      </xdr:nvSpPr>
      <xdr:spPr>
        <a:xfrm>
          <a:off x="16268700" y="66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122759</xdr:rowOff>
    </xdr:from>
    <xdr:ext cx="469744" cy="259045"/>
    <xdr:sp macro="" textlink="">
      <xdr:nvSpPr>
        <xdr:cNvPr id="538" name="災害復旧事業費該当値テキスト"/>
        <xdr:cNvSpPr txBox="1"/>
      </xdr:nvSpPr>
      <xdr:spPr>
        <a:xfrm>
          <a:off x="16370300" y="66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10947</xdr:rowOff>
    </xdr:from>
    <xdr:to>
      <xdr:col>81</xdr:col>
      <xdr:colOff>101600</xdr:colOff>
      <xdr:row>32</xdr:row>
      <xdr:rowOff>112547</xdr:rowOff>
    </xdr:to>
    <xdr:sp macro="" textlink="">
      <xdr:nvSpPr>
        <xdr:cNvPr id="539" name="楕円 538"/>
        <xdr:cNvSpPr/>
      </xdr:nvSpPr>
      <xdr:spPr>
        <a:xfrm>
          <a:off x="15430500" y="54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129074</xdr:rowOff>
    </xdr:from>
    <xdr:ext cx="599010" cy="259045"/>
    <xdr:sp macro="" textlink="">
      <xdr:nvSpPr>
        <xdr:cNvPr id="540" name="テキスト ボックス 539"/>
        <xdr:cNvSpPr txBox="1"/>
      </xdr:nvSpPr>
      <xdr:spPr>
        <a:xfrm>
          <a:off x="15181795" y="527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68768</xdr:rowOff>
    </xdr:from>
    <xdr:to>
      <xdr:col>76</xdr:col>
      <xdr:colOff>165100</xdr:colOff>
      <xdr:row>32</xdr:row>
      <xdr:rowOff>170368</xdr:rowOff>
    </xdr:to>
    <xdr:sp macro="" textlink="">
      <xdr:nvSpPr>
        <xdr:cNvPr id="541" name="楕円 540"/>
        <xdr:cNvSpPr/>
      </xdr:nvSpPr>
      <xdr:spPr>
        <a:xfrm>
          <a:off x="14541500" y="55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15445</xdr:rowOff>
    </xdr:from>
    <xdr:ext cx="599010" cy="259045"/>
    <xdr:sp macro="" textlink="">
      <xdr:nvSpPr>
        <xdr:cNvPr id="542" name="テキスト ボックス 541"/>
        <xdr:cNvSpPr txBox="1"/>
      </xdr:nvSpPr>
      <xdr:spPr>
        <a:xfrm>
          <a:off x="14292795" y="533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130810</xdr:rowOff>
    </xdr:from>
    <xdr:to>
      <xdr:col>72</xdr:col>
      <xdr:colOff>38100</xdr:colOff>
      <xdr:row>30</xdr:row>
      <xdr:rowOff>60960</xdr:rowOff>
    </xdr:to>
    <xdr:sp macro="" textlink="">
      <xdr:nvSpPr>
        <xdr:cNvPr id="543" name="楕円 542"/>
        <xdr:cNvSpPr/>
      </xdr:nvSpPr>
      <xdr:spPr>
        <a:xfrm>
          <a:off x="13652500" y="51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28</xdr:row>
      <xdr:rowOff>77487</xdr:rowOff>
    </xdr:from>
    <xdr:ext cx="690189" cy="259045"/>
    <xdr:sp macro="" textlink="">
      <xdr:nvSpPr>
        <xdr:cNvPr id="544" name="テキスト ボックス 543"/>
        <xdr:cNvSpPr txBox="1"/>
      </xdr:nvSpPr>
      <xdr:spPr>
        <a:xfrm>
          <a:off x="13358205" y="4878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9" name="テキスト ボックス 60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1" name="テキスト ボックス 61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7" name="テキスト ボックス 61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15173</xdr:rowOff>
    </xdr:from>
    <xdr:to>
      <xdr:col>85</xdr:col>
      <xdr:colOff>126364</xdr:colOff>
      <xdr:row>79</xdr:row>
      <xdr:rowOff>89150</xdr:rowOff>
    </xdr:to>
    <xdr:cxnSp macro="">
      <xdr:nvCxnSpPr>
        <xdr:cNvPr id="621" name="直線コネクタ 620"/>
        <xdr:cNvCxnSpPr/>
      </xdr:nvCxnSpPr>
      <xdr:spPr>
        <a:xfrm flipV="1">
          <a:off x="16317595" y="12531023"/>
          <a:ext cx="1269" cy="110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92977</xdr:rowOff>
    </xdr:from>
    <xdr:ext cx="469744" cy="259045"/>
    <xdr:sp macro="" textlink="">
      <xdr:nvSpPr>
        <xdr:cNvPr id="622" name="公債費最小値テキスト"/>
        <xdr:cNvSpPr txBox="1"/>
      </xdr:nvSpPr>
      <xdr:spPr>
        <a:xfrm>
          <a:off x="16370300" y="1363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89150</xdr:rowOff>
    </xdr:from>
    <xdr:to>
      <xdr:col>86</xdr:col>
      <xdr:colOff>25400</xdr:colOff>
      <xdr:row>79</xdr:row>
      <xdr:rowOff>89150</xdr:rowOff>
    </xdr:to>
    <xdr:cxnSp macro="">
      <xdr:nvCxnSpPr>
        <xdr:cNvPr id="623" name="直線コネクタ 622"/>
        <xdr:cNvCxnSpPr/>
      </xdr:nvCxnSpPr>
      <xdr:spPr>
        <a:xfrm>
          <a:off x="16230600" y="13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133300</xdr:rowOff>
    </xdr:from>
    <xdr:ext cx="599010" cy="259045"/>
    <xdr:sp macro="" textlink="">
      <xdr:nvSpPr>
        <xdr:cNvPr id="624" name="公債費最大値テキスト"/>
        <xdr:cNvSpPr txBox="1"/>
      </xdr:nvSpPr>
      <xdr:spPr>
        <a:xfrm>
          <a:off x="16370300" y="1230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15173</xdr:rowOff>
    </xdr:from>
    <xdr:to>
      <xdr:col>86</xdr:col>
      <xdr:colOff>25400</xdr:colOff>
      <xdr:row>73</xdr:row>
      <xdr:rowOff>15173</xdr:rowOff>
    </xdr:to>
    <xdr:cxnSp macro="">
      <xdr:nvCxnSpPr>
        <xdr:cNvPr id="625" name="直線コネクタ 624"/>
        <xdr:cNvCxnSpPr/>
      </xdr:nvCxnSpPr>
      <xdr:spPr>
        <a:xfrm>
          <a:off x="16230600" y="1253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7727</xdr:rowOff>
    </xdr:from>
    <xdr:to>
      <xdr:col>85</xdr:col>
      <xdr:colOff>127000</xdr:colOff>
      <xdr:row>73</xdr:row>
      <xdr:rowOff>15173</xdr:rowOff>
    </xdr:to>
    <xdr:cxnSp macro="">
      <xdr:nvCxnSpPr>
        <xdr:cNvPr id="626" name="直線コネクタ 625"/>
        <xdr:cNvCxnSpPr/>
      </xdr:nvCxnSpPr>
      <xdr:spPr>
        <a:xfrm>
          <a:off x="15481300" y="12523577"/>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117753</xdr:rowOff>
    </xdr:from>
    <xdr:ext cx="599010" cy="259045"/>
    <xdr:sp macro="" textlink="">
      <xdr:nvSpPr>
        <xdr:cNvPr id="627" name="公債費平均値テキスト"/>
        <xdr:cNvSpPr txBox="1"/>
      </xdr:nvSpPr>
      <xdr:spPr>
        <a:xfrm>
          <a:off x="16370300" y="1331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139326</xdr:rowOff>
    </xdr:from>
    <xdr:to>
      <xdr:col>85</xdr:col>
      <xdr:colOff>177800</xdr:colOff>
      <xdr:row>78</xdr:row>
      <xdr:rowOff>69476</xdr:rowOff>
    </xdr:to>
    <xdr:sp macro="" textlink="">
      <xdr:nvSpPr>
        <xdr:cNvPr id="628" name="フローチャート: 判断 627"/>
        <xdr:cNvSpPr/>
      </xdr:nvSpPr>
      <xdr:spPr>
        <a:xfrm>
          <a:off x="16268700" y="133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28855</xdr:rowOff>
    </xdr:from>
    <xdr:to>
      <xdr:col>81</xdr:col>
      <xdr:colOff>50800</xdr:colOff>
      <xdr:row>73</xdr:row>
      <xdr:rowOff>7727</xdr:rowOff>
    </xdr:to>
    <xdr:cxnSp macro="">
      <xdr:nvCxnSpPr>
        <xdr:cNvPr id="629" name="直線コネクタ 628"/>
        <xdr:cNvCxnSpPr/>
      </xdr:nvCxnSpPr>
      <xdr:spPr>
        <a:xfrm>
          <a:off x="14592300" y="12373255"/>
          <a:ext cx="889000" cy="15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130321</xdr:rowOff>
    </xdr:from>
    <xdr:to>
      <xdr:col>81</xdr:col>
      <xdr:colOff>101600</xdr:colOff>
      <xdr:row>78</xdr:row>
      <xdr:rowOff>60471</xdr:rowOff>
    </xdr:to>
    <xdr:sp macro="" textlink="">
      <xdr:nvSpPr>
        <xdr:cNvPr id="630" name="フローチャート: 判断 629"/>
        <xdr:cNvSpPr/>
      </xdr:nvSpPr>
      <xdr:spPr>
        <a:xfrm>
          <a:off x="15430500" y="1333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51598</xdr:rowOff>
    </xdr:from>
    <xdr:ext cx="599010" cy="259045"/>
    <xdr:sp macro="" textlink="">
      <xdr:nvSpPr>
        <xdr:cNvPr id="631" name="テキスト ボックス 630"/>
        <xdr:cNvSpPr txBox="1"/>
      </xdr:nvSpPr>
      <xdr:spPr>
        <a:xfrm>
          <a:off x="15181795" y="134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152936</xdr:rowOff>
    </xdr:from>
    <xdr:to>
      <xdr:col>76</xdr:col>
      <xdr:colOff>114300</xdr:colOff>
      <xdr:row>72</xdr:row>
      <xdr:rowOff>28855</xdr:rowOff>
    </xdr:to>
    <xdr:cxnSp macro="">
      <xdr:nvCxnSpPr>
        <xdr:cNvPr id="632" name="直線コネクタ 631"/>
        <xdr:cNvCxnSpPr/>
      </xdr:nvCxnSpPr>
      <xdr:spPr>
        <a:xfrm>
          <a:off x="13703300" y="12325886"/>
          <a:ext cx="889000" cy="4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142749</xdr:rowOff>
    </xdr:from>
    <xdr:to>
      <xdr:col>76</xdr:col>
      <xdr:colOff>165100</xdr:colOff>
      <xdr:row>78</xdr:row>
      <xdr:rowOff>72899</xdr:rowOff>
    </xdr:to>
    <xdr:sp macro="" textlink="">
      <xdr:nvSpPr>
        <xdr:cNvPr id="633" name="フローチャート: 判断 632"/>
        <xdr:cNvSpPr/>
      </xdr:nvSpPr>
      <xdr:spPr>
        <a:xfrm>
          <a:off x="145415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64026</xdr:rowOff>
    </xdr:from>
    <xdr:ext cx="599010" cy="259045"/>
    <xdr:sp macro="" textlink="">
      <xdr:nvSpPr>
        <xdr:cNvPr id="634" name="テキスト ボックス 633"/>
        <xdr:cNvSpPr txBox="1"/>
      </xdr:nvSpPr>
      <xdr:spPr>
        <a:xfrm>
          <a:off x="14292795" y="1343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152745</xdr:rowOff>
    </xdr:from>
    <xdr:to>
      <xdr:col>71</xdr:col>
      <xdr:colOff>177800</xdr:colOff>
      <xdr:row>71</xdr:row>
      <xdr:rowOff>152936</xdr:rowOff>
    </xdr:to>
    <xdr:cxnSp macro="">
      <xdr:nvCxnSpPr>
        <xdr:cNvPr id="635" name="直線コネクタ 634"/>
        <xdr:cNvCxnSpPr/>
      </xdr:nvCxnSpPr>
      <xdr:spPr>
        <a:xfrm>
          <a:off x="12814300" y="12154245"/>
          <a:ext cx="889000" cy="1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23034</xdr:rowOff>
    </xdr:from>
    <xdr:to>
      <xdr:col>72</xdr:col>
      <xdr:colOff>38100</xdr:colOff>
      <xdr:row>78</xdr:row>
      <xdr:rowOff>124634</xdr:rowOff>
    </xdr:to>
    <xdr:sp macro="" textlink="">
      <xdr:nvSpPr>
        <xdr:cNvPr id="636" name="フローチャート: 判断 635"/>
        <xdr:cNvSpPr/>
      </xdr:nvSpPr>
      <xdr:spPr>
        <a:xfrm>
          <a:off x="13652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115761</xdr:rowOff>
    </xdr:from>
    <xdr:ext cx="599010" cy="259045"/>
    <xdr:sp macro="" textlink="">
      <xdr:nvSpPr>
        <xdr:cNvPr id="637" name="テキスト ボックス 636"/>
        <xdr:cNvSpPr txBox="1"/>
      </xdr:nvSpPr>
      <xdr:spPr>
        <a:xfrm>
          <a:off x="13403795"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163854</xdr:rowOff>
    </xdr:from>
    <xdr:to>
      <xdr:col>67</xdr:col>
      <xdr:colOff>101600</xdr:colOff>
      <xdr:row>78</xdr:row>
      <xdr:rowOff>94004</xdr:rowOff>
    </xdr:to>
    <xdr:sp macro="" textlink="">
      <xdr:nvSpPr>
        <xdr:cNvPr id="638" name="フローチャート: 判断 637"/>
        <xdr:cNvSpPr/>
      </xdr:nvSpPr>
      <xdr:spPr>
        <a:xfrm>
          <a:off x="12763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85131</xdr:rowOff>
    </xdr:from>
    <xdr:ext cx="599010" cy="259045"/>
    <xdr:sp macro="" textlink="">
      <xdr:nvSpPr>
        <xdr:cNvPr id="639" name="テキスト ボックス 638"/>
        <xdr:cNvSpPr txBox="1"/>
      </xdr:nvSpPr>
      <xdr:spPr>
        <a:xfrm>
          <a:off x="12514795"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135823</xdr:rowOff>
    </xdr:from>
    <xdr:to>
      <xdr:col>85</xdr:col>
      <xdr:colOff>177800</xdr:colOff>
      <xdr:row>73</xdr:row>
      <xdr:rowOff>65973</xdr:rowOff>
    </xdr:to>
    <xdr:sp macro="" textlink="">
      <xdr:nvSpPr>
        <xdr:cNvPr id="645" name="楕円 644"/>
        <xdr:cNvSpPr/>
      </xdr:nvSpPr>
      <xdr:spPr>
        <a:xfrm>
          <a:off x="16268700" y="124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88850</xdr:rowOff>
    </xdr:from>
    <xdr:ext cx="599010" cy="259045"/>
    <xdr:sp macro="" textlink="">
      <xdr:nvSpPr>
        <xdr:cNvPr id="646" name="公債費該当値テキスト"/>
        <xdr:cNvSpPr txBox="1"/>
      </xdr:nvSpPr>
      <xdr:spPr>
        <a:xfrm>
          <a:off x="16370300" y="1243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128377</xdr:rowOff>
    </xdr:from>
    <xdr:to>
      <xdr:col>81</xdr:col>
      <xdr:colOff>101600</xdr:colOff>
      <xdr:row>73</xdr:row>
      <xdr:rowOff>58527</xdr:rowOff>
    </xdr:to>
    <xdr:sp macro="" textlink="">
      <xdr:nvSpPr>
        <xdr:cNvPr id="647" name="楕円 646"/>
        <xdr:cNvSpPr/>
      </xdr:nvSpPr>
      <xdr:spPr>
        <a:xfrm>
          <a:off x="15430500" y="124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75054</xdr:rowOff>
    </xdr:from>
    <xdr:ext cx="599010" cy="259045"/>
    <xdr:sp macro="" textlink="">
      <xdr:nvSpPr>
        <xdr:cNvPr id="648" name="テキスト ボックス 647"/>
        <xdr:cNvSpPr txBox="1"/>
      </xdr:nvSpPr>
      <xdr:spPr>
        <a:xfrm>
          <a:off x="15181795" y="1224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149505</xdr:rowOff>
    </xdr:from>
    <xdr:to>
      <xdr:col>76</xdr:col>
      <xdr:colOff>165100</xdr:colOff>
      <xdr:row>72</xdr:row>
      <xdr:rowOff>79655</xdr:rowOff>
    </xdr:to>
    <xdr:sp macro="" textlink="">
      <xdr:nvSpPr>
        <xdr:cNvPr id="649" name="楕円 648"/>
        <xdr:cNvSpPr/>
      </xdr:nvSpPr>
      <xdr:spPr>
        <a:xfrm>
          <a:off x="14541500" y="123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96182</xdr:rowOff>
    </xdr:from>
    <xdr:ext cx="599010" cy="259045"/>
    <xdr:sp macro="" textlink="">
      <xdr:nvSpPr>
        <xdr:cNvPr id="650" name="テキスト ボックス 649"/>
        <xdr:cNvSpPr txBox="1"/>
      </xdr:nvSpPr>
      <xdr:spPr>
        <a:xfrm>
          <a:off x="14292795" y="1209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102136</xdr:rowOff>
    </xdr:from>
    <xdr:to>
      <xdr:col>72</xdr:col>
      <xdr:colOff>38100</xdr:colOff>
      <xdr:row>72</xdr:row>
      <xdr:rowOff>32286</xdr:rowOff>
    </xdr:to>
    <xdr:sp macro="" textlink="">
      <xdr:nvSpPr>
        <xdr:cNvPr id="651" name="楕円 650"/>
        <xdr:cNvSpPr/>
      </xdr:nvSpPr>
      <xdr:spPr>
        <a:xfrm>
          <a:off x="13652500" y="122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48813</xdr:rowOff>
    </xdr:from>
    <xdr:ext cx="599010" cy="259045"/>
    <xdr:sp macro="" textlink="">
      <xdr:nvSpPr>
        <xdr:cNvPr id="652" name="テキスト ボックス 651"/>
        <xdr:cNvSpPr txBox="1"/>
      </xdr:nvSpPr>
      <xdr:spPr>
        <a:xfrm>
          <a:off x="13403795" y="1205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101945</xdr:rowOff>
    </xdr:from>
    <xdr:to>
      <xdr:col>67</xdr:col>
      <xdr:colOff>101600</xdr:colOff>
      <xdr:row>71</xdr:row>
      <xdr:rowOff>32095</xdr:rowOff>
    </xdr:to>
    <xdr:sp macro="" textlink="">
      <xdr:nvSpPr>
        <xdr:cNvPr id="653" name="楕円 652"/>
        <xdr:cNvSpPr/>
      </xdr:nvSpPr>
      <xdr:spPr>
        <a:xfrm>
          <a:off x="12763500" y="121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48622</xdr:rowOff>
    </xdr:from>
    <xdr:ext cx="599010" cy="259045"/>
    <xdr:sp macro="" textlink="">
      <xdr:nvSpPr>
        <xdr:cNvPr id="654" name="テキスト ボックス 653"/>
        <xdr:cNvSpPr txBox="1"/>
      </xdr:nvSpPr>
      <xdr:spPr>
        <a:xfrm>
          <a:off x="12514795" y="1187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8" name="テキスト ボックス 66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0" name="テキスト ボックス 66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2" name="テキスト ボックス 67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6" name="直線コネクタ 675"/>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7"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8" name="直線コネクタ 677"/>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9"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80" name="直線コネクタ 679"/>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137478</xdr:rowOff>
    </xdr:from>
    <xdr:to>
      <xdr:col>85</xdr:col>
      <xdr:colOff>127000</xdr:colOff>
      <xdr:row>98</xdr:row>
      <xdr:rowOff>137643</xdr:rowOff>
    </xdr:to>
    <xdr:cxnSp macro="">
      <xdr:nvCxnSpPr>
        <xdr:cNvPr id="681" name="直線コネクタ 680"/>
        <xdr:cNvCxnSpPr/>
      </xdr:nvCxnSpPr>
      <xdr:spPr>
        <a:xfrm>
          <a:off x="15481300" y="16939578"/>
          <a:ext cx="8382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82"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83" name="フローチャート: 判断 682"/>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101465</xdr:rowOff>
    </xdr:from>
    <xdr:to>
      <xdr:col>81</xdr:col>
      <xdr:colOff>50800</xdr:colOff>
      <xdr:row>98</xdr:row>
      <xdr:rowOff>137478</xdr:rowOff>
    </xdr:to>
    <xdr:cxnSp macro="">
      <xdr:nvCxnSpPr>
        <xdr:cNvPr id="684" name="直線コネクタ 683"/>
        <xdr:cNvCxnSpPr/>
      </xdr:nvCxnSpPr>
      <xdr:spPr>
        <a:xfrm>
          <a:off x="14592300" y="16903565"/>
          <a:ext cx="889000" cy="3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85" name="フローチャート: 判断 684"/>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6" name="テキスト ボックス 685"/>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79708</xdr:rowOff>
    </xdr:from>
    <xdr:to>
      <xdr:col>76</xdr:col>
      <xdr:colOff>114300</xdr:colOff>
      <xdr:row>98</xdr:row>
      <xdr:rowOff>101465</xdr:rowOff>
    </xdr:to>
    <xdr:cxnSp macro="">
      <xdr:nvCxnSpPr>
        <xdr:cNvPr id="687" name="直線コネクタ 686"/>
        <xdr:cNvCxnSpPr/>
      </xdr:nvCxnSpPr>
      <xdr:spPr>
        <a:xfrm>
          <a:off x="13703300" y="16881808"/>
          <a:ext cx="889000" cy="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8" name="フローチャート: 判断 687"/>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9" name="テキスト ボックス 688"/>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66503</xdr:rowOff>
    </xdr:from>
    <xdr:to>
      <xdr:col>71</xdr:col>
      <xdr:colOff>177800</xdr:colOff>
      <xdr:row>98</xdr:row>
      <xdr:rowOff>79708</xdr:rowOff>
    </xdr:to>
    <xdr:cxnSp macro="">
      <xdr:nvCxnSpPr>
        <xdr:cNvPr id="690" name="直線コネクタ 689"/>
        <xdr:cNvCxnSpPr/>
      </xdr:nvCxnSpPr>
      <xdr:spPr>
        <a:xfrm>
          <a:off x="12814300" y="16697153"/>
          <a:ext cx="889000" cy="18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91" name="フローチャート: 判断 690"/>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92" name="テキスト ボックス 691"/>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93" name="フローチャート: 判断 692"/>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94" name="テキスト ボックス 693"/>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86843</xdr:rowOff>
    </xdr:from>
    <xdr:to>
      <xdr:col>85</xdr:col>
      <xdr:colOff>177800</xdr:colOff>
      <xdr:row>99</xdr:row>
      <xdr:rowOff>16993</xdr:rowOff>
    </xdr:to>
    <xdr:sp macro="" textlink="">
      <xdr:nvSpPr>
        <xdr:cNvPr id="700" name="楕円 699"/>
        <xdr:cNvSpPr/>
      </xdr:nvSpPr>
      <xdr:spPr>
        <a:xfrm>
          <a:off x="16268700" y="168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28294</xdr:rowOff>
    </xdr:from>
    <xdr:ext cx="469744" cy="259045"/>
    <xdr:sp macro="" textlink="">
      <xdr:nvSpPr>
        <xdr:cNvPr id="701" name="積立金該当値テキスト"/>
        <xdr:cNvSpPr txBox="1"/>
      </xdr:nvSpPr>
      <xdr:spPr>
        <a:xfrm>
          <a:off x="16370300" y="1683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86678</xdr:rowOff>
    </xdr:from>
    <xdr:to>
      <xdr:col>81</xdr:col>
      <xdr:colOff>101600</xdr:colOff>
      <xdr:row>99</xdr:row>
      <xdr:rowOff>16828</xdr:rowOff>
    </xdr:to>
    <xdr:sp macro="" textlink="">
      <xdr:nvSpPr>
        <xdr:cNvPr id="702" name="楕円 701"/>
        <xdr:cNvSpPr/>
      </xdr:nvSpPr>
      <xdr:spPr>
        <a:xfrm>
          <a:off x="15430500" y="168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7955</xdr:rowOff>
    </xdr:from>
    <xdr:ext cx="469744" cy="259045"/>
    <xdr:sp macro="" textlink="">
      <xdr:nvSpPr>
        <xdr:cNvPr id="703" name="テキスト ボックス 702"/>
        <xdr:cNvSpPr txBox="1"/>
      </xdr:nvSpPr>
      <xdr:spPr>
        <a:xfrm>
          <a:off x="15246428" y="1698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50665</xdr:rowOff>
    </xdr:from>
    <xdr:to>
      <xdr:col>76</xdr:col>
      <xdr:colOff>165100</xdr:colOff>
      <xdr:row>98</xdr:row>
      <xdr:rowOff>152265</xdr:rowOff>
    </xdr:to>
    <xdr:sp macro="" textlink="">
      <xdr:nvSpPr>
        <xdr:cNvPr id="704" name="楕円 703"/>
        <xdr:cNvSpPr/>
      </xdr:nvSpPr>
      <xdr:spPr>
        <a:xfrm>
          <a:off x="14541500" y="168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143392</xdr:rowOff>
    </xdr:from>
    <xdr:ext cx="534377" cy="259045"/>
    <xdr:sp macro="" textlink="">
      <xdr:nvSpPr>
        <xdr:cNvPr id="705" name="テキスト ボックス 704"/>
        <xdr:cNvSpPr txBox="1"/>
      </xdr:nvSpPr>
      <xdr:spPr>
        <a:xfrm>
          <a:off x="14325111" y="1694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28908</xdr:rowOff>
    </xdr:from>
    <xdr:to>
      <xdr:col>72</xdr:col>
      <xdr:colOff>38100</xdr:colOff>
      <xdr:row>98</xdr:row>
      <xdr:rowOff>130508</xdr:rowOff>
    </xdr:to>
    <xdr:sp macro="" textlink="">
      <xdr:nvSpPr>
        <xdr:cNvPr id="706" name="楕円 705"/>
        <xdr:cNvSpPr/>
      </xdr:nvSpPr>
      <xdr:spPr>
        <a:xfrm>
          <a:off x="13652500" y="168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121635</xdr:rowOff>
    </xdr:from>
    <xdr:ext cx="599010" cy="259045"/>
    <xdr:sp macro="" textlink="">
      <xdr:nvSpPr>
        <xdr:cNvPr id="707" name="テキスト ボックス 706"/>
        <xdr:cNvSpPr txBox="1"/>
      </xdr:nvSpPr>
      <xdr:spPr>
        <a:xfrm>
          <a:off x="13403795" y="1692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15703</xdr:rowOff>
    </xdr:from>
    <xdr:to>
      <xdr:col>67</xdr:col>
      <xdr:colOff>101600</xdr:colOff>
      <xdr:row>97</xdr:row>
      <xdr:rowOff>117303</xdr:rowOff>
    </xdr:to>
    <xdr:sp macro="" textlink="">
      <xdr:nvSpPr>
        <xdr:cNvPr id="708" name="楕円 707"/>
        <xdr:cNvSpPr/>
      </xdr:nvSpPr>
      <xdr:spPr>
        <a:xfrm>
          <a:off x="12763500" y="166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133830</xdr:rowOff>
    </xdr:from>
    <xdr:ext cx="599010" cy="259045"/>
    <xdr:sp macro="" textlink="">
      <xdr:nvSpPr>
        <xdr:cNvPr id="709" name="テキスト ボックス 708"/>
        <xdr:cNvSpPr txBox="1"/>
      </xdr:nvSpPr>
      <xdr:spPr>
        <a:xfrm>
          <a:off x="12514795" y="1642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31" name="直線コネクタ 730"/>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34"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35" name="直線コネクタ 734"/>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20645</xdr:rowOff>
    </xdr:from>
    <xdr:to>
      <xdr:col>116</xdr:col>
      <xdr:colOff>63500</xdr:colOff>
      <xdr:row>38</xdr:row>
      <xdr:rowOff>139700</xdr:rowOff>
    </xdr:to>
    <xdr:cxnSp macro="">
      <xdr:nvCxnSpPr>
        <xdr:cNvPr id="736" name="直線コネクタ 735"/>
        <xdr:cNvCxnSpPr/>
      </xdr:nvCxnSpPr>
      <xdr:spPr>
        <a:xfrm>
          <a:off x="21323300" y="6535745"/>
          <a:ext cx="838200" cy="1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7"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8" name="フローチャート: 判断 737"/>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20645</xdr:rowOff>
    </xdr:from>
    <xdr:to>
      <xdr:col>111</xdr:col>
      <xdr:colOff>177800</xdr:colOff>
      <xdr:row>38</xdr:row>
      <xdr:rowOff>139700</xdr:rowOff>
    </xdr:to>
    <xdr:cxnSp macro="">
      <xdr:nvCxnSpPr>
        <xdr:cNvPr id="739" name="直線コネクタ 738"/>
        <xdr:cNvCxnSpPr/>
      </xdr:nvCxnSpPr>
      <xdr:spPr>
        <a:xfrm flipV="1">
          <a:off x="20434300" y="6535745"/>
          <a:ext cx="889000" cy="1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40" name="フローチャート: 判断 739"/>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166905</xdr:rowOff>
    </xdr:from>
    <xdr:ext cx="378565" cy="259045"/>
    <xdr:sp macro="" textlink="">
      <xdr:nvSpPr>
        <xdr:cNvPr id="741" name="テキスト ボックス 740"/>
        <xdr:cNvSpPr txBox="1"/>
      </xdr:nvSpPr>
      <xdr:spPr>
        <a:xfrm>
          <a:off x="21134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43" name="フローチャート: 判断 742"/>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44" name="テキスト ボックス 743"/>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6" name="フローチャート: 判断 745"/>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7" name="テキスト ボックス 746"/>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6"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141295</xdr:rowOff>
    </xdr:from>
    <xdr:to>
      <xdr:col>112</xdr:col>
      <xdr:colOff>38100</xdr:colOff>
      <xdr:row>38</xdr:row>
      <xdr:rowOff>71445</xdr:rowOff>
    </xdr:to>
    <xdr:sp macro="" textlink="">
      <xdr:nvSpPr>
        <xdr:cNvPr id="757" name="楕円 756"/>
        <xdr:cNvSpPr/>
      </xdr:nvSpPr>
      <xdr:spPr>
        <a:xfrm>
          <a:off x="21272500" y="64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87972</xdr:rowOff>
    </xdr:from>
    <xdr:ext cx="469744" cy="259045"/>
    <xdr:sp macro="" textlink="">
      <xdr:nvSpPr>
        <xdr:cNvPr id="758" name="テキスト ボックス 757"/>
        <xdr:cNvSpPr txBox="1"/>
      </xdr:nvSpPr>
      <xdr:spPr>
        <a:xfrm>
          <a:off x="21088428" y="626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6" name="直線コネクタ 785"/>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9"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90" name="直線コネクタ 789"/>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92"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93" name="フローチャート: 判断 792"/>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95" name="フローチャート: 判断 794"/>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6" name="テキスト ボックス 795"/>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8" name="フローチャート: 判断 797"/>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9" name="テキスト ボックス 798"/>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801" name="フローチャート: 判断 800"/>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802" name="テキスト ボックス 801"/>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803" name="フローチャート: 判断 802"/>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804" name="テキスト ボックス 803"/>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3" name="テキスト ボックス 832"/>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5" name="テキスト ボックス 834"/>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45" name="直線コネクタ 844"/>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6"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7" name="直線コネクタ 846"/>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8"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9" name="直線コネクタ 848"/>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158354</xdr:rowOff>
    </xdr:from>
    <xdr:to>
      <xdr:col>116</xdr:col>
      <xdr:colOff>63500</xdr:colOff>
      <xdr:row>75</xdr:row>
      <xdr:rowOff>11446</xdr:rowOff>
    </xdr:to>
    <xdr:cxnSp macro="">
      <xdr:nvCxnSpPr>
        <xdr:cNvPr id="850" name="直線コネクタ 849"/>
        <xdr:cNvCxnSpPr/>
      </xdr:nvCxnSpPr>
      <xdr:spPr>
        <a:xfrm flipV="1">
          <a:off x="21323300" y="12674204"/>
          <a:ext cx="838200" cy="19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51"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52" name="フローチャート: 判断 851"/>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12448</xdr:rowOff>
    </xdr:from>
    <xdr:to>
      <xdr:col>111</xdr:col>
      <xdr:colOff>177800</xdr:colOff>
      <xdr:row>75</xdr:row>
      <xdr:rowOff>11446</xdr:rowOff>
    </xdr:to>
    <xdr:cxnSp macro="">
      <xdr:nvCxnSpPr>
        <xdr:cNvPr id="853" name="直線コネクタ 852"/>
        <xdr:cNvCxnSpPr/>
      </xdr:nvCxnSpPr>
      <xdr:spPr>
        <a:xfrm>
          <a:off x="20434300" y="12699748"/>
          <a:ext cx="889000" cy="17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54" name="フローチャート: 判断 853"/>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55" name="テキスト ボックス 854"/>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12448</xdr:rowOff>
    </xdr:from>
    <xdr:to>
      <xdr:col>107</xdr:col>
      <xdr:colOff>50800</xdr:colOff>
      <xdr:row>74</xdr:row>
      <xdr:rowOff>170623</xdr:rowOff>
    </xdr:to>
    <xdr:cxnSp macro="">
      <xdr:nvCxnSpPr>
        <xdr:cNvPr id="856" name="直線コネクタ 855"/>
        <xdr:cNvCxnSpPr/>
      </xdr:nvCxnSpPr>
      <xdr:spPr>
        <a:xfrm flipV="1">
          <a:off x="19545300" y="12699748"/>
          <a:ext cx="889000" cy="15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7" name="フローチャート: 判断 856"/>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8" name="テキスト ボックス 857"/>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170623</xdr:rowOff>
    </xdr:from>
    <xdr:to>
      <xdr:col>102</xdr:col>
      <xdr:colOff>114300</xdr:colOff>
      <xdr:row>75</xdr:row>
      <xdr:rowOff>92311</xdr:rowOff>
    </xdr:to>
    <xdr:cxnSp macro="">
      <xdr:nvCxnSpPr>
        <xdr:cNvPr id="859" name="直線コネクタ 858"/>
        <xdr:cNvCxnSpPr/>
      </xdr:nvCxnSpPr>
      <xdr:spPr>
        <a:xfrm flipV="1">
          <a:off x="18656300" y="12857923"/>
          <a:ext cx="889000" cy="9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60" name="フローチャート: 判断 859"/>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61" name="テキスト ボックス 860"/>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62" name="フローチャート: 判断 861"/>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63" name="テキスト ボックス 862"/>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107554</xdr:rowOff>
    </xdr:from>
    <xdr:to>
      <xdr:col>116</xdr:col>
      <xdr:colOff>114300</xdr:colOff>
      <xdr:row>74</xdr:row>
      <xdr:rowOff>37704</xdr:rowOff>
    </xdr:to>
    <xdr:sp macro="" textlink="">
      <xdr:nvSpPr>
        <xdr:cNvPr id="869" name="楕円 868"/>
        <xdr:cNvSpPr/>
      </xdr:nvSpPr>
      <xdr:spPr>
        <a:xfrm>
          <a:off x="22110700" y="126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130431</xdr:rowOff>
    </xdr:from>
    <xdr:ext cx="599010" cy="259045"/>
    <xdr:sp macro="" textlink="">
      <xdr:nvSpPr>
        <xdr:cNvPr id="870" name="繰出金該当値テキスト"/>
        <xdr:cNvSpPr txBox="1"/>
      </xdr:nvSpPr>
      <xdr:spPr>
        <a:xfrm>
          <a:off x="22212300" y="1247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132096</xdr:rowOff>
    </xdr:from>
    <xdr:to>
      <xdr:col>112</xdr:col>
      <xdr:colOff>38100</xdr:colOff>
      <xdr:row>75</xdr:row>
      <xdr:rowOff>62246</xdr:rowOff>
    </xdr:to>
    <xdr:sp macro="" textlink="">
      <xdr:nvSpPr>
        <xdr:cNvPr id="871" name="楕円 870"/>
        <xdr:cNvSpPr/>
      </xdr:nvSpPr>
      <xdr:spPr>
        <a:xfrm>
          <a:off x="21272500" y="128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78773</xdr:rowOff>
    </xdr:from>
    <xdr:ext cx="599010" cy="259045"/>
    <xdr:sp macro="" textlink="">
      <xdr:nvSpPr>
        <xdr:cNvPr id="872" name="テキスト ボックス 871"/>
        <xdr:cNvSpPr txBox="1"/>
      </xdr:nvSpPr>
      <xdr:spPr>
        <a:xfrm>
          <a:off x="21023795" y="1259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133098</xdr:rowOff>
    </xdr:from>
    <xdr:to>
      <xdr:col>107</xdr:col>
      <xdr:colOff>101600</xdr:colOff>
      <xdr:row>74</xdr:row>
      <xdr:rowOff>63248</xdr:rowOff>
    </xdr:to>
    <xdr:sp macro="" textlink="">
      <xdr:nvSpPr>
        <xdr:cNvPr id="873" name="楕円 872"/>
        <xdr:cNvSpPr/>
      </xdr:nvSpPr>
      <xdr:spPr>
        <a:xfrm>
          <a:off x="20383500" y="126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79775</xdr:rowOff>
    </xdr:from>
    <xdr:ext cx="599010" cy="259045"/>
    <xdr:sp macro="" textlink="">
      <xdr:nvSpPr>
        <xdr:cNvPr id="874" name="テキスト ボックス 873"/>
        <xdr:cNvSpPr txBox="1"/>
      </xdr:nvSpPr>
      <xdr:spPr>
        <a:xfrm>
          <a:off x="20134795" y="1242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119823</xdr:rowOff>
    </xdr:from>
    <xdr:to>
      <xdr:col>102</xdr:col>
      <xdr:colOff>165100</xdr:colOff>
      <xdr:row>75</xdr:row>
      <xdr:rowOff>49973</xdr:rowOff>
    </xdr:to>
    <xdr:sp macro="" textlink="">
      <xdr:nvSpPr>
        <xdr:cNvPr id="875" name="楕円 874"/>
        <xdr:cNvSpPr/>
      </xdr:nvSpPr>
      <xdr:spPr>
        <a:xfrm>
          <a:off x="19494500" y="128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66500</xdr:rowOff>
    </xdr:from>
    <xdr:ext cx="599010" cy="259045"/>
    <xdr:sp macro="" textlink="">
      <xdr:nvSpPr>
        <xdr:cNvPr id="876" name="テキスト ボックス 875"/>
        <xdr:cNvSpPr txBox="1"/>
      </xdr:nvSpPr>
      <xdr:spPr>
        <a:xfrm>
          <a:off x="19245795" y="1258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41511</xdr:rowOff>
    </xdr:from>
    <xdr:to>
      <xdr:col>98</xdr:col>
      <xdr:colOff>38100</xdr:colOff>
      <xdr:row>75</xdr:row>
      <xdr:rowOff>143111</xdr:rowOff>
    </xdr:to>
    <xdr:sp macro="" textlink="">
      <xdr:nvSpPr>
        <xdr:cNvPr id="877" name="楕円 876"/>
        <xdr:cNvSpPr/>
      </xdr:nvSpPr>
      <xdr:spPr>
        <a:xfrm>
          <a:off x="18605500" y="129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159638</xdr:rowOff>
    </xdr:from>
    <xdr:ext cx="599010" cy="259045"/>
    <xdr:sp macro="" textlink="">
      <xdr:nvSpPr>
        <xdr:cNvPr id="878" name="テキスト ボックス 877"/>
        <xdr:cNvSpPr txBox="1"/>
      </xdr:nvSpPr>
      <xdr:spPr>
        <a:xfrm>
          <a:off x="18356795" y="12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6,248</a:t>
          </a:r>
          <a:r>
            <a:rPr kumimoji="1" lang="ja-JP" altLang="en-US" sz="1300">
              <a:latin typeface="ＭＳ Ｐゴシック" panose="020B0600070205080204" pitchFamily="50" charset="-128"/>
              <a:ea typeface="ＭＳ Ｐゴシック" panose="020B0600070205080204" pitchFamily="50" charset="-128"/>
            </a:rPr>
            <a:t>千円となっている。類似団体と比較しても、多くの性質別において非常に高く推移しているが、平成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年度においては、デジタル防災行政無線整備事業等により普通建設事業費（更新整備）が前年度比</a:t>
          </a:r>
          <a:r>
            <a:rPr kumimoji="1" lang="en-US" altLang="ja-JP" sz="1300">
              <a:latin typeface="ＭＳ Ｐゴシック" panose="020B0600070205080204" pitchFamily="50" charset="-128"/>
              <a:ea typeface="ＭＳ Ｐゴシック" panose="020B0600070205080204" pitchFamily="50" charset="-128"/>
            </a:rPr>
            <a:t>153.1</a:t>
          </a:r>
          <a:r>
            <a:rPr kumimoji="1" lang="ja-JP" altLang="en-US" sz="1300">
              <a:latin typeface="ＭＳ Ｐゴシック" panose="020B0600070205080204" pitchFamily="50" charset="-128"/>
              <a:ea typeface="ＭＳ Ｐゴシック" panose="020B0600070205080204" pitchFamily="50" charset="-128"/>
            </a:rPr>
            <a:t>％となり、さらに高い水準となった。電算化や業務委託等により、事務の効率化等による適切な職員数配置に努め人件費の抑制を図るなど、また、緊急に必要な事業を精査し、物件費等の削減に努める。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
371
31.39
2,370,366
2,330,344
20,148
718,136
2,817,230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57988</xdr:rowOff>
    </xdr:from>
    <xdr:to>
      <xdr:col>24</xdr:col>
      <xdr:colOff>63500</xdr:colOff>
      <xdr:row>32</xdr:row>
      <xdr:rowOff>136360</xdr:rowOff>
    </xdr:to>
    <xdr:cxnSp macro="">
      <xdr:nvCxnSpPr>
        <xdr:cNvPr id="60" name="直線コネクタ 59"/>
        <xdr:cNvCxnSpPr/>
      </xdr:nvCxnSpPr>
      <xdr:spPr>
        <a:xfrm flipV="1">
          <a:off x="3797300" y="5544388"/>
          <a:ext cx="8382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98755</xdr:rowOff>
    </xdr:from>
    <xdr:to>
      <xdr:col>19</xdr:col>
      <xdr:colOff>177800</xdr:colOff>
      <xdr:row>32</xdr:row>
      <xdr:rowOff>136360</xdr:rowOff>
    </xdr:to>
    <xdr:cxnSp macro="">
      <xdr:nvCxnSpPr>
        <xdr:cNvPr id="63" name="直線コネクタ 62"/>
        <xdr:cNvCxnSpPr/>
      </xdr:nvCxnSpPr>
      <xdr:spPr>
        <a:xfrm>
          <a:off x="2908300" y="5585155"/>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9360</xdr:rowOff>
    </xdr:from>
    <xdr:to>
      <xdr:col>15</xdr:col>
      <xdr:colOff>50800</xdr:colOff>
      <xdr:row>32</xdr:row>
      <xdr:rowOff>98755</xdr:rowOff>
    </xdr:to>
    <xdr:cxnSp macro="">
      <xdr:nvCxnSpPr>
        <xdr:cNvPr id="66" name="直線コネクタ 65"/>
        <xdr:cNvCxnSpPr/>
      </xdr:nvCxnSpPr>
      <xdr:spPr>
        <a:xfrm>
          <a:off x="2019300" y="5495760"/>
          <a:ext cx="889000" cy="8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9360</xdr:rowOff>
    </xdr:from>
    <xdr:to>
      <xdr:col>10</xdr:col>
      <xdr:colOff>114300</xdr:colOff>
      <xdr:row>32</xdr:row>
      <xdr:rowOff>32982</xdr:rowOff>
    </xdr:to>
    <xdr:cxnSp macro="">
      <xdr:nvCxnSpPr>
        <xdr:cNvPr id="69" name="直線コネクタ 68"/>
        <xdr:cNvCxnSpPr/>
      </xdr:nvCxnSpPr>
      <xdr:spPr>
        <a:xfrm flipV="1">
          <a:off x="1130300" y="549576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7188</xdr:rowOff>
    </xdr:from>
    <xdr:to>
      <xdr:col>24</xdr:col>
      <xdr:colOff>114300</xdr:colOff>
      <xdr:row>32</xdr:row>
      <xdr:rowOff>108788</xdr:rowOff>
    </xdr:to>
    <xdr:sp macro="" textlink="">
      <xdr:nvSpPr>
        <xdr:cNvPr id="79" name="楕円 78"/>
        <xdr:cNvSpPr/>
      </xdr:nvSpPr>
      <xdr:spPr>
        <a:xfrm>
          <a:off x="4584700" y="54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30065</xdr:rowOff>
    </xdr:from>
    <xdr:ext cx="534377" cy="259045"/>
    <xdr:sp macro="" textlink="">
      <xdr:nvSpPr>
        <xdr:cNvPr id="80" name="議会費該当値テキスト"/>
        <xdr:cNvSpPr txBox="1"/>
      </xdr:nvSpPr>
      <xdr:spPr>
        <a:xfrm>
          <a:off x="4686300" y="534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85560</xdr:rowOff>
    </xdr:from>
    <xdr:to>
      <xdr:col>20</xdr:col>
      <xdr:colOff>38100</xdr:colOff>
      <xdr:row>33</xdr:row>
      <xdr:rowOff>15710</xdr:rowOff>
    </xdr:to>
    <xdr:sp macro="" textlink="">
      <xdr:nvSpPr>
        <xdr:cNvPr id="81" name="楕円 80"/>
        <xdr:cNvSpPr/>
      </xdr:nvSpPr>
      <xdr:spPr>
        <a:xfrm>
          <a:off x="3746500" y="557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32237</xdr:rowOff>
    </xdr:from>
    <xdr:ext cx="534377" cy="259045"/>
    <xdr:sp macro="" textlink="">
      <xdr:nvSpPr>
        <xdr:cNvPr id="82" name="テキスト ボックス 81"/>
        <xdr:cNvSpPr txBox="1"/>
      </xdr:nvSpPr>
      <xdr:spPr>
        <a:xfrm>
          <a:off x="3530111" y="534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47955</xdr:rowOff>
    </xdr:from>
    <xdr:to>
      <xdr:col>15</xdr:col>
      <xdr:colOff>101600</xdr:colOff>
      <xdr:row>32</xdr:row>
      <xdr:rowOff>149555</xdr:rowOff>
    </xdr:to>
    <xdr:sp macro="" textlink="">
      <xdr:nvSpPr>
        <xdr:cNvPr id="83" name="楕円 82"/>
        <xdr:cNvSpPr/>
      </xdr:nvSpPr>
      <xdr:spPr>
        <a:xfrm>
          <a:off x="2857500" y="55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166082</xdr:rowOff>
    </xdr:from>
    <xdr:ext cx="534377" cy="259045"/>
    <xdr:sp macro="" textlink="">
      <xdr:nvSpPr>
        <xdr:cNvPr id="84" name="テキスト ボックス 83"/>
        <xdr:cNvSpPr txBox="1"/>
      </xdr:nvSpPr>
      <xdr:spPr>
        <a:xfrm>
          <a:off x="2641111" y="53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130010</xdr:rowOff>
    </xdr:from>
    <xdr:to>
      <xdr:col>10</xdr:col>
      <xdr:colOff>165100</xdr:colOff>
      <xdr:row>32</xdr:row>
      <xdr:rowOff>60160</xdr:rowOff>
    </xdr:to>
    <xdr:sp macro="" textlink="">
      <xdr:nvSpPr>
        <xdr:cNvPr id="85" name="楕円 84"/>
        <xdr:cNvSpPr/>
      </xdr:nvSpPr>
      <xdr:spPr>
        <a:xfrm>
          <a:off x="1968500" y="5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76687</xdr:rowOff>
    </xdr:from>
    <xdr:ext cx="534377" cy="259045"/>
    <xdr:sp macro="" textlink="">
      <xdr:nvSpPr>
        <xdr:cNvPr id="86" name="テキスト ボックス 85"/>
        <xdr:cNvSpPr txBox="1"/>
      </xdr:nvSpPr>
      <xdr:spPr>
        <a:xfrm>
          <a:off x="1752111" y="52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153632</xdr:rowOff>
    </xdr:from>
    <xdr:to>
      <xdr:col>6</xdr:col>
      <xdr:colOff>38100</xdr:colOff>
      <xdr:row>32</xdr:row>
      <xdr:rowOff>83782</xdr:rowOff>
    </xdr:to>
    <xdr:sp macro="" textlink="">
      <xdr:nvSpPr>
        <xdr:cNvPr id="87" name="楕円 86"/>
        <xdr:cNvSpPr/>
      </xdr:nvSpPr>
      <xdr:spPr>
        <a:xfrm>
          <a:off x="1079500" y="546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100309</xdr:rowOff>
    </xdr:from>
    <xdr:ext cx="534377" cy="259045"/>
    <xdr:sp macro="" textlink="">
      <xdr:nvSpPr>
        <xdr:cNvPr id="88" name="テキスト ボックス 87"/>
        <xdr:cNvSpPr txBox="1"/>
      </xdr:nvSpPr>
      <xdr:spPr>
        <a:xfrm>
          <a:off x="863111" y="524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521</xdr:rowOff>
    </xdr:from>
    <xdr:to>
      <xdr:col>24</xdr:col>
      <xdr:colOff>63500</xdr:colOff>
      <xdr:row>57</xdr:row>
      <xdr:rowOff>134884</xdr:rowOff>
    </xdr:to>
    <xdr:cxnSp macro="">
      <xdr:nvCxnSpPr>
        <xdr:cNvPr id="117" name="直線コネクタ 116"/>
        <xdr:cNvCxnSpPr/>
      </xdr:nvCxnSpPr>
      <xdr:spPr>
        <a:xfrm>
          <a:off x="3797300" y="9773171"/>
          <a:ext cx="838200" cy="1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521</xdr:rowOff>
    </xdr:from>
    <xdr:to>
      <xdr:col>19</xdr:col>
      <xdr:colOff>177800</xdr:colOff>
      <xdr:row>57</xdr:row>
      <xdr:rowOff>123707</xdr:rowOff>
    </xdr:to>
    <xdr:cxnSp macro="">
      <xdr:nvCxnSpPr>
        <xdr:cNvPr id="120" name="直線コネクタ 119"/>
        <xdr:cNvCxnSpPr/>
      </xdr:nvCxnSpPr>
      <xdr:spPr>
        <a:xfrm flipV="1">
          <a:off x="2908300" y="9773171"/>
          <a:ext cx="889000" cy="1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123707</xdr:rowOff>
    </xdr:from>
    <xdr:to>
      <xdr:col>15</xdr:col>
      <xdr:colOff>50800</xdr:colOff>
      <xdr:row>57</xdr:row>
      <xdr:rowOff>134840</xdr:rowOff>
    </xdr:to>
    <xdr:cxnSp macro="">
      <xdr:nvCxnSpPr>
        <xdr:cNvPr id="123" name="直線コネクタ 122"/>
        <xdr:cNvCxnSpPr/>
      </xdr:nvCxnSpPr>
      <xdr:spPr>
        <a:xfrm flipV="1">
          <a:off x="2019300" y="9896357"/>
          <a:ext cx="8890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114382</xdr:rowOff>
    </xdr:from>
    <xdr:to>
      <xdr:col>10</xdr:col>
      <xdr:colOff>114300</xdr:colOff>
      <xdr:row>57</xdr:row>
      <xdr:rowOff>134840</xdr:rowOff>
    </xdr:to>
    <xdr:cxnSp macro="">
      <xdr:nvCxnSpPr>
        <xdr:cNvPr id="126" name="直線コネクタ 125"/>
        <xdr:cNvCxnSpPr/>
      </xdr:nvCxnSpPr>
      <xdr:spPr>
        <a:xfrm>
          <a:off x="1130300" y="9887032"/>
          <a:ext cx="889000" cy="2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84084</xdr:rowOff>
    </xdr:from>
    <xdr:to>
      <xdr:col>24</xdr:col>
      <xdr:colOff>114300</xdr:colOff>
      <xdr:row>58</xdr:row>
      <xdr:rowOff>14234</xdr:rowOff>
    </xdr:to>
    <xdr:sp macro="" textlink="">
      <xdr:nvSpPr>
        <xdr:cNvPr id="136" name="楕円 135"/>
        <xdr:cNvSpPr/>
      </xdr:nvSpPr>
      <xdr:spPr>
        <a:xfrm>
          <a:off x="4584700" y="98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106961</xdr:rowOff>
    </xdr:from>
    <xdr:ext cx="690189" cy="259045"/>
    <xdr:sp macro="" textlink="">
      <xdr:nvSpPr>
        <xdr:cNvPr id="137" name="総務費該当値テキスト"/>
        <xdr:cNvSpPr txBox="1"/>
      </xdr:nvSpPr>
      <xdr:spPr>
        <a:xfrm>
          <a:off x="4686300" y="9708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121171</xdr:rowOff>
    </xdr:from>
    <xdr:to>
      <xdr:col>20</xdr:col>
      <xdr:colOff>38100</xdr:colOff>
      <xdr:row>57</xdr:row>
      <xdr:rowOff>51321</xdr:rowOff>
    </xdr:to>
    <xdr:sp macro="" textlink="">
      <xdr:nvSpPr>
        <xdr:cNvPr id="138" name="楕円 137"/>
        <xdr:cNvSpPr/>
      </xdr:nvSpPr>
      <xdr:spPr>
        <a:xfrm>
          <a:off x="3746500" y="97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67848</xdr:rowOff>
    </xdr:from>
    <xdr:ext cx="690189" cy="259045"/>
    <xdr:sp macro="" textlink="">
      <xdr:nvSpPr>
        <xdr:cNvPr id="139" name="テキスト ボックス 138"/>
        <xdr:cNvSpPr txBox="1"/>
      </xdr:nvSpPr>
      <xdr:spPr>
        <a:xfrm>
          <a:off x="3452205" y="9497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72907</xdr:rowOff>
    </xdr:from>
    <xdr:to>
      <xdr:col>15</xdr:col>
      <xdr:colOff>101600</xdr:colOff>
      <xdr:row>58</xdr:row>
      <xdr:rowOff>3057</xdr:rowOff>
    </xdr:to>
    <xdr:sp macro="" textlink="">
      <xdr:nvSpPr>
        <xdr:cNvPr id="140" name="楕円 139"/>
        <xdr:cNvSpPr/>
      </xdr:nvSpPr>
      <xdr:spPr>
        <a:xfrm>
          <a:off x="2857500" y="984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56</xdr:row>
      <xdr:rowOff>19584</xdr:rowOff>
    </xdr:from>
    <xdr:ext cx="690189" cy="259045"/>
    <xdr:sp macro="" textlink="">
      <xdr:nvSpPr>
        <xdr:cNvPr id="141" name="テキスト ボックス 140"/>
        <xdr:cNvSpPr txBox="1"/>
      </xdr:nvSpPr>
      <xdr:spPr>
        <a:xfrm>
          <a:off x="2563205" y="96207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84040</xdr:rowOff>
    </xdr:from>
    <xdr:to>
      <xdr:col>10</xdr:col>
      <xdr:colOff>165100</xdr:colOff>
      <xdr:row>58</xdr:row>
      <xdr:rowOff>14190</xdr:rowOff>
    </xdr:to>
    <xdr:sp macro="" textlink="">
      <xdr:nvSpPr>
        <xdr:cNvPr id="142" name="楕円 141"/>
        <xdr:cNvSpPr/>
      </xdr:nvSpPr>
      <xdr:spPr>
        <a:xfrm>
          <a:off x="1968500" y="98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56</xdr:row>
      <xdr:rowOff>30717</xdr:rowOff>
    </xdr:from>
    <xdr:ext cx="690189" cy="259045"/>
    <xdr:sp macro="" textlink="">
      <xdr:nvSpPr>
        <xdr:cNvPr id="143" name="テキスト ボックス 142"/>
        <xdr:cNvSpPr txBox="1"/>
      </xdr:nvSpPr>
      <xdr:spPr>
        <a:xfrm>
          <a:off x="1674205" y="96319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63582</xdr:rowOff>
    </xdr:from>
    <xdr:to>
      <xdr:col>6</xdr:col>
      <xdr:colOff>38100</xdr:colOff>
      <xdr:row>57</xdr:row>
      <xdr:rowOff>165182</xdr:rowOff>
    </xdr:to>
    <xdr:sp macro="" textlink="">
      <xdr:nvSpPr>
        <xdr:cNvPr id="144" name="楕円 143"/>
        <xdr:cNvSpPr/>
      </xdr:nvSpPr>
      <xdr:spPr>
        <a:xfrm>
          <a:off x="1079500" y="98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56</xdr:row>
      <xdr:rowOff>10259</xdr:rowOff>
    </xdr:from>
    <xdr:ext cx="690189" cy="259045"/>
    <xdr:sp macro="" textlink="">
      <xdr:nvSpPr>
        <xdr:cNvPr id="145" name="テキスト ボックス 144"/>
        <xdr:cNvSpPr txBox="1"/>
      </xdr:nvSpPr>
      <xdr:spPr>
        <a:xfrm>
          <a:off x="785205" y="9611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7060</xdr:rowOff>
    </xdr:from>
    <xdr:to>
      <xdr:col>24</xdr:col>
      <xdr:colOff>63500</xdr:colOff>
      <xdr:row>76</xdr:row>
      <xdr:rowOff>30510</xdr:rowOff>
    </xdr:to>
    <xdr:cxnSp macro="">
      <xdr:nvCxnSpPr>
        <xdr:cNvPr id="174" name="直線コネクタ 173"/>
        <xdr:cNvCxnSpPr/>
      </xdr:nvCxnSpPr>
      <xdr:spPr>
        <a:xfrm flipV="1">
          <a:off x="3797300" y="13037260"/>
          <a:ext cx="8382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160726</xdr:rowOff>
    </xdr:from>
    <xdr:to>
      <xdr:col>19</xdr:col>
      <xdr:colOff>177800</xdr:colOff>
      <xdr:row>76</xdr:row>
      <xdr:rowOff>30510</xdr:rowOff>
    </xdr:to>
    <xdr:cxnSp macro="">
      <xdr:nvCxnSpPr>
        <xdr:cNvPr id="177" name="直線コネクタ 176"/>
        <xdr:cNvCxnSpPr/>
      </xdr:nvCxnSpPr>
      <xdr:spPr>
        <a:xfrm>
          <a:off x="2908300" y="12848026"/>
          <a:ext cx="889000" cy="21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160726</xdr:rowOff>
    </xdr:from>
    <xdr:to>
      <xdr:col>15</xdr:col>
      <xdr:colOff>50800</xdr:colOff>
      <xdr:row>74</xdr:row>
      <xdr:rowOff>169433</xdr:rowOff>
    </xdr:to>
    <xdr:cxnSp macro="">
      <xdr:nvCxnSpPr>
        <xdr:cNvPr id="180" name="直線コネクタ 179"/>
        <xdr:cNvCxnSpPr/>
      </xdr:nvCxnSpPr>
      <xdr:spPr>
        <a:xfrm flipV="1">
          <a:off x="2019300" y="12848026"/>
          <a:ext cx="8890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169433</xdr:rowOff>
    </xdr:from>
    <xdr:to>
      <xdr:col>10</xdr:col>
      <xdr:colOff>114300</xdr:colOff>
      <xdr:row>75</xdr:row>
      <xdr:rowOff>98024</xdr:rowOff>
    </xdr:to>
    <xdr:cxnSp macro="">
      <xdr:nvCxnSpPr>
        <xdr:cNvPr id="183" name="直線コネクタ 182"/>
        <xdr:cNvCxnSpPr/>
      </xdr:nvCxnSpPr>
      <xdr:spPr>
        <a:xfrm flipV="1">
          <a:off x="1130300" y="12856733"/>
          <a:ext cx="889000" cy="10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127711</xdr:rowOff>
    </xdr:from>
    <xdr:to>
      <xdr:col>24</xdr:col>
      <xdr:colOff>114300</xdr:colOff>
      <xdr:row>76</xdr:row>
      <xdr:rowOff>57860</xdr:rowOff>
    </xdr:to>
    <xdr:sp macro="" textlink="">
      <xdr:nvSpPr>
        <xdr:cNvPr id="193" name="楕円 192"/>
        <xdr:cNvSpPr/>
      </xdr:nvSpPr>
      <xdr:spPr>
        <a:xfrm>
          <a:off x="4584700" y="12986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150588</xdr:rowOff>
    </xdr:from>
    <xdr:ext cx="599010" cy="259045"/>
    <xdr:sp macro="" textlink="">
      <xdr:nvSpPr>
        <xdr:cNvPr id="194" name="民生費該当値テキスト"/>
        <xdr:cNvSpPr txBox="1"/>
      </xdr:nvSpPr>
      <xdr:spPr>
        <a:xfrm>
          <a:off x="4686300" y="1283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151160</xdr:rowOff>
    </xdr:from>
    <xdr:to>
      <xdr:col>20</xdr:col>
      <xdr:colOff>38100</xdr:colOff>
      <xdr:row>76</xdr:row>
      <xdr:rowOff>81310</xdr:rowOff>
    </xdr:to>
    <xdr:sp macro="" textlink="">
      <xdr:nvSpPr>
        <xdr:cNvPr id="195" name="楕円 194"/>
        <xdr:cNvSpPr/>
      </xdr:nvSpPr>
      <xdr:spPr>
        <a:xfrm>
          <a:off x="3746500" y="130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97836</xdr:rowOff>
    </xdr:from>
    <xdr:ext cx="599010" cy="259045"/>
    <xdr:sp macro="" textlink="">
      <xdr:nvSpPr>
        <xdr:cNvPr id="196" name="テキスト ボックス 195"/>
        <xdr:cNvSpPr txBox="1"/>
      </xdr:nvSpPr>
      <xdr:spPr>
        <a:xfrm>
          <a:off x="3497795" y="1278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109926</xdr:rowOff>
    </xdr:from>
    <xdr:to>
      <xdr:col>15</xdr:col>
      <xdr:colOff>101600</xdr:colOff>
      <xdr:row>75</xdr:row>
      <xdr:rowOff>40076</xdr:rowOff>
    </xdr:to>
    <xdr:sp macro="" textlink="">
      <xdr:nvSpPr>
        <xdr:cNvPr id="197" name="楕円 196"/>
        <xdr:cNvSpPr/>
      </xdr:nvSpPr>
      <xdr:spPr>
        <a:xfrm>
          <a:off x="2857500" y="127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56603</xdr:rowOff>
    </xdr:from>
    <xdr:ext cx="599010" cy="259045"/>
    <xdr:sp macro="" textlink="">
      <xdr:nvSpPr>
        <xdr:cNvPr id="198" name="テキスト ボックス 197"/>
        <xdr:cNvSpPr txBox="1"/>
      </xdr:nvSpPr>
      <xdr:spPr>
        <a:xfrm>
          <a:off x="2608795" y="1257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118633</xdr:rowOff>
    </xdr:from>
    <xdr:to>
      <xdr:col>10</xdr:col>
      <xdr:colOff>165100</xdr:colOff>
      <xdr:row>75</xdr:row>
      <xdr:rowOff>48783</xdr:rowOff>
    </xdr:to>
    <xdr:sp macro="" textlink="">
      <xdr:nvSpPr>
        <xdr:cNvPr id="199" name="楕円 198"/>
        <xdr:cNvSpPr/>
      </xdr:nvSpPr>
      <xdr:spPr>
        <a:xfrm>
          <a:off x="1968500" y="128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65310</xdr:rowOff>
    </xdr:from>
    <xdr:ext cx="599010" cy="259045"/>
    <xdr:sp macro="" textlink="">
      <xdr:nvSpPr>
        <xdr:cNvPr id="200" name="テキスト ボックス 199"/>
        <xdr:cNvSpPr txBox="1"/>
      </xdr:nvSpPr>
      <xdr:spPr>
        <a:xfrm>
          <a:off x="1719795" y="1258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47224</xdr:rowOff>
    </xdr:from>
    <xdr:to>
      <xdr:col>6</xdr:col>
      <xdr:colOff>38100</xdr:colOff>
      <xdr:row>75</xdr:row>
      <xdr:rowOff>148825</xdr:rowOff>
    </xdr:to>
    <xdr:sp macro="" textlink="">
      <xdr:nvSpPr>
        <xdr:cNvPr id="201" name="楕円 200"/>
        <xdr:cNvSpPr/>
      </xdr:nvSpPr>
      <xdr:spPr>
        <a:xfrm>
          <a:off x="1079500" y="129059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165351</xdr:rowOff>
    </xdr:from>
    <xdr:ext cx="599010" cy="259045"/>
    <xdr:sp macro="" textlink="">
      <xdr:nvSpPr>
        <xdr:cNvPr id="202" name="テキスト ボックス 201"/>
        <xdr:cNvSpPr txBox="1"/>
      </xdr:nvSpPr>
      <xdr:spPr>
        <a:xfrm>
          <a:off x="830795" y="126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97529</xdr:rowOff>
    </xdr:from>
    <xdr:to>
      <xdr:col>24</xdr:col>
      <xdr:colOff>63500</xdr:colOff>
      <xdr:row>97</xdr:row>
      <xdr:rowOff>9246</xdr:rowOff>
    </xdr:to>
    <xdr:cxnSp macro="">
      <xdr:nvCxnSpPr>
        <xdr:cNvPr id="233" name="直線コネクタ 232"/>
        <xdr:cNvCxnSpPr/>
      </xdr:nvCxnSpPr>
      <xdr:spPr>
        <a:xfrm>
          <a:off x="3797300" y="16556729"/>
          <a:ext cx="838200" cy="8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97529</xdr:rowOff>
    </xdr:from>
    <xdr:to>
      <xdr:col>19</xdr:col>
      <xdr:colOff>177800</xdr:colOff>
      <xdr:row>96</xdr:row>
      <xdr:rowOff>130673</xdr:rowOff>
    </xdr:to>
    <xdr:cxnSp macro="">
      <xdr:nvCxnSpPr>
        <xdr:cNvPr id="236" name="直線コネクタ 235"/>
        <xdr:cNvCxnSpPr/>
      </xdr:nvCxnSpPr>
      <xdr:spPr>
        <a:xfrm flipV="1">
          <a:off x="2908300" y="16556729"/>
          <a:ext cx="889000" cy="3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130673</xdr:rowOff>
    </xdr:from>
    <xdr:to>
      <xdr:col>15</xdr:col>
      <xdr:colOff>50800</xdr:colOff>
      <xdr:row>97</xdr:row>
      <xdr:rowOff>1583</xdr:rowOff>
    </xdr:to>
    <xdr:cxnSp macro="">
      <xdr:nvCxnSpPr>
        <xdr:cNvPr id="239" name="直線コネクタ 238"/>
        <xdr:cNvCxnSpPr/>
      </xdr:nvCxnSpPr>
      <xdr:spPr>
        <a:xfrm flipV="1">
          <a:off x="2019300" y="16589873"/>
          <a:ext cx="889000" cy="4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1583</xdr:rowOff>
    </xdr:from>
    <xdr:to>
      <xdr:col>10</xdr:col>
      <xdr:colOff>114300</xdr:colOff>
      <xdr:row>97</xdr:row>
      <xdr:rowOff>42250</xdr:rowOff>
    </xdr:to>
    <xdr:cxnSp macro="">
      <xdr:nvCxnSpPr>
        <xdr:cNvPr id="242" name="直線コネクタ 241"/>
        <xdr:cNvCxnSpPr/>
      </xdr:nvCxnSpPr>
      <xdr:spPr>
        <a:xfrm flipV="1">
          <a:off x="1130300" y="16632233"/>
          <a:ext cx="889000" cy="4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129896</xdr:rowOff>
    </xdr:from>
    <xdr:to>
      <xdr:col>24</xdr:col>
      <xdr:colOff>114300</xdr:colOff>
      <xdr:row>97</xdr:row>
      <xdr:rowOff>60046</xdr:rowOff>
    </xdr:to>
    <xdr:sp macro="" textlink="">
      <xdr:nvSpPr>
        <xdr:cNvPr id="252" name="楕円 251"/>
        <xdr:cNvSpPr/>
      </xdr:nvSpPr>
      <xdr:spPr>
        <a:xfrm>
          <a:off x="4584700" y="165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152773</xdr:rowOff>
    </xdr:from>
    <xdr:ext cx="599010" cy="259045"/>
    <xdr:sp macro="" textlink="">
      <xdr:nvSpPr>
        <xdr:cNvPr id="253" name="衛生費該当値テキスト"/>
        <xdr:cNvSpPr txBox="1"/>
      </xdr:nvSpPr>
      <xdr:spPr>
        <a:xfrm>
          <a:off x="4686300" y="164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46729</xdr:rowOff>
    </xdr:from>
    <xdr:to>
      <xdr:col>20</xdr:col>
      <xdr:colOff>38100</xdr:colOff>
      <xdr:row>96</xdr:row>
      <xdr:rowOff>148329</xdr:rowOff>
    </xdr:to>
    <xdr:sp macro="" textlink="">
      <xdr:nvSpPr>
        <xdr:cNvPr id="254" name="楕円 253"/>
        <xdr:cNvSpPr/>
      </xdr:nvSpPr>
      <xdr:spPr>
        <a:xfrm>
          <a:off x="3746500" y="165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164856</xdr:rowOff>
    </xdr:from>
    <xdr:ext cx="599010" cy="259045"/>
    <xdr:sp macro="" textlink="">
      <xdr:nvSpPr>
        <xdr:cNvPr id="255" name="テキスト ボックス 254"/>
        <xdr:cNvSpPr txBox="1"/>
      </xdr:nvSpPr>
      <xdr:spPr>
        <a:xfrm>
          <a:off x="3497795" y="1628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79873</xdr:rowOff>
    </xdr:from>
    <xdr:to>
      <xdr:col>15</xdr:col>
      <xdr:colOff>101600</xdr:colOff>
      <xdr:row>97</xdr:row>
      <xdr:rowOff>10023</xdr:rowOff>
    </xdr:to>
    <xdr:sp macro="" textlink="">
      <xdr:nvSpPr>
        <xdr:cNvPr id="256" name="楕円 255"/>
        <xdr:cNvSpPr/>
      </xdr:nvSpPr>
      <xdr:spPr>
        <a:xfrm>
          <a:off x="2857500" y="1653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26550</xdr:rowOff>
    </xdr:from>
    <xdr:ext cx="599010" cy="259045"/>
    <xdr:sp macro="" textlink="">
      <xdr:nvSpPr>
        <xdr:cNvPr id="257" name="テキスト ボックス 256"/>
        <xdr:cNvSpPr txBox="1"/>
      </xdr:nvSpPr>
      <xdr:spPr>
        <a:xfrm>
          <a:off x="2608795" y="1631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122233</xdr:rowOff>
    </xdr:from>
    <xdr:to>
      <xdr:col>10</xdr:col>
      <xdr:colOff>165100</xdr:colOff>
      <xdr:row>97</xdr:row>
      <xdr:rowOff>52383</xdr:rowOff>
    </xdr:to>
    <xdr:sp macro="" textlink="">
      <xdr:nvSpPr>
        <xdr:cNvPr id="258" name="楕円 257"/>
        <xdr:cNvSpPr/>
      </xdr:nvSpPr>
      <xdr:spPr>
        <a:xfrm>
          <a:off x="1968500" y="165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68910</xdr:rowOff>
    </xdr:from>
    <xdr:ext cx="599010" cy="259045"/>
    <xdr:sp macro="" textlink="">
      <xdr:nvSpPr>
        <xdr:cNvPr id="259" name="テキスト ボックス 258"/>
        <xdr:cNvSpPr txBox="1"/>
      </xdr:nvSpPr>
      <xdr:spPr>
        <a:xfrm>
          <a:off x="1719795" y="1635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162900</xdr:rowOff>
    </xdr:from>
    <xdr:to>
      <xdr:col>6</xdr:col>
      <xdr:colOff>38100</xdr:colOff>
      <xdr:row>97</xdr:row>
      <xdr:rowOff>93050</xdr:rowOff>
    </xdr:to>
    <xdr:sp macro="" textlink="">
      <xdr:nvSpPr>
        <xdr:cNvPr id="260" name="楕円 259"/>
        <xdr:cNvSpPr/>
      </xdr:nvSpPr>
      <xdr:spPr>
        <a:xfrm>
          <a:off x="1079500" y="1662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109577</xdr:rowOff>
    </xdr:from>
    <xdr:ext cx="599010" cy="259045"/>
    <xdr:sp macro="" textlink="">
      <xdr:nvSpPr>
        <xdr:cNvPr id="261" name="テキスト ボックス 260"/>
        <xdr:cNvSpPr txBox="1"/>
      </xdr:nvSpPr>
      <xdr:spPr>
        <a:xfrm>
          <a:off x="830795" y="1639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125502</xdr:rowOff>
    </xdr:from>
    <xdr:to>
      <xdr:col>55</xdr:col>
      <xdr:colOff>0</xdr:colOff>
      <xdr:row>52</xdr:row>
      <xdr:rowOff>112151</xdr:rowOff>
    </xdr:to>
    <xdr:cxnSp macro="">
      <xdr:nvCxnSpPr>
        <xdr:cNvPr id="347" name="直線コネクタ 346"/>
        <xdr:cNvCxnSpPr/>
      </xdr:nvCxnSpPr>
      <xdr:spPr>
        <a:xfrm>
          <a:off x="9639300" y="8869452"/>
          <a:ext cx="838200" cy="15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125502</xdr:rowOff>
    </xdr:from>
    <xdr:to>
      <xdr:col>50</xdr:col>
      <xdr:colOff>114300</xdr:colOff>
      <xdr:row>52</xdr:row>
      <xdr:rowOff>103419</xdr:rowOff>
    </xdr:to>
    <xdr:cxnSp macro="">
      <xdr:nvCxnSpPr>
        <xdr:cNvPr id="350" name="直線コネクタ 349"/>
        <xdr:cNvCxnSpPr/>
      </xdr:nvCxnSpPr>
      <xdr:spPr>
        <a:xfrm flipV="1">
          <a:off x="8750300" y="8869452"/>
          <a:ext cx="889000" cy="14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103419</xdr:rowOff>
    </xdr:from>
    <xdr:to>
      <xdr:col>45</xdr:col>
      <xdr:colOff>177800</xdr:colOff>
      <xdr:row>54</xdr:row>
      <xdr:rowOff>25826</xdr:rowOff>
    </xdr:to>
    <xdr:cxnSp macro="">
      <xdr:nvCxnSpPr>
        <xdr:cNvPr id="353" name="直線コネクタ 352"/>
        <xdr:cNvCxnSpPr/>
      </xdr:nvCxnSpPr>
      <xdr:spPr>
        <a:xfrm flipV="1">
          <a:off x="7861300" y="9018819"/>
          <a:ext cx="889000" cy="26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53739</xdr:rowOff>
    </xdr:from>
    <xdr:to>
      <xdr:col>41</xdr:col>
      <xdr:colOff>50800</xdr:colOff>
      <xdr:row>54</xdr:row>
      <xdr:rowOff>25826</xdr:rowOff>
    </xdr:to>
    <xdr:cxnSp macro="">
      <xdr:nvCxnSpPr>
        <xdr:cNvPr id="356" name="直線コネクタ 355"/>
        <xdr:cNvCxnSpPr/>
      </xdr:nvCxnSpPr>
      <xdr:spPr>
        <a:xfrm>
          <a:off x="6972300" y="8969139"/>
          <a:ext cx="889000" cy="3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61351</xdr:rowOff>
    </xdr:from>
    <xdr:to>
      <xdr:col>55</xdr:col>
      <xdr:colOff>50800</xdr:colOff>
      <xdr:row>52</xdr:row>
      <xdr:rowOff>162951</xdr:rowOff>
    </xdr:to>
    <xdr:sp macro="" textlink="">
      <xdr:nvSpPr>
        <xdr:cNvPr id="366" name="楕円 365"/>
        <xdr:cNvSpPr/>
      </xdr:nvSpPr>
      <xdr:spPr>
        <a:xfrm>
          <a:off x="10426700" y="89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84228</xdr:rowOff>
    </xdr:from>
    <xdr:ext cx="599010" cy="259045"/>
    <xdr:sp macro="" textlink="">
      <xdr:nvSpPr>
        <xdr:cNvPr id="367" name="農林水産業費該当値テキスト"/>
        <xdr:cNvSpPr txBox="1"/>
      </xdr:nvSpPr>
      <xdr:spPr>
        <a:xfrm>
          <a:off x="10528300" y="882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74702</xdr:rowOff>
    </xdr:from>
    <xdr:to>
      <xdr:col>50</xdr:col>
      <xdr:colOff>165100</xdr:colOff>
      <xdr:row>52</xdr:row>
      <xdr:rowOff>4852</xdr:rowOff>
    </xdr:to>
    <xdr:sp macro="" textlink="">
      <xdr:nvSpPr>
        <xdr:cNvPr id="368" name="楕円 367"/>
        <xdr:cNvSpPr/>
      </xdr:nvSpPr>
      <xdr:spPr>
        <a:xfrm>
          <a:off x="9588500" y="88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21379</xdr:rowOff>
    </xdr:from>
    <xdr:ext cx="599010" cy="259045"/>
    <xdr:sp macro="" textlink="">
      <xdr:nvSpPr>
        <xdr:cNvPr id="369" name="テキスト ボックス 368"/>
        <xdr:cNvSpPr txBox="1"/>
      </xdr:nvSpPr>
      <xdr:spPr>
        <a:xfrm>
          <a:off x="9339795" y="85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52619</xdr:rowOff>
    </xdr:from>
    <xdr:to>
      <xdr:col>46</xdr:col>
      <xdr:colOff>38100</xdr:colOff>
      <xdr:row>52</xdr:row>
      <xdr:rowOff>154219</xdr:rowOff>
    </xdr:to>
    <xdr:sp macro="" textlink="">
      <xdr:nvSpPr>
        <xdr:cNvPr id="370" name="楕円 369"/>
        <xdr:cNvSpPr/>
      </xdr:nvSpPr>
      <xdr:spPr>
        <a:xfrm>
          <a:off x="8699500" y="89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170746</xdr:rowOff>
    </xdr:from>
    <xdr:ext cx="599010" cy="259045"/>
    <xdr:sp macro="" textlink="">
      <xdr:nvSpPr>
        <xdr:cNvPr id="371" name="テキスト ボックス 370"/>
        <xdr:cNvSpPr txBox="1"/>
      </xdr:nvSpPr>
      <xdr:spPr>
        <a:xfrm>
          <a:off x="8450795" y="874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146476</xdr:rowOff>
    </xdr:from>
    <xdr:to>
      <xdr:col>41</xdr:col>
      <xdr:colOff>101600</xdr:colOff>
      <xdr:row>54</xdr:row>
      <xdr:rowOff>76626</xdr:rowOff>
    </xdr:to>
    <xdr:sp macro="" textlink="">
      <xdr:nvSpPr>
        <xdr:cNvPr id="372" name="楕円 371"/>
        <xdr:cNvSpPr/>
      </xdr:nvSpPr>
      <xdr:spPr>
        <a:xfrm>
          <a:off x="7810500" y="92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93153</xdr:rowOff>
    </xdr:from>
    <xdr:ext cx="599010" cy="259045"/>
    <xdr:sp macro="" textlink="">
      <xdr:nvSpPr>
        <xdr:cNvPr id="373" name="テキスト ボックス 372"/>
        <xdr:cNvSpPr txBox="1"/>
      </xdr:nvSpPr>
      <xdr:spPr>
        <a:xfrm>
          <a:off x="7561795" y="900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2939</xdr:rowOff>
    </xdr:from>
    <xdr:to>
      <xdr:col>36</xdr:col>
      <xdr:colOff>165100</xdr:colOff>
      <xdr:row>52</xdr:row>
      <xdr:rowOff>104539</xdr:rowOff>
    </xdr:to>
    <xdr:sp macro="" textlink="">
      <xdr:nvSpPr>
        <xdr:cNvPr id="374" name="楕円 373"/>
        <xdr:cNvSpPr/>
      </xdr:nvSpPr>
      <xdr:spPr>
        <a:xfrm>
          <a:off x="6921500" y="891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121066</xdr:rowOff>
    </xdr:from>
    <xdr:ext cx="599010" cy="259045"/>
    <xdr:sp macro="" textlink="">
      <xdr:nvSpPr>
        <xdr:cNvPr id="375" name="テキスト ボックス 374"/>
        <xdr:cNvSpPr txBox="1"/>
      </xdr:nvSpPr>
      <xdr:spPr>
        <a:xfrm>
          <a:off x="6672795" y="86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166176</xdr:rowOff>
    </xdr:from>
    <xdr:to>
      <xdr:col>55</xdr:col>
      <xdr:colOff>0</xdr:colOff>
      <xdr:row>79</xdr:row>
      <xdr:rowOff>63900</xdr:rowOff>
    </xdr:to>
    <xdr:cxnSp macro="">
      <xdr:nvCxnSpPr>
        <xdr:cNvPr id="406" name="直線コネクタ 405"/>
        <xdr:cNvCxnSpPr/>
      </xdr:nvCxnSpPr>
      <xdr:spPr>
        <a:xfrm flipV="1">
          <a:off x="9639300" y="13539276"/>
          <a:ext cx="838200" cy="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132821</xdr:rowOff>
    </xdr:from>
    <xdr:to>
      <xdr:col>50</xdr:col>
      <xdr:colOff>114300</xdr:colOff>
      <xdr:row>79</xdr:row>
      <xdr:rowOff>63900</xdr:rowOff>
    </xdr:to>
    <xdr:cxnSp macro="">
      <xdr:nvCxnSpPr>
        <xdr:cNvPr id="409" name="直線コネクタ 408"/>
        <xdr:cNvCxnSpPr/>
      </xdr:nvCxnSpPr>
      <xdr:spPr>
        <a:xfrm>
          <a:off x="8750300" y="13505921"/>
          <a:ext cx="889000" cy="10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132821</xdr:rowOff>
    </xdr:from>
    <xdr:to>
      <xdr:col>45</xdr:col>
      <xdr:colOff>177800</xdr:colOff>
      <xdr:row>79</xdr:row>
      <xdr:rowOff>63550</xdr:rowOff>
    </xdr:to>
    <xdr:cxnSp macro="">
      <xdr:nvCxnSpPr>
        <xdr:cNvPr id="412" name="直線コネクタ 411"/>
        <xdr:cNvCxnSpPr/>
      </xdr:nvCxnSpPr>
      <xdr:spPr>
        <a:xfrm flipV="1">
          <a:off x="7861300" y="13505921"/>
          <a:ext cx="889000" cy="10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63550</xdr:rowOff>
    </xdr:from>
    <xdr:to>
      <xdr:col>41</xdr:col>
      <xdr:colOff>50800</xdr:colOff>
      <xdr:row>79</xdr:row>
      <xdr:rowOff>66735</xdr:rowOff>
    </xdr:to>
    <xdr:cxnSp macro="">
      <xdr:nvCxnSpPr>
        <xdr:cNvPr id="415" name="直線コネクタ 414"/>
        <xdr:cNvCxnSpPr/>
      </xdr:nvCxnSpPr>
      <xdr:spPr>
        <a:xfrm flipV="1">
          <a:off x="6972300" y="13608100"/>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115376</xdr:rowOff>
    </xdr:from>
    <xdr:to>
      <xdr:col>55</xdr:col>
      <xdr:colOff>50800</xdr:colOff>
      <xdr:row>79</xdr:row>
      <xdr:rowOff>45526</xdr:rowOff>
    </xdr:to>
    <xdr:sp macro="" textlink="">
      <xdr:nvSpPr>
        <xdr:cNvPr id="425" name="楕円 424"/>
        <xdr:cNvSpPr/>
      </xdr:nvSpPr>
      <xdr:spPr>
        <a:xfrm>
          <a:off x="10426700" y="134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74753</xdr:rowOff>
    </xdr:from>
    <xdr:ext cx="534377" cy="259045"/>
    <xdr:sp macro="" textlink="">
      <xdr:nvSpPr>
        <xdr:cNvPr id="426" name="商工費該当値テキスト"/>
        <xdr:cNvSpPr txBox="1"/>
      </xdr:nvSpPr>
      <xdr:spPr>
        <a:xfrm>
          <a:off x="10528300" y="1327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13100</xdr:rowOff>
    </xdr:from>
    <xdr:to>
      <xdr:col>50</xdr:col>
      <xdr:colOff>165100</xdr:colOff>
      <xdr:row>79</xdr:row>
      <xdr:rowOff>114700</xdr:rowOff>
    </xdr:to>
    <xdr:sp macro="" textlink="">
      <xdr:nvSpPr>
        <xdr:cNvPr id="427" name="楕円 426"/>
        <xdr:cNvSpPr/>
      </xdr:nvSpPr>
      <xdr:spPr>
        <a:xfrm>
          <a:off x="9588500" y="135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105827</xdr:rowOff>
    </xdr:from>
    <xdr:ext cx="534377" cy="259045"/>
    <xdr:sp macro="" textlink="">
      <xdr:nvSpPr>
        <xdr:cNvPr id="428" name="テキスト ボックス 427"/>
        <xdr:cNvSpPr txBox="1"/>
      </xdr:nvSpPr>
      <xdr:spPr>
        <a:xfrm>
          <a:off x="9372111" y="136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82021</xdr:rowOff>
    </xdr:from>
    <xdr:to>
      <xdr:col>46</xdr:col>
      <xdr:colOff>38100</xdr:colOff>
      <xdr:row>79</xdr:row>
      <xdr:rowOff>12171</xdr:rowOff>
    </xdr:to>
    <xdr:sp macro="" textlink="">
      <xdr:nvSpPr>
        <xdr:cNvPr id="429" name="楕円 428"/>
        <xdr:cNvSpPr/>
      </xdr:nvSpPr>
      <xdr:spPr>
        <a:xfrm>
          <a:off x="8699500" y="1345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28698</xdr:rowOff>
    </xdr:from>
    <xdr:ext cx="599010" cy="259045"/>
    <xdr:sp macro="" textlink="">
      <xdr:nvSpPr>
        <xdr:cNvPr id="430" name="テキスト ボックス 429"/>
        <xdr:cNvSpPr txBox="1"/>
      </xdr:nvSpPr>
      <xdr:spPr>
        <a:xfrm>
          <a:off x="8450795" y="1323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12750</xdr:rowOff>
    </xdr:from>
    <xdr:to>
      <xdr:col>41</xdr:col>
      <xdr:colOff>101600</xdr:colOff>
      <xdr:row>79</xdr:row>
      <xdr:rowOff>114350</xdr:rowOff>
    </xdr:to>
    <xdr:sp macro="" textlink="">
      <xdr:nvSpPr>
        <xdr:cNvPr id="431" name="楕円 430"/>
        <xdr:cNvSpPr/>
      </xdr:nvSpPr>
      <xdr:spPr>
        <a:xfrm>
          <a:off x="7810500" y="135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105477</xdr:rowOff>
    </xdr:from>
    <xdr:ext cx="534377" cy="259045"/>
    <xdr:sp macro="" textlink="">
      <xdr:nvSpPr>
        <xdr:cNvPr id="432" name="テキスト ボックス 431"/>
        <xdr:cNvSpPr txBox="1"/>
      </xdr:nvSpPr>
      <xdr:spPr>
        <a:xfrm>
          <a:off x="7594111" y="1365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15935</xdr:rowOff>
    </xdr:from>
    <xdr:to>
      <xdr:col>36</xdr:col>
      <xdr:colOff>165100</xdr:colOff>
      <xdr:row>79</xdr:row>
      <xdr:rowOff>117535</xdr:rowOff>
    </xdr:to>
    <xdr:sp macro="" textlink="">
      <xdr:nvSpPr>
        <xdr:cNvPr id="433" name="楕円 432"/>
        <xdr:cNvSpPr/>
      </xdr:nvSpPr>
      <xdr:spPr>
        <a:xfrm>
          <a:off x="6921500" y="135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108662</xdr:rowOff>
    </xdr:from>
    <xdr:ext cx="534377" cy="259045"/>
    <xdr:sp macro="" textlink="">
      <xdr:nvSpPr>
        <xdr:cNvPr id="434" name="テキスト ボックス 433"/>
        <xdr:cNvSpPr txBox="1"/>
      </xdr:nvSpPr>
      <xdr:spPr>
        <a:xfrm>
          <a:off x="6705111" y="136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38867</xdr:rowOff>
    </xdr:from>
    <xdr:to>
      <xdr:col>55</xdr:col>
      <xdr:colOff>0</xdr:colOff>
      <xdr:row>93</xdr:row>
      <xdr:rowOff>56153</xdr:rowOff>
    </xdr:to>
    <xdr:cxnSp macro="">
      <xdr:nvCxnSpPr>
        <xdr:cNvPr id="463" name="直線コネクタ 462"/>
        <xdr:cNvCxnSpPr/>
      </xdr:nvCxnSpPr>
      <xdr:spPr>
        <a:xfrm flipV="1">
          <a:off x="9639300" y="15640817"/>
          <a:ext cx="838200" cy="36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6547</xdr:rowOff>
    </xdr:from>
    <xdr:to>
      <xdr:col>50</xdr:col>
      <xdr:colOff>114300</xdr:colOff>
      <xdr:row>93</xdr:row>
      <xdr:rowOff>56153</xdr:rowOff>
    </xdr:to>
    <xdr:cxnSp macro="">
      <xdr:nvCxnSpPr>
        <xdr:cNvPr id="466" name="直線コネクタ 465"/>
        <xdr:cNvCxnSpPr/>
      </xdr:nvCxnSpPr>
      <xdr:spPr>
        <a:xfrm>
          <a:off x="8750300" y="15951397"/>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6547</xdr:rowOff>
    </xdr:from>
    <xdr:to>
      <xdr:col>45</xdr:col>
      <xdr:colOff>177800</xdr:colOff>
      <xdr:row>95</xdr:row>
      <xdr:rowOff>22609</xdr:rowOff>
    </xdr:to>
    <xdr:cxnSp macro="">
      <xdr:nvCxnSpPr>
        <xdr:cNvPr id="469" name="直線コネクタ 468"/>
        <xdr:cNvCxnSpPr/>
      </xdr:nvCxnSpPr>
      <xdr:spPr>
        <a:xfrm flipV="1">
          <a:off x="7861300" y="15951397"/>
          <a:ext cx="889000" cy="35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41289</xdr:rowOff>
    </xdr:from>
    <xdr:to>
      <xdr:col>41</xdr:col>
      <xdr:colOff>50800</xdr:colOff>
      <xdr:row>95</xdr:row>
      <xdr:rowOff>22609</xdr:rowOff>
    </xdr:to>
    <xdr:cxnSp macro="">
      <xdr:nvCxnSpPr>
        <xdr:cNvPr id="472" name="直線コネクタ 471"/>
        <xdr:cNvCxnSpPr/>
      </xdr:nvCxnSpPr>
      <xdr:spPr>
        <a:xfrm>
          <a:off x="6972300" y="15643239"/>
          <a:ext cx="889000" cy="66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159517</xdr:rowOff>
    </xdr:from>
    <xdr:to>
      <xdr:col>55</xdr:col>
      <xdr:colOff>50800</xdr:colOff>
      <xdr:row>91</xdr:row>
      <xdr:rowOff>89667</xdr:rowOff>
    </xdr:to>
    <xdr:sp macro="" textlink="">
      <xdr:nvSpPr>
        <xdr:cNvPr id="482" name="楕円 481"/>
        <xdr:cNvSpPr/>
      </xdr:nvSpPr>
      <xdr:spPr>
        <a:xfrm>
          <a:off x="10426700" y="155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112544</xdr:rowOff>
    </xdr:from>
    <xdr:ext cx="690189" cy="259045"/>
    <xdr:sp macro="" textlink="">
      <xdr:nvSpPr>
        <xdr:cNvPr id="483" name="土木費該当値テキスト"/>
        <xdr:cNvSpPr txBox="1"/>
      </xdr:nvSpPr>
      <xdr:spPr>
        <a:xfrm>
          <a:off x="10528300" y="15543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5353</xdr:rowOff>
    </xdr:from>
    <xdr:to>
      <xdr:col>50</xdr:col>
      <xdr:colOff>165100</xdr:colOff>
      <xdr:row>93</xdr:row>
      <xdr:rowOff>106953</xdr:rowOff>
    </xdr:to>
    <xdr:sp macro="" textlink="">
      <xdr:nvSpPr>
        <xdr:cNvPr id="484" name="楕円 483"/>
        <xdr:cNvSpPr/>
      </xdr:nvSpPr>
      <xdr:spPr>
        <a:xfrm>
          <a:off x="9588500" y="1595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91</xdr:row>
      <xdr:rowOff>123480</xdr:rowOff>
    </xdr:from>
    <xdr:ext cx="690189" cy="259045"/>
    <xdr:sp macro="" textlink="">
      <xdr:nvSpPr>
        <xdr:cNvPr id="485" name="テキスト ボックス 484"/>
        <xdr:cNvSpPr txBox="1"/>
      </xdr:nvSpPr>
      <xdr:spPr>
        <a:xfrm>
          <a:off x="9294205" y="157254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127197</xdr:rowOff>
    </xdr:from>
    <xdr:to>
      <xdr:col>46</xdr:col>
      <xdr:colOff>38100</xdr:colOff>
      <xdr:row>93</xdr:row>
      <xdr:rowOff>57347</xdr:rowOff>
    </xdr:to>
    <xdr:sp macro="" textlink="">
      <xdr:nvSpPr>
        <xdr:cNvPr id="486" name="楕円 485"/>
        <xdr:cNvSpPr/>
      </xdr:nvSpPr>
      <xdr:spPr>
        <a:xfrm>
          <a:off x="8699500" y="159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91</xdr:row>
      <xdr:rowOff>73874</xdr:rowOff>
    </xdr:from>
    <xdr:ext cx="690189" cy="259045"/>
    <xdr:sp macro="" textlink="">
      <xdr:nvSpPr>
        <xdr:cNvPr id="487" name="テキスト ボックス 486"/>
        <xdr:cNvSpPr txBox="1"/>
      </xdr:nvSpPr>
      <xdr:spPr>
        <a:xfrm>
          <a:off x="8405205" y="156758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143259</xdr:rowOff>
    </xdr:from>
    <xdr:to>
      <xdr:col>41</xdr:col>
      <xdr:colOff>101600</xdr:colOff>
      <xdr:row>95</xdr:row>
      <xdr:rowOff>73409</xdr:rowOff>
    </xdr:to>
    <xdr:sp macro="" textlink="">
      <xdr:nvSpPr>
        <xdr:cNvPr id="488" name="楕円 487"/>
        <xdr:cNvSpPr/>
      </xdr:nvSpPr>
      <xdr:spPr>
        <a:xfrm>
          <a:off x="7810500" y="162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89936</xdr:rowOff>
    </xdr:from>
    <xdr:ext cx="599010" cy="259045"/>
    <xdr:sp macro="" textlink="">
      <xdr:nvSpPr>
        <xdr:cNvPr id="489" name="テキスト ボックス 488"/>
        <xdr:cNvSpPr txBox="1"/>
      </xdr:nvSpPr>
      <xdr:spPr>
        <a:xfrm>
          <a:off x="7561795" y="1603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161939</xdr:rowOff>
    </xdr:from>
    <xdr:to>
      <xdr:col>36</xdr:col>
      <xdr:colOff>165100</xdr:colOff>
      <xdr:row>91</xdr:row>
      <xdr:rowOff>92089</xdr:rowOff>
    </xdr:to>
    <xdr:sp macro="" textlink="">
      <xdr:nvSpPr>
        <xdr:cNvPr id="490" name="楕円 489"/>
        <xdr:cNvSpPr/>
      </xdr:nvSpPr>
      <xdr:spPr>
        <a:xfrm>
          <a:off x="6921500" y="155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89</xdr:row>
      <xdr:rowOff>108616</xdr:rowOff>
    </xdr:from>
    <xdr:ext cx="690189" cy="259045"/>
    <xdr:sp macro="" textlink="">
      <xdr:nvSpPr>
        <xdr:cNvPr id="491" name="テキスト ボックス 490"/>
        <xdr:cNvSpPr txBox="1"/>
      </xdr:nvSpPr>
      <xdr:spPr>
        <a:xfrm>
          <a:off x="6627205" y="153676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39246</xdr:rowOff>
    </xdr:from>
    <xdr:to>
      <xdr:col>85</xdr:col>
      <xdr:colOff>127000</xdr:colOff>
      <xdr:row>38</xdr:row>
      <xdr:rowOff>158636</xdr:rowOff>
    </xdr:to>
    <xdr:cxnSp macro="">
      <xdr:nvCxnSpPr>
        <xdr:cNvPr id="520" name="直線コネクタ 519"/>
        <xdr:cNvCxnSpPr/>
      </xdr:nvCxnSpPr>
      <xdr:spPr>
        <a:xfrm flipV="1">
          <a:off x="15481300" y="5354196"/>
          <a:ext cx="838200" cy="13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85832</xdr:rowOff>
    </xdr:from>
    <xdr:to>
      <xdr:col>81</xdr:col>
      <xdr:colOff>50800</xdr:colOff>
      <xdr:row>38</xdr:row>
      <xdr:rowOff>158636</xdr:rowOff>
    </xdr:to>
    <xdr:cxnSp macro="">
      <xdr:nvCxnSpPr>
        <xdr:cNvPr id="523" name="直線コネクタ 522"/>
        <xdr:cNvCxnSpPr/>
      </xdr:nvCxnSpPr>
      <xdr:spPr>
        <a:xfrm>
          <a:off x="14592300" y="6600932"/>
          <a:ext cx="889000" cy="7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85832</xdr:rowOff>
    </xdr:from>
    <xdr:to>
      <xdr:col>76</xdr:col>
      <xdr:colOff>114300</xdr:colOff>
      <xdr:row>38</xdr:row>
      <xdr:rowOff>169252</xdr:rowOff>
    </xdr:to>
    <xdr:cxnSp macro="">
      <xdr:nvCxnSpPr>
        <xdr:cNvPr id="526" name="直線コネクタ 525"/>
        <xdr:cNvCxnSpPr/>
      </xdr:nvCxnSpPr>
      <xdr:spPr>
        <a:xfrm flipV="1">
          <a:off x="13703300" y="6600932"/>
          <a:ext cx="889000" cy="8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169252</xdr:rowOff>
    </xdr:from>
    <xdr:to>
      <xdr:col>71</xdr:col>
      <xdr:colOff>177800</xdr:colOff>
      <xdr:row>39</xdr:row>
      <xdr:rowOff>8743</xdr:rowOff>
    </xdr:to>
    <xdr:cxnSp macro="">
      <xdr:nvCxnSpPr>
        <xdr:cNvPr id="529" name="直線コネクタ 528"/>
        <xdr:cNvCxnSpPr/>
      </xdr:nvCxnSpPr>
      <xdr:spPr>
        <a:xfrm flipV="1">
          <a:off x="12814300" y="6684352"/>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159896</xdr:rowOff>
    </xdr:from>
    <xdr:to>
      <xdr:col>85</xdr:col>
      <xdr:colOff>177800</xdr:colOff>
      <xdr:row>31</xdr:row>
      <xdr:rowOff>90046</xdr:rowOff>
    </xdr:to>
    <xdr:sp macro="" textlink="">
      <xdr:nvSpPr>
        <xdr:cNvPr id="539" name="楕円 538"/>
        <xdr:cNvSpPr/>
      </xdr:nvSpPr>
      <xdr:spPr>
        <a:xfrm>
          <a:off x="16268700" y="53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112923</xdr:rowOff>
    </xdr:from>
    <xdr:ext cx="599010" cy="259045"/>
    <xdr:sp macro="" textlink="">
      <xdr:nvSpPr>
        <xdr:cNvPr id="540" name="消防費該当値テキスト"/>
        <xdr:cNvSpPr txBox="1"/>
      </xdr:nvSpPr>
      <xdr:spPr>
        <a:xfrm>
          <a:off x="16370300" y="525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107836</xdr:rowOff>
    </xdr:from>
    <xdr:to>
      <xdr:col>81</xdr:col>
      <xdr:colOff>101600</xdr:colOff>
      <xdr:row>39</xdr:row>
      <xdr:rowOff>37986</xdr:rowOff>
    </xdr:to>
    <xdr:sp macro="" textlink="">
      <xdr:nvSpPr>
        <xdr:cNvPr id="541" name="楕円 540"/>
        <xdr:cNvSpPr/>
      </xdr:nvSpPr>
      <xdr:spPr>
        <a:xfrm>
          <a:off x="15430500" y="66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29113</xdr:rowOff>
    </xdr:from>
    <xdr:ext cx="534377" cy="259045"/>
    <xdr:sp macro="" textlink="">
      <xdr:nvSpPr>
        <xdr:cNvPr id="542" name="テキスト ボックス 541"/>
        <xdr:cNvSpPr txBox="1"/>
      </xdr:nvSpPr>
      <xdr:spPr>
        <a:xfrm>
          <a:off x="15214111" y="67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35032</xdr:rowOff>
    </xdr:from>
    <xdr:to>
      <xdr:col>76</xdr:col>
      <xdr:colOff>165100</xdr:colOff>
      <xdr:row>38</xdr:row>
      <xdr:rowOff>136632</xdr:rowOff>
    </xdr:to>
    <xdr:sp macro="" textlink="">
      <xdr:nvSpPr>
        <xdr:cNvPr id="543" name="楕円 542"/>
        <xdr:cNvSpPr/>
      </xdr:nvSpPr>
      <xdr:spPr>
        <a:xfrm>
          <a:off x="14541500" y="65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153159</xdr:rowOff>
    </xdr:from>
    <xdr:ext cx="534377" cy="259045"/>
    <xdr:sp macro="" textlink="">
      <xdr:nvSpPr>
        <xdr:cNvPr id="544" name="テキスト ボックス 543"/>
        <xdr:cNvSpPr txBox="1"/>
      </xdr:nvSpPr>
      <xdr:spPr>
        <a:xfrm>
          <a:off x="14325111" y="63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118452</xdr:rowOff>
    </xdr:from>
    <xdr:to>
      <xdr:col>72</xdr:col>
      <xdr:colOff>38100</xdr:colOff>
      <xdr:row>39</xdr:row>
      <xdr:rowOff>48602</xdr:rowOff>
    </xdr:to>
    <xdr:sp macro="" textlink="">
      <xdr:nvSpPr>
        <xdr:cNvPr id="545" name="楕円 544"/>
        <xdr:cNvSpPr/>
      </xdr:nvSpPr>
      <xdr:spPr>
        <a:xfrm>
          <a:off x="13652500" y="66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39729</xdr:rowOff>
    </xdr:from>
    <xdr:ext cx="534377" cy="259045"/>
    <xdr:sp macro="" textlink="">
      <xdr:nvSpPr>
        <xdr:cNvPr id="546" name="テキスト ボックス 545"/>
        <xdr:cNvSpPr txBox="1"/>
      </xdr:nvSpPr>
      <xdr:spPr>
        <a:xfrm>
          <a:off x="13436111" y="67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129393</xdr:rowOff>
    </xdr:from>
    <xdr:to>
      <xdr:col>67</xdr:col>
      <xdr:colOff>101600</xdr:colOff>
      <xdr:row>39</xdr:row>
      <xdr:rowOff>59543</xdr:rowOff>
    </xdr:to>
    <xdr:sp macro="" textlink="">
      <xdr:nvSpPr>
        <xdr:cNvPr id="547" name="楕円 546"/>
        <xdr:cNvSpPr/>
      </xdr:nvSpPr>
      <xdr:spPr>
        <a:xfrm>
          <a:off x="12763500" y="66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50670</xdr:rowOff>
    </xdr:from>
    <xdr:ext cx="534377" cy="259045"/>
    <xdr:sp macro="" textlink="">
      <xdr:nvSpPr>
        <xdr:cNvPr id="548" name="テキスト ボックス 547"/>
        <xdr:cNvSpPr txBox="1"/>
      </xdr:nvSpPr>
      <xdr:spPr>
        <a:xfrm>
          <a:off x="12547111" y="67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10927</xdr:rowOff>
    </xdr:from>
    <xdr:to>
      <xdr:col>85</xdr:col>
      <xdr:colOff>127000</xdr:colOff>
      <xdr:row>53</xdr:row>
      <xdr:rowOff>159385</xdr:rowOff>
    </xdr:to>
    <xdr:cxnSp macro="">
      <xdr:nvCxnSpPr>
        <xdr:cNvPr id="575" name="直線コネクタ 574"/>
        <xdr:cNvCxnSpPr/>
      </xdr:nvCxnSpPr>
      <xdr:spPr>
        <a:xfrm>
          <a:off x="15481300" y="8583427"/>
          <a:ext cx="838200" cy="66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10927</xdr:rowOff>
    </xdr:from>
    <xdr:to>
      <xdr:col>81</xdr:col>
      <xdr:colOff>50800</xdr:colOff>
      <xdr:row>51</xdr:row>
      <xdr:rowOff>15980</xdr:rowOff>
    </xdr:to>
    <xdr:cxnSp macro="">
      <xdr:nvCxnSpPr>
        <xdr:cNvPr id="578" name="直線コネクタ 577"/>
        <xdr:cNvCxnSpPr/>
      </xdr:nvCxnSpPr>
      <xdr:spPr>
        <a:xfrm flipV="1">
          <a:off x="14592300" y="8583427"/>
          <a:ext cx="889000" cy="17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15980</xdr:rowOff>
    </xdr:from>
    <xdr:to>
      <xdr:col>76</xdr:col>
      <xdr:colOff>114300</xdr:colOff>
      <xdr:row>54</xdr:row>
      <xdr:rowOff>115809</xdr:rowOff>
    </xdr:to>
    <xdr:cxnSp macro="">
      <xdr:nvCxnSpPr>
        <xdr:cNvPr id="581" name="直線コネクタ 580"/>
        <xdr:cNvCxnSpPr/>
      </xdr:nvCxnSpPr>
      <xdr:spPr>
        <a:xfrm flipV="1">
          <a:off x="13703300" y="8759930"/>
          <a:ext cx="889000" cy="61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72284</xdr:rowOff>
    </xdr:from>
    <xdr:to>
      <xdr:col>71</xdr:col>
      <xdr:colOff>177800</xdr:colOff>
      <xdr:row>54</xdr:row>
      <xdr:rowOff>115809</xdr:rowOff>
    </xdr:to>
    <xdr:cxnSp macro="">
      <xdr:nvCxnSpPr>
        <xdr:cNvPr id="584" name="直線コネクタ 583"/>
        <xdr:cNvCxnSpPr/>
      </xdr:nvCxnSpPr>
      <xdr:spPr>
        <a:xfrm>
          <a:off x="12814300" y="8987684"/>
          <a:ext cx="889000" cy="38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108585</xdr:rowOff>
    </xdr:from>
    <xdr:to>
      <xdr:col>85</xdr:col>
      <xdr:colOff>177800</xdr:colOff>
      <xdr:row>54</xdr:row>
      <xdr:rowOff>38735</xdr:rowOff>
    </xdr:to>
    <xdr:sp macro="" textlink="">
      <xdr:nvSpPr>
        <xdr:cNvPr id="594" name="楕円 593"/>
        <xdr:cNvSpPr/>
      </xdr:nvSpPr>
      <xdr:spPr>
        <a:xfrm>
          <a:off x="16268700" y="91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131462</xdr:rowOff>
    </xdr:from>
    <xdr:ext cx="599010" cy="259045"/>
    <xdr:sp macro="" textlink="">
      <xdr:nvSpPr>
        <xdr:cNvPr id="595" name="教育費該当値テキスト"/>
        <xdr:cNvSpPr txBox="1"/>
      </xdr:nvSpPr>
      <xdr:spPr>
        <a:xfrm>
          <a:off x="16370300" y="90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131577</xdr:rowOff>
    </xdr:from>
    <xdr:to>
      <xdr:col>81</xdr:col>
      <xdr:colOff>101600</xdr:colOff>
      <xdr:row>50</xdr:row>
      <xdr:rowOff>61727</xdr:rowOff>
    </xdr:to>
    <xdr:sp macro="" textlink="">
      <xdr:nvSpPr>
        <xdr:cNvPr id="596" name="楕円 595"/>
        <xdr:cNvSpPr/>
      </xdr:nvSpPr>
      <xdr:spPr>
        <a:xfrm>
          <a:off x="15430500" y="85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78254</xdr:rowOff>
    </xdr:from>
    <xdr:ext cx="599010" cy="259045"/>
    <xdr:sp macro="" textlink="">
      <xdr:nvSpPr>
        <xdr:cNvPr id="597" name="テキスト ボックス 596"/>
        <xdr:cNvSpPr txBox="1"/>
      </xdr:nvSpPr>
      <xdr:spPr>
        <a:xfrm>
          <a:off x="15181795" y="830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136630</xdr:rowOff>
    </xdr:from>
    <xdr:to>
      <xdr:col>76</xdr:col>
      <xdr:colOff>165100</xdr:colOff>
      <xdr:row>51</xdr:row>
      <xdr:rowOff>66780</xdr:rowOff>
    </xdr:to>
    <xdr:sp macro="" textlink="">
      <xdr:nvSpPr>
        <xdr:cNvPr id="598" name="楕円 597"/>
        <xdr:cNvSpPr/>
      </xdr:nvSpPr>
      <xdr:spPr>
        <a:xfrm>
          <a:off x="14541500" y="87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83307</xdr:rowOff>
    </xdr:from>
    <xdr:ext cx="599010" cy="259045"/>
    <xdr:sp macro="" textlink="">
      <xdr:nvSpPr>
        <xdr:cNvPr id="599" name="テキスト ボックス 598"/>
        <xdr:cNvSpPr txBox="1"/>
      </xdr:nvSpPr>
      <xdr:spPr>
        <a:xfrm>
          <a:off x="14292795" y="848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65009</xdr:rowOff>
    </xdr:from>
    <xdr:to>
      <xdr:col>72</xdr:col>
      <xdr:colOff>38100</xdr:colOff>
      <xdr:row>54</xdr:row>
      <xdr:rowOff>166609</xdr:rowOff>
    </xdr:to>
    <xdr:sp macro="" textlink="">
      <xdr:nvSpPr>
        <xdr:cNvPr id="600" name="楕円 599"/>
        <xdr:cNvSpPr/>
      </xdr:nvSpPr>
      <xdr:spPr>
        <a:xfrm>
          <a:off x="13652500" y="932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11686</xdr:rowOff>
    </xdr:from>
    <xdr:ext cx="599010" cy="259045"/>
    <xdr:sp macro="" textlink="">
      <xdr:nvSpPr>
        <xdr:cNvPr id="601" name="テキスト ボックス 600"/>
        <xdr:cNvSpPr txBox="1"/>
      </xdr:nvSpPr>
      <xdr:spPr>
        <a:xfrm>
          <a:off x="13403795" y="909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21484</xdr:rowOff>
    </xdr:from>
    <xdr:to>
      <xdr:col>67</xdr:col>
      <xdr:colOff>101600</xdr:colOff>
      <xdr:row>52</xdr:row>
      <xdr:rowOff>123084</xdr:rowOff>
    </xdr:to>
    <xdr:sp macro="" textlink="">
      <xdr:nvSpPr>
        <xdr:cNvPr id="602" name="楕円 601"/>
        <xdr:cNvSpPr/>
      </xdr:nvSpPr>
      <xdr:spPr>
        <a:xfrm>
          <a:off x="12763500" y="89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139611</xdr:rowOff>
    </xdr:from>
    <xdr:ext cx="599010" cy="259045"/>
    <xdr:sp macro="" textlink="">
      <xdr:nvSpPr>
        <xdr:cNvPr id="603" name="テキスト ボックス 602"/>
        <xdr:cNvSpPr txBox="1"/>
      </xdr:nvSpPr>
      <xdr:spPr>
        <a:xfrm>
          <a:off x="12514795" y="871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23" name="テキスト ボックス 622"/>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106118</xdr:rowOff>
    </xdr:from>
    <xdr:to>
      <xdr:col>85</xdr:col>
      <xdr:colOff>126364</xdr:colOff>
      <xdr:row>79</xdr:row>
      <xdr:rowOff>44450</xdr:rowOff>
    </xdr:to>
    <xdr:cxnSp macro="">
      <xdr:nvCxnSpPr>
        <xdr:cNvPr id="627" name="直線コネクタ 626"/>
        <xdr:cNvCxnSpPr/>
      </xdr:nvCxnSpPr>
      <xdr:spPr>
        <a:xfrm flipV="1">
          <a:off x="16317595" y="13307768"/>
          <a:ext cx="1269" cy="28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78302</xdr:rowOff>
    </xdr:from>
    <xdr:ext cx="249299" cy="259045"/>
    <xdr:sp macro="" textlink="">
      <xdr:nvSpPr>
        <xdr:cNvPr id="628" name="災害復旧費最小値テキスト"/>
        <xdr:cNvSpPr txBox="1"/>
      </xdr:nvSpPr>
      <xdr:spPr>
        <a:xfrm>
          <a:off x="16370300" y="136228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52795</xdr:rowOff>
    </xdr:from>
    <xdr:ext cx="599010" cy="259045"/>
    <xdr:sp macro="" textlink="">
      <xdr:nvSpPr>
        <xdr:cNvPr id="630" name="災害復旧費最大値テキスト"/>
        <xdr:cNvSpPr txBox="1"/>
      </xdr:nvSpPr>
      <xdr:spPr>
        <a:xfrm>
          <a:off x="16370300" y="1308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77</xdr:row>
      <xdr:rowOff>106118</xdr:rowOff>
    </xdr:from>
    <xdr:to>
      <xdr:col>86</xdr:col>
      <xdr:colOff>25400</xdr:colOff>
      <xdr:row>77</xdr:row>
      <xdr:rowOff>106118</xdr:rowOff>
    </xdr:to>
    <xdr:cxnSp macro="">
      <xdr:nvCxnSpPr>
        <xdr:cNvPr id="631" name="直線コネクタ 630"/>
        <xdr:cNvCxnSpPr/>
      </xdr:nvCxnSpPr>
      <xdr:spPr>
        <a:xfrm>
          <a:off x="16230600" y="1330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61747</xdr:rowOff>
    </xdr:from>
    <xdr:to>
      <xdr:col>85</xdr:col>
      <xdr:colOff>127000</xdr:colOff>
      <xdr:row>79</xdr:row>
      <xdr:rowOff>38709</xdr:rowOff>
    </xdr:to>
    <xdr:cxnSp macro="">
      <xdr:nvCxnSpPr>
        <xdr:cNvPr id="632" name="直線コネクタ 631"/>
        <xdr:cNvCxnSpPr/>
      </xdr:nvCxnSpPr>
      <xdr:spPr>
        <a:xfrm>
          <a:off x="15481300" y="12406147"/>
          <a:ext cx="838200" cy="117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167203</xdr:rowOff>
    </xdr:from>
    <xdr:ext cx="534377" cy="259045"/>
    <xdr:sp macro="" textlink="">
      <xdr:nvSpPr>
        <xdr:cNvPr id="633" name="災害復旧費平均値テキスト"/>
        <xdr:cNvSpPr txBox="1"/>
      </xdr:nvSpPr>
      <xdr:spPr>
        <a:xfrm>
          <a:off x="16370300" y="13368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144326</xdr:rowOff>
    </xdr:from>
    <xdr:to>
      <xdr:col>85</xdr:col>
      <xdr:colOff>177800</xdr:colOff>
      <xdr:row>79</xdr:row>
      <xdr:rowOff>74476</xdr:rowOff>
    </xdr:to>
    <xdr:sp macro="" textlink="">
      <xdr:nvSpPr>
        <xdr:cNvPr id="634" name="フローチャート: 判断 633"/>
        <xdr:cNvSpPr/>
      </xdr:nvSpPr>
      <xdr:spPr>
        <a:xfrm>
          <a:off x="16268700" y="1351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61747</xdr:rowOff>
    </xdr:from>
    <xdr:to>
      <xdr:col>81</xdr:col>
      <xdr:colOff>50800</xdr:colOff>
      <xdr:row>72</xdr:row>
      <xdr:rowOff>119568</xdr:rowOff>
    </xdr:to>
    <xdr:cxnSp macro="">
      <xdr:nvCxnSpPr>
        <xdr:cNvPr id="635" name="直線コネクタ 634"/>
        <xdr:cNvCxnSpPr/>
      </xdr:nvCxnSpPr>
      <xdr:spPr>
        <a:xfrm flipV="1">
          <a:off x="14592300" y="12406147"/>
          <a:ext cx="889000" cy="5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145689</xdr:rowOff>
    </xdr:from>
    <xdr:to>
      <xdr:col>81</xdr:col>
      <xdr:colOff>101600</xdr:colOff>
      <xdr:row>79</xdr:row>
      <xdr:rowOff>75839</xdr:rowOff>
    </xdr:to>
    <xdr:sp macro="" textlink="">
      <xdr:nvSpPr>
        <xdr:cNvPr id="636" name="フローチャート: 判断 635"/>
        <xdr:cNvSpPr/>
      </xdr:nvSpPr>
      <xdr:spPr>
        <a:xfrm>
          <a:off x="15430500" y="1351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66966</xdr:rowOff>
    </xdr:from>
    <xdr:ext cx="534377" cy="259045"/>
    <xdr:sp macro="" textlink="">
      <xdr:nvSpPr>
        <xdr:cNvPr id="637" name="テキスト ボックス 636"/>
        <xdr:cNvSpPr txBox="1"/>
      </xdr:nvSpPr>
      <xdr:spPr>
        <a:xfrm>
          <a:off x="15214111" y="1361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10160</xdr:rowOff>
    </xdr:from>
    <xdr:to>
      <xdr:col>76</xdr:col>
      <xdr:colOff>114300</xdr:colOff>
      <xdr:row>72</xdr:row>
      <xdr:rowOff>119568</xdr:rowOff>
    </xdr:to>
    <xdr:cxnSp macro="">
      <xdr:nvCxnSpPr>
        <xdr:cNvPr id="638" name="直線コネクタ 637"/>
        <xdr:cNvCxnSpPr/>
      </xdr:nvCxnSpPr>
      <xdr:spPr>
        <a:xfrm>
          <a:off x="13703300" y="12011660"/>
          <a:ext cx="889000" cy="45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151236</xdr:rowOff>
    </xdr:from>
    <xdr:to>
      <xdr:col>76</xdr:col>
      <xdr:colOff>165100</xdr:colOff>
      <xdr:row>79</xdr:row>
      <xdr:rowOff>81386</xdr:rowOff>
    </xdr:to>
    <xdr:sp macro="" textlink="">
      <xdr:nvSpPr>
        <xdr:cNvPr id="639" name="フローチャート: 判断 638"/>
        <xdr:cNvSpPr/>
      </xdr:nvSpPr>
      <xdr:spPr>
        <a:xfrm>
          <a:off x="14541500" y="1352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72513</xdr:rowOff>
    </xdr:from>
    <xdr:ext cx="534377" cy="259045"/>
    <xdr:sp macro="" textlink="">
      <xdr:nvSpPr>
        <xdr:cNvPr id="640" name="テキスト ボックス 639"/>
        <xdr:cNvSpPr txBox="1"/>
      </xdr:nvSpPr>
      <xdr:spPr>
        <a:xfrm>
          <a:off x="14325111" y="1361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10160</xdr:rowOff>
    </xdr:from>
    <xdr:to>
      <xdr:col>71</xdr:col>
      <xdr:colOff>177800</xdr:colOff>
      <xdr:row>79</xdr:row>
      <xdr:rowOff>44450</xdr:rowOff>
    </xdr:to>
    <xdr:cxnSp macro="">
      <xdr:nvCxnSpPr>
        <xdr:cNvPr id="641" name="直線コネクタ 640"/>
        <xdr:cNvCxnSpPr/>
      </xdr:nvCxnSpPr>
      <xdr:spPr>
        <a:xfrm flipV="1">
          <a:off x="12814300" y="12011660"/>
          <a:ext cx="889000" cy="157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143664</xdr:rowOff>
    </xdr:from>
    <xdr:to>
      <xdr:col>72</xdr:col>
      <xdr:colOff>38100</xdr:colOff>
      <xdr:row>79</xdr:row>
      <xdr:rowOff>73814</xdr:rowOff>
    </xdr:to>
    <xdr:sp macro="" textlink="">
      <xdr:nvSpPr>
        <xdr:cNvPr id="642" name="フローチャート: 判断 641"/>
        <xdr:cNvSpPr/>
      </xdr:nvSpPr>
      <xdr:spPr>
        <a:xfrm>
          <a:off x="136525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64941</xdr:rowOff>
    </xdr:from>
    <xdr:ext cx="534377" cy="259045"/>
    <xdr:sp macro="" textlink="">
      <xdr:nvSpPr>
        <xdr:cNvPr id="643" name="テキスト ボックス 642"/>
        <xdr:cNvSpPr txBox="1"/>
      </xdr:nvSpPr>
      <xdr:spPr>
        <a:xfrm>
          <a:off x="13436111" y="136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147019</xdr:rowOff>
    </xdr:from>
    <xdr:to>
      <xdr:col>67</xdr:col>
      <xdr:colOff>101600</xdr:colOff>
      <xdr:row>79</xdr:row>
      <xdr:rowOff>77169</xdr:rowOff>
    </xdr:to>
    <xdr:sp macro="" textlink="">
      <xdr:nvSpPr>
        <xdr:cNvPr id="644" name="フローチャート: 判断 643"/>
        <xdr:cNvSpPr/>
      </xdr:nvSpPr>
      <xdr:spPr>
        <a:xfrm>
          <a:off x="12763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93696</xdr:rowOff>
    </xdr:from>
    <xdr:ext cx="534377" cy="259045"/>
    <xdr:sp macro="" textlink="">
      <xdr:nvSpPr>
        <xdr:cNvPr id="645" name="テキスト ボックス 644"/>
        <xdr:cNvSpPr txBox="1"/>
      </xdr:nvSpPr>
      <xdr:spPr>
        <a:xfrm>
          <a:off x="12547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159359</xdr:rowOff>
    </xdr:from>
    <xdr:to>
      <xdr:col>85</xdr:col>
      <xdr:colOff>177800</xdr:colOff>
      <xdr:row>79</xdr:row>
      <xdr:rowOff>89509</xdr:rowOff>
    </xdr:to>
    <xdr:sp macro="" textlink="">
      <xdr:nvSpPr>
        <xdr:cNvPr id="651" name="楕円 650"/>
        <xdr:cNvSpPr/>
      </xdr:nvSpPr>
      <xdr:spPr>
        <a:xfrm>
          <a:off x="16268700" y="1353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122752</xdr:rowOff>
    </xdr:from>
    <xdr:ext cx="469744" cy="259045"/>
    <xdr:sp macro="" textlink="">
      <xdr:nvSpPr>
        <xdr:cNvPr id="652" name="災害復旧費該当値テキスト"/>
        <xdr:cNvSpPr txBox="1"/>
      </xdr:nvSpPr>
      <xdr:spPr>
        <a:xfrm>
          <a:off x="16370300" y="1349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10947</xdr:rowOff>
    </xdr:from>
    <xdr:to>
      <xdr:col>81</xdr:col>
      <xdr:colOff>101600</xdr:colOff>
      <xdr:row>72</xdr:row>
      <xdr:rowOff>112547</xdr:rowOff>
    </xdr:to>
    <xdr:sp macro="" textlink="">
      <xdr:nvSpPr>
        <xdr:cNvPr id="653" name="楕円 652"/>
        <xdr:cNvSpPr/>
      </xdr:nvSpPr>
      <xdr:spPr>
        <a:xfrm>
          <a:off x="15430500" y="123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129074</xdr:rowOff>
    </xdr:from>
    <xdr:ext cx="599010" cy="259045"/>
    <xdr:sp macro="" textlink="">
      <xdr:nvSpPr>
        <xdr:cNvPr id="654" name="テキスト ボックス 653"/>
        <xdr:cNvSpPr txBox="1"/>
      </xdr:nvSpPr>
      <xdr:spPr>
        <a:xfrm>
          <a:off x="15181795" y="1213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68768</xdr:rowOff>
    </xdr:from>
    <xdr:to>
      <xdr:col>76</xdr:col>
      <xdr:colOff>165100</xdr:colOff>
      <xdr:row>72</xdr:row>
      <xdr:rowOff>170368</xdr:rowOff>
    </xdr:to>
    <xdr:sp macro="" textlink="">
      <xdr:nvSpPr>
        <xdr:cNvPr id="655" name="楕円 654"/>
        <xdr:cNvSpPr/>
      </xdr:nvSpPr>
      <xdr:spPr>
        <a:xfrm>
          <a:off x="14541500" y="1241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15445</xdr:rowOff>
    </xdr:from>
    <xdr:ext cx="599010" cy="259045"/>
    <xdr:sp macro="" textlink="">
      <xdr:nvSpPr>
        <xdr:cNvPr id="656" name="テキスト ボックス 655"/>
        <xdr:cNvSpPr txBox="1"/>
      </xdr:nvSpPr>
      <xdr:spPr>
        <a:xfrm>
          <a:off x="14292795" y="1218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130810</xdr:rowOff>
    </xdr:from>
    <xdr:to>
      <xdr:col>72</xdr:col>
      <xdr:colOff>38100</xdr:colOff>
      <xdr:row>70</xdr:row>
      <xdr:rowOff>60960</xdr:rowOff>
    </xdr:to>
    <xdr:sp macro="" textlink="">
      <xdr:nvSpPr>
        <xdr:cNvPr id="657" name="楕円 656"/>
        <xdr:cNvSpPr/>
      </xdr:nvSpPr>
      <xdr:spPr>
        <a:xfrm>
          <a:off x="13652500" y="1196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68</xdr:row>
      <xdr:rowOff>77487</xdr:rowOff>
    </xdr:from>
    <xdr:ext cx="690189" cy="259045"/>
    <xdr:sp macro="" textlink="">
      <xdr:nvSpPr>
        <xdr:cNvPr id="658" name="テキスト ボックス 657"/>
        <xdr:cNvSpPr txBox="1"/>
      </xdr:nvSpPr>
      <xdr:spPr>
        <a:xfrm>
          <a:off x="13358205" y="11736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4" name="テキスト ボックス 67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6" name="テキスト ボックス 67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8" name="テキスト ボックス 67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2" name="テキスト ボックス 68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15173</xdr:rowOff>
    </xdr:from>
    <xdr:to>
      <xdr:col>85</xdr:col>
      <xdr:colOff>126364</xdr:colOff>
      <xdr:row>99</xdr:row>
      <xdr:rowOff>89150</xdr:rowOff>
    </xdr:to>
    <xdr:cxnSp macro="">
      <xdr:nvCxnSpPr>
        <xdr:cNvPr id="686" name="直線コネクタ 685"/>
        <xdr:cNvCxnSpPr/>
      </xdr:nvCxnSpPr>
      <xdr:spPr>
        <a:xfrm flipV="1">
          <a:off x="16317595" y="15960023"/>
          <a:ext cx="1269" cy="110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92977</xdr:rowOff>
    </xdr:from>
    <xdr:ext cx="469744" cy="259045"/>
    <xdr:sp macro="" textlink="">
      <xdr:nvSpPr>
        <xdr:cNvPr id="687" name="公債費最小値テキスト"/>
        <xdr:cNvSpPr txBox="1"/>
      </xdr:nvSpPr>
      <xdr:spPr>
        <a:xfrm>
          <a:off x="16370300" y="170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89150</xdr:rowOff>
    </xdr:from>
    <xdr:to>
      <xdr:col>86</xdr:col>
      <xdr:colOff>25400</xdr:colOff>
      <xdr:row>99</xdr:row>
      <xdr:rowOff>89150</xdr:rowOff>
    </xdr:to>
    <xdr:cxnSp macro="">
      <xdr:nvCxnSpPr>
        <xdr:cNvPr id="688" name="直線コネクタ 687"/>
        <xdr:cNvCxnSpPr/>
      </xdr:nvCxnSpPr>
      <xdr:spPr>
        <a:xfrm>
          <a:off x="16230600" y="1706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133300</xdr:rowOff>
    </xdr:from>
    <xdr:ext cx="599010" cy="259045"/>
    <xdr:sp macro="" textlink="">
      <xdr:nvSpPr>
        <xdr:cNvPr id="689" name="公債費最大値テキスト"/>
        <xdr:cNvSpPr txBox="1"/>
      </xdr:nvSpPr>
      <xdr:spPr>
        <a:xfrm>
          <a:off x="16370300" y="1573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15173</xdr:rowOff>
    </xdr:from>
    <xdr:to>
      <xdr:col>86</xdr:col>
      <xdr:colOff>25400</xdr:colOff>
      <xdr:row>93</xdr:row>
      <xdr:rowOff>15173</xdr:rowOff>
    </xdr:to>
    <xdr:cxnSp macro="">
      <xdr:nvCxnSpPr>
        <xdr:cNvPr id="690" name="直線コネクタ 689"/>
        <xdr:cNvCxnSpPr/>
      </xdr:nvCxnSpPr>
      <xdr:spPr>
        <a:xfrm>
          <a:off x="16230600" y="1596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7728</xdr:rowOff>
    </xdr:from>
    <xdr:to>
      <xdr:col>85</xdr:col>
      <xdr:colOff>127000</xdr:colOff>
      <xdr:row>93</xdr:row>
      <xdr:rowOff>15173</xdr:rowOff>
    </xdr:to>
    <xdr:cxnSp macro="">
      <xdr:nvCxnSpPr>
        <xdr:cNvPr id="691" name="直線コネクタ 690"/>
        <xdr:cNvCxnSpPr/>
      </xdr:nvCxnSpPr>
      <xdr:spPr>
        <a:xfrm>
          <a:off x="15481300" y="15952578"/>
          <a:ext cx="8382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117753</xdr:rowOff>
    </xdr:from>
    <xdr:ext cx="599010" cy="259045"/>
    <xdr:sp macro="" textlink="">
      <xdr:nvSpPr>
        <xdr:cNvPr id="692" name="公債費平均値テキスト"/>
        <xdr:cNvSpPr txBox="1"/>
      </xdr:nvSpPr>
      <xdr:spPr>
        <a:xfrm>
          <a:off x="16370300" y="16748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139326</xdr:rowOff>
    </xdr:from>
    <xdr:to>
      <xdr:col>85</xdr:col>
      <xdr:colOff>177800</xdr:colOff>
      <xdr:row>98</xdr:row>
      <xdr:rowOff>69476</xdr:rowOff>
    </xdr:to>
    <xdr:sp macro="" textlink="">
      <xdr:nvSpPr>
        <xdr:cNvPr id="693" name="フローチャート: 判断 692"/>
        <xdr:cNvSpPr/>
      </xdr:nvSpPr>
      <xdr:spPr>
        <a:xfrm>
          <a:off x="16268700" y="1676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28856</xdr:rowOff>
    </xdr:from>
    <xdr:to>
      <xdr:col>81</xdr:col>
      <xdr:colOff>50800</xdr:colOff>
      <xdr:row>93</xdr:row>
      <xdr:rowOff>7728</xdr:rowOff>
    </xdr:to>
    <xdr:cxnSp macro="">
      <xdr:nvCxnSpPr>
        <xdr:cNvPr id="694" name="直線コネクタ 693"/>
        <xdr:cNvCxnSpPr/>
      </xdr:nvCxnSpPr>
      <xdr:spPr>
        <a:xfrm>
          <a:off x="14592300" y="15802256"/>
          <a:ext cx="889000" cy="15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130226</xdr:rowOff>
    </xdr:from>
    <xdr:to>
      <xdr:col>81</xdr:col>
      <xdr:colOff>101600</xdr:colOff>
      <xdr:row>98</xdr:row>
      <xdr:rowOff>60376</xdr:rowOff>
    </xdr:to>
    <xdr:sp macro="" textlink="">
      <xdr:nvSpPr>
        <xdr:cNvPr id="695" name="フローチャート: 判断 694"/>
        <xdr:cNvSpPr/>
      </xdr:nvSpPr>
      <xdr:spPr>
        <a:xfrm>
          <a:off x="15430500" y="1676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51503</xdr:rowOff>
    </xdr:from>
    <xdr:ext cx="599010" cy="259045"/>
    <xdr:sp macro="" textlink="">
      <xdr:nvSpPr>
        <xdr:cNvPr id="696" name="テキスト ボックス 695"/>
        <xdr:cNvSpPr txBox="1"/>
      </xdr:nvSpPr>
      <xdr:spPr>
        <a:xfrm>
          <a:off x="15181795" y="1685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152936</xdr:rowOff>
    </xdr:from>
    <xdr:to>
      <xdr:col>76</xdr:col>
      <xdr:colOff>114300</xdr:colOff>
      <xdr:row>92</xdr:row>
      <xdr:rowOff>28856</xdr:rowOff>
    </xdr:to>
    <xdr:cxnSp macro="">
      <xdr:nvCxnSpPr>
        <xdr:cNvPr id="697" name="直線コネクタ 696"/>
        <xdr:cNvCxnSpPr/>
      </xdr:nvCxnSpPr>
      <xdr:spPr>
        <a:xfrm>
          <a:off x="13703300" y="15754886"/>
          <a:ext cx="889000" cy="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142749</xdr:rowOff>
    </xdr:from>
    <xdr:to>
      <xdr:col>76</xdr:col>
      <xdr:colOff>165100</xdr:colOff>
      <xdr:row>98</xdr:row>
      <xdr:rowOff>72899</xdr:rowOff>
    </xdr:to>
    <xdr:sp macro="" textlink="">
      <xdr:nvSpPr>
        <xdr:cNvPr id="698" name="フローチャート: 判断 697"/>
        <xdr:cNvSpPr/>
      </xdr:nvSpPr>
      <xdr:spPr>
        <a:xfrm>
          <a:off x="145415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64026</xdr:rowOff>
    </xdr:from>
    <xdr:ext cx="599010" cy="259045"/>
    <xdr:sp macro="" textlink="">
      <xdr:nvSpPr>
        <xdr:cNvPr id="699" name="テキスト ボックス 698"/>
        <xdr:cNvSpPr txBox="1"/>
      </xdr:nvSpPr>
      <xdr:spPr>
        <a:xfrm>
          <a:off x="14292795" y="1686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152744</xdr:rowOff>
    </xdr:from>
    <xdr:to>
      <xdr:col>71</xdr:col>
      <xdr:colOff>177800</xdr:colOff>
      <xdr:row>91</xdr:row>
      <xdr:rowOff>152936</xdr:rowOff>
    </xdr:to>
    <xdr:cxnSp macro="">
      <xdr:nvCxnSpPr>
        <xdr:cNvPr id="700" name="直線コネクタ 699"/>
        <xdr:cNvCxnSpPr/>
      </xdr:nvCxnSpPr>
      <xdr:spPr>
        <a:xfrm>
          <a:off x="12814300" y="15583244"/>
          <a:ext cx="889000" cy="1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23034</xdr:rowOff>
    </xdr:from>
    <xdr:to>
      <xdr:col>72</xdr:col>
      <xdr:colOff>38100</xdr:colOff>
      <xdr:row>98</xdr:row>
      <xdr:rowOff>124634</xdr:rowOff>
    </xdr:to>
    <xdr:sp macro="" textlink="">
      <xdr:nvSpPr>
        <xdr:cNvPr id="701" name="フローチャート: 判断 700"/>
        <xdr:cNvSpPr/>
      </xdr:nvSpPr>
      <xdr:spPr>
        <a:xfrm>
          <a:off x="13652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115761</xdr:rowOff>
    </xdr:from>
    <xdr:ext cx="599010" cy="259045"/>
    <xdr:sp macro="" textlink="">
      <xdr:nvSpPr>
        <xdr:cNvPr id="702" name="テキスト ボックス 701"/>
        <xdr:cNvSpPr txBox="1"/>
      </xdr:nvSpPr>
      <xdr:spPr>
        <a:xfrm>
          <a:off x="13403795"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163796</xdr:rowOff>
    </xdr:from>
    <xdr:to>
      <xdr:col>67</xdr:col>
      <xdr:colOff>101600</xdr:colOff>
      <xdr:row>98</xdr:row>
      <xdr:rowOff>93946</xdr:rowOff>
    </xdr:to>
    <xdr:sp macro="" textlink="">
      <xdr:nvSpPr>
        <xdr:cNvPr id="703" name="フローチャート: 判断 702"/>
        <xdr:cNvSpPr/>
      </xdr:nvSpPr>
      <xdr:spPr>
        <a:xfrm>
          <a:off x="12763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85073</xdr:rowOff>
    </xdr:from>
    <xdr:ext cx="599010" cy="259045"/>
    <xdr:sp macro="" textlink="">
      <xdr:nvSpPr>
        <xdr:cNvPr id="704" name="テキスト ボックス 703"/>
        <xdr:cNvSpPr txBox="1"/>
      </xdr:nvSpPr>
      <xdr:spPr>
        <a:xfrm>
          <a:off x="12514795"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135823</xdr:rowOff>
    </xdr:from>
    <xdr:to>
      <xdr:col>85</xdr:col>
      <xdr:colOff>177800</xdr:colOff>
      <xdr:row>93</xdr:row>
      <xdr:rowOff>65973</xdr:rowOff>
    </xdr:to>
    <xdr:sp macro="" textlink="">
      <xdr:nvSpPr>
        <xdr:cNvPr id="710" name="楕円 709"/>
        <xdr:cNvSpPr/>
      </xdr:nvSpPr>
      <xdr:spPr>
        <a:xfrm>
          <a:off x="16268700" y="1590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88850</xdr:rowOff>
    </xdr:from>
    <xdr:ext cx="599010" cy="259045"/>
    <xdr:sp macro="" textlink="">
      <xdr:nvSpPr>
        <xdr:cNvPr id="711" name="公債費該当値テキスト"/>
        <xdr:cNvSpPr txBox="1"/>
      </xdr:nvSpPr>
      <xdr:spPr>
        <a:xfrm>
          <a:off x="16370300" y="1586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128378</xdr:rowOff>
    </xdr:from>
    <xdr:to>
      <xdr:col>81</xdr:col>
      <xdr:colOff>101600</xdr:colOff>
      <xdr:row>93</xdr:row>
      <xdr:rowOff>58528</xdr:rowOff>
    </xdr:to>
    <xdr:sp macro="" textlink="">
      <xdr:nvSpPr>
        <xdr:cNvPr id="712" name="楕円 711"/>
        <xdr:cNvSpPr/>
      </xdr:nvSpPr>
      <xdr:spPr>
        <a:xfrm>
          <a:off x="15430500" y="159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75055</xdr:rowOff>
    </xdr:from>
    <xdr:ext cx="599010" cy="259045"/>
    <xdr:sp macro="" textlink="">
      <xdr:nvSpPr>
        <xdr:cNvPr id="713" name="テキスト ボックス 712"/>
        <xdr:cNvSpPr txBox="1"/>
      </xdr:nvSpPr>
      <xdr:spPr>
        <a:xfrm>
          <a:off x="15181795" y="1567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149506</xdr:rowOff>
    </xdr:from>
    <xdr:to>
      <xdr:col>76</xdr:col>
      <xdr:colOff>165100</xdr:colOff>
      <xdr:row>92</xdr:row>
      <xdr:rowOff>79656</xdr:rowOff>
    </xdr:to>
    <xdr:sp macro="" textlink="">
      <xdr:nvSpPr>
        <xdr:cNvPr id="714" name="楕円 713"/>
        <xdr:cNvSpPr/>
      </xdr:nvSpPr>
      <xdr:spPr>
        <a:xfrm>
          <a:off x="14541500" y="157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96183</xdr:rowOff>
    </xdr:from>
    <xdr:ext cx="599010" cy="259045"/>
    <xdr:sp macro="" textlink="">
      <xdr:nvSpPr>
        <xdr:cNvPr id="715" name="テキスト ボックス 714"/>
        <xdr:cNvSpPr txBox="1"/>
      </xdr:nvSpPr>
      <xdr:spPr>
        <a:xfrm>
          <a:off x="14292795" y="155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102136</xdr:rowOff>
    </xdr:from>
    <xdr:to>
      <xdr:col>72</xdr:col>
      <xdr:colOff>38100</xdr:colOff>
      <xdr:row>92</xdr:row>
      <xdr:rowOff>32286</xdr:rowOff>
    </xdr:to>
    <xdr:sp macro="" textlink="">
      <xdr:nvSpPr>
        <xdr:cNvPr id="716" name="楕円 715"/>
        <xdr:cNvSpPr/>
      </xdr:nvSpPr>
      <xdr:spPr>
        <a:xfrm>
          <a:off x="13652500" y="157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48813</xdr:rowOff>
    </xdr:from>
    <xdr:ext cx="599010" cy="259045"/>
    <xdr:sp macro="" textlink="">
      <xdr:nvSpPr>
        <xdr:cNvPr id="717" name="テキスト ボックス 716"/>
        <xdr:cNvSpPr txBox="1"/>
      </xdr:nvSpPr>
      <xdr:spPr>
        <a:xfrm>
          <a:off x="13403795" y="1547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101944</xdr:rowOff>
    </xdr:from>
    <xdr:to>
      <xdr:col>67</xdr:col>
      <xdr:colOff>101600</xdr:colOff>
      <xdr:row>91</xdr:row>
      <xdr:rowOff>32094</xdr:rowOff>
    </xdr:to>
    <xdr:sp macro="" textlink="">
      <xdr:nvSpPr>
        <xdr:cNvPr id="718" name="楕円 717"/>
        <xdr:cNvSpPr/>
      </xdr:nvSpPr>
      <xdr:spPr>
        <a:xfrm>
          <a:off x="12763500" y="155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48621</xdr:rowOff>
    </xdr:from>
    <xdr:ext cx="599010" cy="259045"/>
    <xdr:sp macro="" textlink="">
      <xdr:nvSpPr>
        <xdr:cNvPr id="719" name="テキスト ボックス 718"/>
        <xdr:cNvSpPr txBox="1"/>
      </xdr:nvSpPr>
      <xdr:spPr>
        <a:xfrm>
          <a:off x="12514795" y="1530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3" name="テキスト ボックス 732"/>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5" name="テキスト ボックス 734"/>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7" name="テキスト ボックス 736"/>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41" name="直線コネクタ 740"/>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42"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44"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45" name="直線コネクタ 744"/>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128626</xdr:rowOff>
    </xdr:from>
    <xdr:to>
      <xdr:col>116</xdr:col>
      <xdr:colOff>63500</xdr:colOff>
      <xdr:row>38</xdr:row>
      <xdr:rowOff>130876</xdr:rowOff>
    </xdr:to>
    <xdr:cxnSp macro="">
      <xdr:nvCxnSpPr>
        <xdr:cNvPr id="746" name="直線コネクタ 745"/>
        <xdr:cNvCxnSpPr/>
      </xdr:nvCxnSpPr>
      <xdr:spPr>
        <a:xfrm>
          <a:off x="21323300" y="6643726"/>
          <a:ext cx="8382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7"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8" name="フローチャート: 判断 747"/>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75317</xdr:rowOff>
    </xdr:from>
    <xdr:to>
      <xdr:col>111</xdr:col>
      <xdr:colOff>177800</xdr:colOff>
      <xdr:row>38</xdr:row>
      <xdr:rowOff>128626</xdr:rowOff>
    </xdr:to>
    <xdr:cxnSp macro="">
      <xdr:nvCxnSpPr>
        <xdr:cNvPr id="749" name="直線コネクタ 748"/>
        <xdr:cNvCxnSpPr/>
      </xdr:nvCxnSpPr>
      <xdr:spPr>
        <a:xfrm>
          <a:off x="20434300" y="6590417"/>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50" name="フローチャート: 判断 749"/>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51" name="テキスト ボックス 750"/>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75317</xdr:rowOff>
    </xdr:from>
    <xdr:to>
      <xdr:col>107</xdr:col>
      <xdr:colOff>50800</xdr:colOff>
      <xdr:row>38</xdr:row>
      <xdr:rowOff>116580</xdr:rowOff>
    </xdr:to>
    <xdr:cxnSp macro="">
      <xdr:nvCxnSpPr>
        <xdr:cNvPr id="752" name="直線コネクタ 751"/>
        <xdr:cNvCxnSpPr/>
      </xdr:nvCxnSpPr>
      <xdr:spPr>
        <a:xfrm flipV="1">
          <a:off x="19545300" y="6590417"/>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53" name="フローチャート: 判断 752"/>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3785</xdr:rowOff>
    </xdr:from>
    <xdr:ext cx="469744" cy="259045"/>
    <xdr:sp macro="" textlink="">
      <xdr:nvSpPr>
        <xdr:cNvPr id="754" name="テキスト ボックス 753"/>
        <xdr:cNvSpPr txBox="1"/>
      </xdr:nvSpPr>
      <xdr:spPr>
        <a:xfrm>
          <a:off x="20199428" y="66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114842</xdr:rowOff>
    </xdr:from>
    <xdr:to>
      <xdr:col>102</xdr:col>
      <xdr:colOff>114300</xdr:colOff>
      <xdr:row>38</xdr:row>
      <xdr:rowOff>116580</xdr:rowOff>
    </xdr:to>
    <xdr:cxnSp macro="">
      <xdr:nvCxnSpPr>
        <xdr:cNvPr id="755" name="直線コネクタ 754"/>
        <xdr:cNvCxnSpPr/>
      </xdr:nvCxnSpPr>
      <xdr:spPr>
        <a:xfrm>
          <a:off x="18656300" y="662994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6" name="フローチャート: 判断 755"/>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3909</xdr:rowOff>
    </xdr:from>
    <xdr:ext cx="469744" cy="259045"/>
    <xdr:sp macro="" textlink="">
      <xdr:nvSpPr>
        <xdr:cNvPr id="757" name="テキスト ボックス 756"/>
        <xdr:cNvSpPr txBox="1"/>
      </xdr:nvSpPr>
      <xdr:spPr>
        <a:xfrm>
          <a:off x="19310428" y="669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8" name="フローチャート: 判断 757"/>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9560</xdr:rowOff>
    </xdr:from>
    <xdr:ext cx="378565" cy="259045"/>
    <xdr:sp macro="" textlink="">
      <xdr:nvSpPr>
        <xdr:cNvPr id="759" name="テキスト ボックス 758"/>
        <xdr:cNvSpPr txBox="1"/>
      </xdr:nvSpPr>
      <xdr:spPr>
        <a:xfrm>
          <a:off x="18467017" y="669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80076</xdr:rowOff>
    </xdr:from>
    <xdr:to>
      <xdr:col>116</xdr:col>
      <xdr:colOff>114300</xdr:colOff>
      <xdr:row>39</xdr:row>
      <xdr:rowOff>10226</xdr:rowOff>
    </xdr:to>
    <xdr:sp macro="" textlink="">
      <xdr:nvSpPr>
        <xdr:cNvPr id="765" name="楕円 764"/>
        <xdr:cNvSpPr/>
      </xdr:nvSpPr>
      <xdr:spPr>
        <a:xfrm>
          <a:off x="221107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469744" cy="259045"/>
    <xdr:sp macro="" textlink="">
      <xdr:nvSpPr>
        <xdr:cNvPr id="766" name="諸支出金該当値テキスト"/>
        <xdr:cNvSpPr txBox="1"/>
      </xdr:nvSpPr>
      <xdr:spPr>
        <a:xfrm>
          <a:off x="22212300" y="654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77826</xdr:rowOff>
    </xdr:from>
    <xdr:to>
      <xdr:col>112</xdr:col>
      <xdr:colOff>38100</xdr:colOff>
      <xdr:row>39</xdr:row>
      <xdr:rowOff>7976</xdr:rowOff>
    </xdr:to>
    <xdr:sp macro="" textlink="">
      <xdr:nvSpPr>
        <xdr:cNvPr id="767" name="楕円 766"/>
        <xdr:cNvSpPr/>
      </xdr:nvSpPr>
      <xdr:spPr>
        <a:xfrm>
          <a:off x="21272500" y="65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170553</xdr:rowOff>
    </xdr:from>
    <xdr:ext cx="469744" cy="259045"/>
    <xdr:sp macro="" textlink="">
      <xdr:nvSpPr>
        <xdr:cNvPr id="768" name="テキスト ボックス 767"/>
        <xdr:cNvSpPr txBox="1"/>
      </xdr:nvSpPr>
      <xdr:spPr>
        <a:xfrm>
          <a:off x="21088428" y="668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24517</xdr:rowOff>
    </xdr:from>
    <xdr:to>
      <xdr:col>107</xdr:col>
      <xdr:colOff>101600</xdr:colOff>
      <xdr:row>38</xdr:row>
      <xdr:rowOff>126117</xdr:rowOff>
    </xdr:to>
    <xdr:sp macro="" textlink="">
      <xdr:nvSpPr>
        <xdr:cNvPr id="769" name="楕円 768"/>
        <xdr:cNvSpPr/>
      </xdr:nvSpPr>
      <xdr:spPr>
        <a:xfrm>
          <a:off x="20383500" y="65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142644</xdr:rowOff>
    </xdr:from>
    <xdr:ext cx="534377" cy="259045"/>
    <xdr:sp macro="" textlink="">
      <xdr:nvSpPr>
        <xdr:cNvPr id="770" name="テキスト ボックス 769"/>
        <xdr:cNvSpPr txBox="1"/>
      </xdr:nvSpPr>
      <xdr:spPr>
        <a:xfrm>
          <a:off x="20167111" y="63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65780</xdr:rowOff>
    </xdr:from>
    <xdr:to>
      <xdr:col>102</xdr:col>
      <xdr:colOff>165100</xdr:colOff>
      <xdr:row>38</xdr:row>
      <xdr:rowOff>167380</xdr:rowOff>
    </xdr:to>
    <xdr:sp macro="" textlink="">
      <xdr:nvSpPr>
        <xdr:cNvPr id="771" name="楕円 770"/>
        <xdr:cNvSpPr/>
      </xdr:nvSpPr>
      <xdr:spPr>
        <a:xfrm>
          <a:off x="19494500" y="6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12456</xdr:rowOff>
    </xdr:from>
    <xdr:ext cx="469744" cy="259045"/>
    <xdr:sp macro="" textlink="">
      <xdr:nvSpPr>
        <xdr:cNvPr id="772" name="テキスト ボックス 771"/>
        <xdr:cNvSpPr txBox="1"/>
      </xdr:nvSpPr>
      <xdr:spPr>
        <a:xfrm>
          <a:off x="19310428" y="63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64042</xdr:rowOff>
    </xdr:from>
    <xdr:to>
      <xdr:col>98</xdr:col>
      <xdr:colOff>38100</xdr:colOff>
      <xdr:row>38</xdr:row>
      <xdr:rowOff>165642</xdr:rowOff>
    </xdr:to>
    <xdr:sp macro="" textlink="">
      <xdr:nvSpPr>
        <xdr:cNvPr id="773" name="楕円 772"/>
        <xdr:cNvSpPr/>
      </xdr:nvSpPr>
      <xdr:spPr>
        <a:xfrm>
          <a:off x="18605500" y="65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10719</xdr:rowOff>
    </xdr:from>
    <xdr:ext cx="469744" cy="259045"/>
    <xdr:sp macro="" textlink="">
      <xdr:nvSpPr>
        <xdr:cNvPr id="774" name="テキスト ボックス 773"/>
        <xdr:cNvSpPr txBox="1"/>
      </xdr:nvSpPr>
      <xdr:spPr>
        <a:xfrm>
          <a:off x="18421428" y="63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土木費が住民一人当たり約</a:t>
          </a:r>
          <a:r>
            <a:rPr kumimoji="1" lang="en-US" altLang="ja-JP" sz="1300">
              <a:latin typeface="ＭＳ Ｐゴシック" panose="020B0600070205080204" pitchFamily="50" charset="-128"/>
              <a:ea typeface="ＭＳ Ｐゴシック" panose="020B0600070205080204" pitchFamily="50" charset="-128"/>
            </a:rPr>
            <a:t>1,807</a:t>
          </a:r>
          <a:r>
            <a:rPr kumimoji="1" lang="ja-JP" altLang="en-US" sz="1300">
              <a:latin typeface="ＭＳ Ｐゴシック" panose="020B0600070205080204" pitchFamily="50" charset="-128"/>
              <a:ea typeface="ＭＳ Ｐゴシック" panose="020B0600070205080204" pitchFamily="50" charset="-128"/>
            </a:rPr>
            <a:t>千円で前年度より</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千円増加し、類似団体内順位が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位となっているが、本村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港湾に係る改修工事経費が大きな要因となっている。外海小離島群から構成されるという地理的特徴があり、港湾改修は必要不可欠な事業のため、今後も必要に応じて事業を推進していく方針である。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実質収支額は黒字となっているが、普通交付税の大幅な減額により、実質単年度収支比率は、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マイナスに転じた。</a:t>
          </a:r>
          <a:r>
            <a:rPr kumimoji="1" lang="ja-JP" altLang="en-US" sz="1400">
              <a:latin typeface="ＭＳ ゴシック" pitchFamily="49" charset="-128"/>
              <a:ea typeface="ＭＳ ゴシック" pitchFamily="49" charset="-128"/>
            </a:rPr>
            <a:t>普通交付税の増減により値が大きく変動する要因である。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しかし、今後も更なる歳出抑制、財源の確保に努め、健全な財政運営に努める。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一般会計は、普通交付税の大幅な減額により昨年度から</a:t>
          </a:r>
          <a:r>
            <a:rPr kumimoji="0" lang="en-US"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12.15</a:t>
          </a:r>
          <a:r>
            <a:rPr kumimoji="0" lang="ja-JP" altLang="en-US"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ポイント減少しているが、連結黒字は維持している。</a:t>
          </a:r>
          <a:r>
            <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船舶交通事業</a:t>
          </a:r>
          <a:r>
            <a:rPr kumimoji="0" lang="ja-JP" altLang="en-US"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については、</a:t>
          </a:r>
          <a:r>
            <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平成</a:t>
          </a:r>
          <a:r>
            <a:rPr kumimoji="0" lang="en-US"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26</a:t>
          </a:r>
          <a:r>
            <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度以降、適正に収入見込額を精査したことにより赤字額は解消されたが、本航路は生活航路であることから経営改善が困難であるため、観光客受入体制及び航路広報活動の強化、物流ルートの確保等での収入増、経費削減に努め、経営の健全化を図る。また、国民健康保険特別会計</a:t>
          </a:r>
          <a:r>
            <a:rPr kumimoji="0" lang="ja-JP" altLang="en-US"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黒字額の変動については、医療費に係る</a:t>
          </a:r>
          <a:r>
            <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療養給付費</a:t>
          </a:r>
          <a:r>
            <a:rPr kumimoji="0" lang="ja-JP" altLang="en-US"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の増減</a:t>
          </a:r>
          <a:r>
            <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に伴うものが主な要因である。現在、基金を取崩して財政運営しているが、このままで推移していくと</a:t>
          </a:r>
          <a:r>
            <a:rPr kumimoji="0" lang="en-US"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4</a:t>
          </a:r>
          <a:r>
            <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0" lang="en-US"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a:t>
          </a:r>
          <a:r>
            <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年後には赤字に転じる可能性があるため、特定健康診査事業等に積極的に取組み予防推進を図る</a:t>
          </a:r>
          <a:r>
            <a:rPr kumimoji="0" lang="ja-JP" altLang="en-US"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とともに国民健康保険税の引き上げ等も考慮し健全な財政運営に努める</a:t>
          </a:r>
          <a:r>
            <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2370366</v>
      </c>
      <c r="BO4" s="430"/>
      <c r="BP4" s="430"/>
      <c r="BQ4" s="430"/>
      <c r="BR4" s="430"/>
      <c r="BS4" s="430"/>
      <c r="BT4" s="430"/>
      <c r="BU4" s="431"/>
      <c r="BV4" s="429">
        <v>2840070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2.8</v>
      </c>
      <c r="CU4" s="436"/>
      <c r="CV4" s="436"/>
      <c r="CW4" s="436"/>
      <c r="CX4" s="436"/>
      <c r="CY4" s="436"/>
      <c r="CZ4" s="436"/>
      <c r="DA4" s="437"/>
      <c r="DB4" s="435">
        <v>15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2330344</v>
      </c>
      <c r="BO5" s="467"/>
      <c r="BP5" s="467"/>
      <c r="BQ5" s="467"/>
      <c r="BR5" s="467"/>
      <c r="BS5" s="467"/>
      <c r="BT5" s="467"/>
      <c r="BU5" s="468"/>
      <c r="BV5" s="466">
        <v>2716001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91.7</v>
      </c>
      <c r="CU5" s="464"/>
      <c r="CV5" s="464"/>
      <c r="CW5" s="464"/>
      <c r="CX5" s="464"/>
      <c r="CY5" s="464"/>
      <c r="CZ5" s="464"/>
      <c r="DA5" s="465"/>
      <c r="DB5" s="463">
        <v>91.4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40022</v>
      </c>
      <c r="BO6" s="467"/>
      <c r="BP6" s="467"/>
      <c r="BQ6" s="467"/>
      <c r="BR6" s="467"/>
      <c r="BS6" s="467"/>
      <c r="BT6" s="467"/>
      <c r="BU6" s="468"/>
      <c r="BV6" s="466">
        <v>124069</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94.7</v>
      </c>
      <c r="CU6" s="504"/>
      <c r="CV6" s="504"/>
      <c r="CW6" s="504"/>
      <c r="CX6" s="504"/>
      <c r="CY6" s="504"/>
      <c r="CZ6" s="504"/>
      <c r="DA6" s="505"/>
      <c r="DB6" s="503">
        <v>94.4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19874</v>
      </c>
      <c r="BO7" s="467"/>
      <c r="BP7" s="467"/>
      <c r="BQ7" s="467"/>
      <c r="BR7" s="467"/>
      <c r="BS7" s="467"/>
      <c r="BT7" s="467"/>
      <c r="BU7" s="468"/>
      <c r="BV7" s="466">
        <v>9037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718136</v>
      </c>
      <c r="CU7" s="467"/>
      <c r="CV7" s="467"/>
      <c r="CW7" s="467"/>
      <c r="CX7" s="467"/>
      <c r="CY7" s="467"/>
      <c r="CZ7" s="467"/>
      <c r="DA7" s="468"/>
      <c r="DB7" s="466">
        <v>769073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20148</v>
      </c>
      <c r="BO8" s="467"/>
      <c r="BP8" s="467"/>
      <c r="BQ8" s="467"/>
      <c r="BR8" s="467"/>
      <c r="BS8" s="467"/>
      <c r="BT8" s="467"/>
      <c r="BU8" s="468"/>
      <c r="BV8" s="466">
        <v>115032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0.06</v>
      </c>
      <c r="CU8" s="507"/>
      <c r="CV8" s="507"/>
      <c r="CW8" s="507"/>
      <c r="CX8" s="507"/>
      <c r="CY8" s="507"/>
      <c r="CZ8" s="507"/>
      <c r="DA8" s="508"/>
      <c r="DB8" s="506">
        <v>0.06</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407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-94884</v>
      </c>
      <c r="BO9" s="467"/>
      <c r="BP9" s="467"/>
      <c r="BQ9" s="467"/>
      <c r="BR9" s="467"/>
      <c r="BS9" s="467"/>
      <c r="BT9" s="467"/>
      <c r="BU9" s="468"/>
      <c r="BV9" s="466">
        <v>51767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22.1</v>
      </c>
      <c r="CU9" s="464"/>
      <c r="CV9" s="464"/>
      <c r="CW9" s="464"/>
      <c r="CX9" s="464"/>
      <c r="CY9" s="464"/>
      <c r="CZ9" s="464"/>
      <c r="DA9" s="465"/>
      <c r="DB9" s="463">
        <v>20.9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418</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1546</v>
      </c>
      <c r="BO10" s="467"/>
      <c r="BP10" s="467"/>
      <c r="BQ10" s="467"/>
      <c r="BR10" s="467"/>
      <c r="BS10" s="467"/>
      <c r="BT10" s="467"/>
      <c r="BU10" s="468"/>
      <c r="BV10" s="466">
        <v>1572</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102</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373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102</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371</v>
      </c>
      <c r="S13" s="548"/>
      <c r="T13" s="548"/>
      <c r="U13" s="548"/>
      <c r="V13" s="549"/>
      <c r="W13" s="482" t="s">
        <v>137</v>
      </c>
      <c r="X13" s="483"/>
      <c r="Y13" s="483"/>
      <c r="Z13" s="483"/>
      <c r="AA13" s="483"/>
      <c r="AB13" s="473"/>
      <c r="AC13" s="517">
        <v>38</v>
      </c>
      <c r="AD13" s="518"/>
      <c r="AE13" s="518"/>
      <c r="AF13" s="518"/>
      <c r="AG13" s="557"/>
      <c r="AH13" s="517">
        <v>37</v>
      </c>
      <c r="AI13" s="518"/>
      <c r="AJ13" s="518"/>
      <c r="AK13" s="518"/>
      <c r="AL13" s="519"/>
      <c r="AM13" s="495" t="s">
        <v>138</v>
      </c>
      <c r="AN13" s="496"/>
      <c r="AO13" s="496"/>
      <c r="AP13" s="496"/>
      <c r="AQ13" s="496"/>
      <c r="AR13" s="496"/>
      <c r="AS13" s="496"/>
      <c r="AT13" s="497"/>
      <c r="AU13" s="498" t="s">
        <v>102</v>
      </c>
      <c r="AV13" s="499"/>
      <c r="AW13" s="499"/>
      <c r="AX13" s="499"/>
      <c r="AY13" s="500" t="s">
        <v>139</v>
      </c>
      <c r="AZ13" s="501"/>
      <c r="BA13" s="501"/>
      <c r="BB13" s="501"/>
      <c r="BC13" s="501"/>
      <c r="BD13" s="501"/>
      <c r="BE13" s="501"/>
      <c r="BF13" s="501"/>
      <c r="BG13" s="501"/>
      <c r="BH13" s="501"/>
      <c r="BI13" s="501"/>
      <c r="BJ13" s="501"/>
      <c r="BK13" s="501"/>
      <c r="BL13" s="501"/>
      <c r="BM13" s="502"/>
      <c r="BN13" s="466">
        <v>-93338</v>
      </c>
      <c r="BO13" s="467"/>
      <c r="BP13" s="467"/>
      <c r="BQ13" s="467"/>
      <c r="BR13" s="467"/>
      <c r="BS13" s="467"/>
      <c r="BT13" s="467"/>
      <c r="BU13" s="468"/>
      <c r="BV13" s="466">
        <v>53339</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11.2</v>
      </c>
      <c r="CU13" s="464"/>
      <c r="CV13" s="464"/>
      <c r="CW13" s="464"/>
      <c r="CX13" s="464"/>
      <c r="CY13" s="464"/>
      <c r="CZ13" s="464"/>
      <c r="DA13" s="465"/>
      <c r="DB13" s="463">
        <v>10.3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384</v>
      </c>
      <c r="S14" s="548"/>
      <c r="T14" s="548"/>
      <c r="U14" s="548"/>
      <c r="V14" s="549"/>
      <c r="W14" s="456"/>
      <c r="X14" s="457"/>
      <c r="Y14" s="457"/>
      <c r="Z14" s="457"/>
      <c r="AA14" s="457"/>
      <c r="AB14" s="446"/>
      <c r="AC14" s="550">
        <v>19.5</v>
      </c>
      <c r="AD14" s="551"/>
      <c r="AE14" s="551"/>
      <c r="AF14" s="551"/>
      <c r="AG14" s="552"/>
      <c r="AH14" s="550">
        <v>17.5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382</v>
      </c>
      <c r="S15" s="548"/>
      <c r="T15" s="548"/>
      <c r="U15" s="548"/>
      <c r="V15" s="549"/>
      <c r="W15" s="482" t="s">
        <v>143</v>
      </c>
      <c r="X15" s="483"/>
      <c r="Y15" s="483"/>
      <c r="Z15" s="483"/>
      <c r="AA15" s="483"/>
      <c r="AB15" s="473"/>
      <c r="AC15" s="517">
        <v>27</v>
      </c>
      <c r="AD15" s="518"/>
      <c r="AE15" s="518"/>
      <c r="AF15" s="518"/>
      <c r="AG15" s="557"/>
      <c r="AH15" s="517">
        <v>46</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42824</v>
      </c>
      <c r="BO15" s="430"/>
      <c r="BP15" s="430"/>
      <c r="BQ15" s="430"/>
      <c r="BR15" s="430"/>
      <c r="BS15" s="430"/>
      <c r="BT15" s="430"/>
      <c r="BU15" s="431"/>
      <c r="BV15" s="429">
        <v>42732</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13.8</v>
      </c>
      <c r="AD16" s="551"/>
      <c r="AE16" s="551"/>
      <c r="AF16" s="551"/>
      <c r="AG16" s="552"/>
      <c r="AH16" s="550">
        <v>21.7</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683718</v>
      </c>
      <c r="BO16" s="467"/>
      <c r="BP16" s="467"/>
      <c r="BQ16" s="467"/>
      <c r="BR16" s="467"/>
      <c r="BS16" s="467"/>
      <c r="BT16" s="467"/>
      <c r="BU16" s="468"/>
      <c r="BV16" s="466">
        <v>733676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130</v>
      </c>
      <c r="AD17" s="518"/>
      <c r="AE17" s="518"/>
      <c r="AF17" s="518"/>
      <c r="AG17" s="557"/>
      <c r="AH17" s="517">
        <v>129</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52317</v>
      </c>
      <c r="BO17" s="467"/>
      <c r="BP17" s="467"/>
      <c r="BQ17" s="467"/>
      <c r="BR17" s="467"/>
      <c r="BS17" s="467"/>
      <c r="BT17" s="467"/>
      <c r="BU17" s="468"/>
      <c r="BV17" s="466">
        <v>51522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31.39</v>
      </c>
      <c r="M18" s="579"/>
      <c r="N18" s="579"/>
      <c r="O18" s="579"/>
      <c r="P18" s="579"/>
      <c r="Q18" s="579"/>
      <c r="R18" s="580"/>
      <c r="S18" s="580"/>
      <c r="T18" s="580"/>
      <c r="U18" s="580"/>
      <c r="V18" s="581"/>
      <c r="W18" s="484"/>
      <c r="X18" s="485"/>
      <c r="Y18" s="485"/>
      <c r="Z18" s="485"/>
      <c r="AA18" s="485"/>
      <c r="AB18" s="476"/>
      <c r="AC18" s="582">
        <v>66.7</v>
      </c>
      <c r="AD18" s="583"/>
      <c r="AE18" s="583"/>
      <c r="AF18" s="583"/>
      <c r="AG18" s="584"/>
      <c r="AH18" s="582">
        <v>60.8</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721351</v>
      </c>
      <c r="BO18" s="467"/>
      <c r="BP18" s="467"/>
      <c r="BQ18" s="467"/>
      <c r="BR18" s="467"/>
      <c r="BS18" s="467"/>
      <c r="BT18" s="467"/>
      <c r="BU18" s="468"/>
      <c r="BV18" s="466">
        <v>805409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13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1151266</v>
      </c>
      <c r="BO19" s="467"/>
      <c r="BP19" s="467"/>
      <c r="BQ19" s="467"/>
      <c r="BR19" s="467"/>
      <c r="BS19" s="467"/>
      <c r="BT19" s="467"/>
      <c r="BU19" s="468"/>
      <c r="BV19" s="466">
        <v>1262148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223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2817230</v>
      </c>
      <c r="BO23" s="467"/>
      <c r="BP23" s="467"/>
      <c r="BQ23" s="467"/>
      <c r="BR23" s="467"/>
      <c r="BS23" s="467"/>
      <c r="BT23" s="467"/>
      <c r="BU23" s="468"/>
      <c r="BV23" s="466">
        <v>2550917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7229</v>
      </c>
      <c r="R24" s="518"/>
      <c r="S24" s="518"/>
      <c r="T24" s="518"/>
      <c r="U24" s="518"/>
      <c r="V24" s="557"/>
      <c r="W24" s="616"/>
      <c r="X24" s="604"/>
      <c r="Y24" s="605"/>
      <c r="Z24" s="516" t="s">
        <v>167</v>
      </c>
      <c r="AA24" s="496"/>
      <c r="AB24" s="496"/>
      <c r="AC24" s="496"/>
      <c r="AD24" s="496"/>
      <c r="AE24" s="496"/>
      <c r="AF24" s="496"/>
      <c r="AG24" s="497"/>
      <c r="AH24" s="517">
        <v>30</v>
      </c>
      <c r="AI24" s="518"/>
      <c r="AJ24" s="518"/>
      <c r="AK24" s="518"/>
      <c r="AL24" s="557"/>
      <c r="AM24" s="517">
        <v>80610</v>
      </c>
      <c r="AN24" s="518"/>
      <c r="AO24" s="518"/>
      <c r="AP24" s="518"/>
      <c r="AQ24" s="518"/>
      <c r="AR24" s="557"/>
      <c r="AS24" s="517">
        <v>2687</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2801336</v>
      </c>
      <c r="BO24" s="467"/>
      <c r="BP24" s="467"/>
      <c r="BQ24" s="467"/>
      <c r="BR24" s="467"/>
      <c r="BS24" s="467"/>
      <c r="BT24" s="467"/>
      <c r="BU24" s="468"/>
      <c r="BV24" s="466">
        <v>2532377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6000</v>
      </c>
      <c r="R25" s="518"/>
      <c r="S25" s="518"/>
      <c r="T25" s="518"/>
      <c r="U25" s="518"/>
      <c r="V25" s="557"/>
      <c r="W25" s="616"/>
      <c r="X25" s="604"/>
      <c r="Y25" s="605"/>
      <c r="Z25" s="516" t="s">
        <v>170</v>
      </c>
      <c r="AA25" s="496"/>
      <c r="AB25" s="496"/>
      <c r="AC25" s="496"/>
      <c r="AD25" s="496"/>
      <c r="AE25" s="496"/>
      <c r="AF25" s="496"/>
      <c r="AG25" s="497"/>
      <c r="AH25" s="517" t="s">
        <v>128</v>
      </c>
      <c r="AI25" s="518"/>
      <c r="AJ25" s="518"/>
      <c r="AK25" s="518"/>
      <c r="AL25" s="557"/>
      <c r="AM25" s="517" t="s">
        <v>128</v>
      </c>
      <c r="AN25" s="518"/>
      <c r="AO25" s="518"/>
      <c r="AP25" s="518"/>
      <c r="AQ25" s="518"/>
      <c r="AR25" s="557"/>
      <c r="AS25" s="517" t="s">
        <v>128</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t="s">
        <v>172</v>
      </c>
      <c r="BO25" s="430"/>
      <c r="BP25" s="430"/>
      <c r="BQ25" s="430"/>
      <c r="BR25" s="430"/>
      <c r="BS25" s="430"/>
      <c r="BT25" s="430"/>
      <c r="BU25" s="431"/>
      <c r="BV25" s="429" t="s">
        <v>128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5670</v>
      </c>
      <c r="R26" s="518"/>
      <c r="S26" s="518"/>
      <c r="T26" s="518"/>
      <c r="U26" s="518"/>
      <c r="V26" s="557"/>
      <c r="W26" s="616"/>
      <c r="X26" s="604"/>
      <c r="Y26" s="605"/>
      <c r="Z26" s="516" t="s">
        <v>174</v>
      </c>
      <c r="AA26" s="626"/>
      <c r="AB26" s="626"/>
      <c r="AC26" s="626"/>
      <c r="AD26" s="626"/>
      <c r="AE26" s="626"/>
      <c r="AF26" s="626"/>
      <c r="AG26" s="627"/>
      <c r="AH26" s="517">
        <v>1</v>
      </c>
      <c r="AI26" s="518"/>
      <c r="AJ26" s="518"/>
      <c r="AK26" s="518"/>
      <c r="AL26" s="557"/>
      <c r="AM26" s="517" t="s">
        <v>175</v>
      </c>
      <c r="AN26" s="518"/>
      <c r="AO26" s="518"/>
      <c r="AP26" s="518"/>
      <c r="AQ26" s="518"/>
      <c r="AR26" s="557"/>
      <c r="AS26" s="517" t="s">
        <v>176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3040</v>
      </c>
      <c r="R27" s="518"/>
      <c r="S27" s="518"/>
      <c r="T27" s="518"/>
      <c r="U27" s="518"/>
      <c r="V27" s="557"/>
      <c r="W27" s="616"/>
      <c r="X27" s="604"/>
      <c r="Y27" s="605"/>
      <c r="Z27" s="516" t="s">
        <v>179</v>
      </c>
      <c r="AA27" s="496"/>
      <c r="AB27" s="496"/>
      <c r="AC27" s="496"/>
      <c r="AD27" s="496"/>
      <c r="AE27" s="496"/>
      <c r="AF27" s="496"/>
      <c r="AG27" s="497"/>
      <c r="AH27" s="517" t="s">
        <v>172</v>
      </c>
      <c r="AI27" s="518"/>
      <c r="AJ27" s="518"/>
      <c r="AK27" s="518"/>
      <c r="AL27" s="557"/>
      <c r="AM27" s="517" t="s">
        <v>128</v>
      </c>
      <c r="AN27" s="518"/>
      <c r="AO27" s="518"/>
      <c r="AP27" s="518"/>
      <c r="AQ27" s="518"/>
      <c r="AR27" s="557"/>
      <c r="AS27" s="517" t="s">
        <v>172</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16175</v>
      </c>
      <c r="BO27" s="640"/>
      <c r="BP27" s="640"/>
      <c r="BQ27" s="640"/>
      <c r="BR27" s="640"/>
      <c r="BS27" s="640"/>
      <c r="BT27" s="640"/>
      <c r="BU27" s="641"/>
      <c r="BV27" s="639">
        <v>16173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2510</v>
      </c>
      <c r="R28" s="518"/>
      <c r="S28" s="518"/>
      <c r="T28" s="518"/>
      <c r="U28" s="518"/>
      <c r="V28" s="557"/>
      <c r="W28" s="616"/>
      <c r="X28" s="604"/>
      <c r="Y28" s="605"/>
      <c r="Z28" s="516" t="s">
        <v>182</v>
      </c>
      <c r="AA28" s="496"/>
      <c r="AB28" s="496"/>
      <c r="AC28" s="496"/>
      <c r="AD28" s="496"/>
      <c r="AE28" s="496"/>
      <c r="AF28" s="496"/>
      <c r="AG28" s="497"/>
      <c r="AH28" s="517" t="s">
        <v>128</v>
      </c>
      <c r="AI28" s="518"/>
      <c r="AJ28" s="518"/>
      <c r="AK28" s="518"/>
      <c r="AL28" s="557"/>
      <c r="AM28" s="517" t="s">
        <v>128</v>
      </c>
      <c r="AN28" s="518"/>
      <c r="AO28" s="518"/>
      <c r="AP28" s="518"/>
      <c r="AQ28" s="518"/>
      <c r="AR28" s="557"/>
      <c r="AS28" s="517" t="s">
        <v>128</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850636</v>
      </c>
      <c r="BO28" s="430"/>
      <c r="BP28" s="430"/>
      <c r="BQ28" s="430"/>
      <c r="BR28" s="430"/>
      <c r="BS28" s="430"/>
      <c r="BT28" s="430"/>
      <c r="BU28" s="431"/>
      <c r="BV28" s="429">
        <v>849090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5</v>
      </c>
      <c r="M29" s="518"/>
      <c r="N29" s="518"/>
      <c r="O29" s="518"/>
      <c r="P29" s="557"/>
      <c r="Q29" s="517">
        <v>2280</v>
      </c>
      <c r="R29" s="518"/>
      <c r="S29" s="518"/>
      <c r="T29" s="518"/>
      <c r="U29" s="518"/>
      <c r="V29" s="557"/>
      <c r="W29" s="617"/>
      <c r="X29" s="618"/>
      <c r="Y29" s="619"/>
      <c r="Z29" s="516" t="s">
        <v>185</v>
      </c>
      <c r="AA29" s="496"/>
      <c r="AB29" s="496"/>
      <c r="AC29" s="496"/>
      <c r="AD29" s="496"/>
      <c r="AE29" s="496"/>
      <c r="AF29" s="496"/>
      <c r="AG29" s="497"/>
      <c r="AH29" s="517">
        <v>30</v>
      </c>
      <c r="AI29" s="518"/>
      <c r="AJ29" s="518"/>
      <c r="AK29" s="518"/>
      <c r="AL29" s="557"/>
      <c r="AM29" s="517">
        <v>80610</v>
      </c>
      <c r="AN29" s="518"/>
      <c r="AO29" s="518"/>
      <c r="AP29" s="518"/>
      <c r="AQ29" s="518"/>
      <c r="AR29" s="557"/>
      <c r="AS29" s="517">
        <v>2687</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389198</v>
      </c>
      <c r="BO29" s="467"/>
      <c r="BP29" s="467"/>
      <c r="BQ29" s="467"/>
      <c r="BR29" s="467"/>
      <c r="BS29" s="467"/>
      <c r="BT29" s="467"/>
      <c r="BU29" s="468"/>
      <c r="BV29" s="466">
        <v>389146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91.8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572854</v>
      </c>
      <c r="BO30" s="640"/>
      <c r="BP30" s="640"/>
      <c r="BQ30" s="640"/>
      <c r="BR30" s="640"/>
      <c r="BS30" s="640"/>
      <c r="BT30" s="640"/>
      <c r="BU30" s="641"/>
      <c r="BV30" s="639">
        <v>572773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194</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船舶交通事業</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鹿児島県市町村総合事務組合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簡易水道事業</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鹿児島県後期高齢者医療広域連合　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鹿児島県後期高齢者医療広域連合　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介護保険特別会計（介護サービス）</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特産品焼酎事業</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53tp7rsImDis5vHfqNEO8HzUc3cOY66xtc/9tYO4BV04qqhr4qoJL4nkN5mbZ/E6knjRzfhcVqttACjAgjGzA==" saltValue="MW9Vh40rQtinAnhA5TJp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561</v>
      </c>
      <c r="D34" s="1244"/>
      <c r="E34" s="1245"/>
      <c r="F34" s="32">
        <v>3.54</v>
      </c>
      <c r="G34" s="33">
        <v>3.25</v>
      </c>
      <c r="H34" s="33">
        <v>4.28</v>
      </c>
      <c r="I34" s="33">
        <v>2.66</v>
      </c>
      <c r="J34" s="34">
        <v>2.92</v>
      </c>
      <c r="K34" s="22"/>
      <c r="L34" s="22"/>
      <c r="M34" s="22"/>
      <c r="N34" s="22"/>
      <c r="O34" s="22"/>
      <c r="P34" s="22"/>
    </row>
    <row r="35" spans="1:16" ht="39" customHeight="1" x14ac:dyDescent="0.15">
      <c r="A35" s="22"/>
      <c r="B35" s="35"/>
      <c r="C35" s="1238" t="s">
        <v>562</v>
      </c>
      <c r="D35" s="1239"/>
      <c r="E35" s="1240"/>
      <c r="F35" s="36">
        <v>18.62</v>
      </c>
      <c r="G35" s="37">
        <v>14.24</v>
      </c>
      <c r="H35" s="37">
        <v>7.65</v>
      </c>
      <c r="I35" s="37">
        <v>14.95</v>
      </c>
      <c r="J35" s="38">
        <v>2.8</v>
      </c>
      <c r="K35" s="22"/>
      <c r="L35" s="22"/>
      <c r="M35" s="22"/>
      <c r="N35" s="22"/>
      <c r="O35" s="22"/>
      <c r="P35" s="22"/>
    </row>
    <row r="36" spans="1:16" ht="39" customHeight="1" x14ac:dyDescent="0.15">
      <c r="A36" s="22"/>
      <c r="B36" s="35"/>
      <c r="C36" s="1238" t="s">
        <v>563</v>
      </c>
      <c r="D36" s="1239"/>
      <c r="E36" s="1240"/>
      <c r="F36" s="36">
        <v>0.5</v>
      </c>
      <c r="G36" s="37">
        <v>0.32</v>
      </c>
      <c r="H36" s="37">
        <v>0.41</v>
      </c>
      <c r="I36" s="37">
        <v>0.6</v>
      </c>
      <c r="J36" s="38">
        <v>0.6</v>
      </c>
      <c r="K36" s="22"/>
      <c r="L36" s="22"/>
      <c r="M36" s="22"/>
      <c r="N36" s="22"/>
      <c r="O36" s="22"/>
      <c r="P36" s="22"/>
    </row>
    <row r="37" spans="1:16" ht="39" customHeight="1" x14ac:dyDescent="0.15">
      <c r="A37" s="22"/>
      <c r="B37" s="35"/>
      <c r="C37" s="1238" t="s">
        <v>564</v>
      </c>
      <c r="D37" s="1239"/>
      <c r="E37" s="1240"/>
      <c r="F37" s="36" t="s">
        <v>511</v>
      </c>
      <c r="G37" s="37" t="s">
        <v>511</v>
      </c>
      <c r="H37" s="37" t="s">
        <v>511</v>
      </c>
      <c r="I37" s="37" t="s">
        <v>511</v>
      </c>
      <c r="J37" s="38">
        <v>0.41</v>
      </c>
      <c r="K37" s="22"/>
      <c r="L37" s="22"/>
      <c r="M37" s="22"/>
      <c r="N37" s="22"/>
      <c r="O37" s="22"/>
      <c r="P37" s="22"/>
    </row>
    <row r="38" spans="1:16" ht="39" customHeight="1" x14ac:dyDescent="0.15">
      <c r="A38" s="22"/>
      <c r="B38" s="35"/>
      <c r="C38" s="1238" t="s">
        <v>565</v>
      </c>
      <c r="D38" s="1239"/>
      <c r="E38" s="1240"/>
      <c r="F38" s="36">
        <v>0.05</v>
      </c>
      <c r="G38" s="37">
        <v>1.1499999999999999</v>
      </c>
      <c r="H38" s="37">
        <v>0.02</v>
      </c>
      <c r="I38" s="37">
        <v>0.41</v>
      </c>
      <c r="J38" s="38">
        <v>0.27</v>
      </c>
      <c r="K38" s="22"/>
      <c r="L38" s="22"/>
      <c r="M38" s="22"/>
      <c r="N38" s="22"/>
      <c r="O38" s="22"/>
      <c r="P38" s="22"/>
    </row>
    <row r="39" spans="1:16" ht="39" customHeight="1" x14ac:dyDescent="0.15">
      <c r="A39" s="22"/>
      <c r="B39" s="35"/>
      <c r="C39" s="1238" t="s">
        <v>566</v>
      </c>
      <c r="D39" s="1239"/>
      <c r="E39" s="1240"/>
      <c r="F39" s="36">
        <v>0.03</v>
      </c>
      <c r="G39" s="37">
        <v>0.05</v>
      </c>
      <c r="H39" s="37">
        <v>7.0000000000000007E-2</v>
      </c>
      <c r="I39" s="37">
        <v>0.06</v>
      </c>
      <c r="J39" s="38">
        <v>0.09</v>
      </c>
      <c r="K39" s="22"/>
      <c r="L39" s="22"/>
      <c r="M39" s="22"/>
      <c r="N39" s="22"/>
      <c r="O39" s="22"/>
      <c r="P39" s="22"/>
    </row>
    <row r="40" spans="1:16" ht="39" customHeight="1" x14ac:dyDescent="0.15">
      <c r="A40" s="22"/>
      <c r="B40" s="35"/>
      <c r="C40" s="1238" t="s">
        <v>567</v>
      </c>
      <c r="D40" s="1239"/>
      <c r="E40" s="1240"/>
      <c r="F40" s="36">
        <v>7.0000000000000007E-2</v>
      </c>
      <c r="G40" s="37">
        <v>0.05</v>
      </c>
      <c r="H40" s="37">
        <v>0</v>
      </c>
      <c r="I40" s="37">
        <v>0</v>
      </c>
      <c r="J40" s="38">
        <v>0</v>
      </c>
      <c r="K40" s="22"/>
      <c r="L40" s="22"/>
      <c r="M40" s="22"/>
      <c r="N40" s="22"/>
      <c r="O40" s="22"/>
      <c r="P40" s="22"/>
    </row>
    <row r="41" spans="1:16" ht="39" customHeight="1" x14ac:dyDescent="0.15">
      <c r="A41" s="22"/>
      <c r="B41" s="35"/>
      <c r="C41" s="1238" t="s">
        <v>568</v>
      </c>
      <c r="D41" s="1239"/>
      <c r="E41" s="1240"/>
      <c r="F41" s="36" t="s">
        <v>511</v>
      </c>
      <c r="G41" s="37" t="s">
        <v>511</v>
      </c>
      <c r="H41" s="37" t="s">
        <v>511</v>
      </c>
      <c r="I41" s="37">
        <v>0</v>
      </c>
      <c r="J41" s="38">
        <v>0</v>
      </c>
      <c r="K41" s="22"/>
      <c r="L41" s="22"/>
      <c r="M41" s="22"/>
      <c r="N41" s="22"/>
      <c r="O41" s="22"/>
      <c r="P41" s="22"/>
    </row>
    <row r="42" spans="1:16" ht="39" customHeight="1" x14ac:dyDescent="0.15">
      <c r="A42" s="22"/>
      <c r="B42" s="39"/>
      <c r="C42" s="1238" t="s">
        <v>569</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570</v>
      </c>
      <c r="D43" s="1242"/>
      <c r="E43" s="1243"/>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VRr60L3M45J8RhICMzKu+GbCIOr69yzB6aY6V8QF+fbngPO9snmRkqoRZrul/VPai9m/B6Pw+RxejuTXfeEag==" saltValue="b1z7aAIXWjI46na0V4fN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342</v>
      </c>
      <c r="L45" s="60">
        <v>313</v>
      </c>
      <c r="M45" s="60">
        <v>295</v>
      </c>
      <c r="N45" s="60">
        <v>263</v>
      </c>
      <c r="O45" s="61">
        <v>254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48"/>
      <c r="C48" s="1249"/>
      <c r="D48" s="62"/>
      <c r="E48" s="1254" t="s">
        <v>15</v>
      </c>
      <c r="F48" s="1254"/>
      <c r="G48" s="1254"/>
      <c r="H48" s="1254"/>
      <c r="I48" s="1254"/>
      <c r="J48" s="1255"/>
      <c r="K48" s="63" t="s">
        <v>511</v>
      </c>
      <c r="L48" s="64" t="s">
        <v>511</v>
      </c>
      <c r="M48" s="64" t="s">
        <v>511</v>
      </c>
      <c r="N48" s="64" t="s">
        <v>511</v>
      </c>
      <c r="O48" s="65" t="s">
        <v>511</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511</v>
      </c>
      <c r="L49" s="64" t="s">
        <v>511</v>
      </c>
      <c r="M49" s="64" t="s">
        <v>511</v>
      </c>
      <c r="N49" s="64" t="s">
        <v>511</v>
      </c>
      <c r="O49" s="65" t="s">
        <v>511</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511</v>
      </c>
      <c r="L50" s="64" t="s">
        <v>511</v>
      </c>
      <c r="M50" s="64" t="s">
        <v>511</v>
      </c>
      <c r="N50" s="64" t="s">
        <v>511</v>
      </c>
      <c r="O50" s="65" t="s">
        <v>511</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511</v>
      </c>
      <c r="L51" s="64">
        <v>1</v>
      </c>
      <c r="M51" s="64" t="s">
        <v>511</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268</v>
      </c>
      <c r="L52" s="64">
        <v>251</v>
      </c>
      <c r="M52" s="64">
        <v>228</v>
      </c>
      <c r="N52" s="64">
        <v>207</v>
      </c>
      <c r="O52" s="65">
        <v>188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74</v>
      </c>
      <c r="L53" s="69">
        <v>63</v>
      </c>
      <c r="M53" s="69">
        <v>67</v>
      </c>
      <c r="N53" s="69">
        <v>56</v>
      </c>
      <c r="O53" s="70">
        <v>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590</v>
      </c>
      <c r="L57" s="83" t="s">
        <v>590</v>
      </c>
      <c r="M57" s="83" t="s">
        <v>590</v>
      </c>
      <c r="N57" s="83" t="s">
        <v>591</v>
      </c>
      <c r="O57" s="84" t="s">
        <v>590</v>
      </c>
    </row>
    <row r="58" spans="1:21" ht="31.5" customHeight="1" thickBot="1" x14ac:dyDescent="0.2">
      <c r="B58" s="1264"/>
      <c r="C58" s="1265"/>
      <c r="D58" s="1269" t="s">
        <v>27</v>
      </c>
      <c r="E58" s="1270"/>
      <c r="F58" s="1270"/>
      <c r="G58" s="1270"/>
      <c r="H58" s="1270"/>
      <c r="I58" s="1270"/>
      <c r="J58" s="1271"/>
      <c r="K58" s="85" t="s">
        <v>589</v>
      </c>
      <c r="L58" s="86" t="s">
        <v>590</v>
      </c>
      <c r="M58" s="86" t="s">
        <v>589</v>
      </c>
      <c r="N58" s="86" t="s">
        <v>589</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7csASR05jh12u3xZrPFHwV1UozVkk7m3dtIPsb3Q3h9+7MJIpL28wm68uSeSGuOFcqwFjNxbwS3OKa0N+tAlw==" saltValue="QoTydrYQmQ3cYR90gG0J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72" t="s">
        <v>30</v>
      </c>
      <c r="C41" s="1273"/>
      <c r="D41" s="101"/>
      <c r="E41" s="1278" t="s">
        <v>31</v>
      </c>
      <c r="F41" s="1278"/>
      <c r="G41" s="1278"/>
      <c r="H41" s="1279"/>
      <c r="I41" s="102">
        <v>2324</v>
      </c>
      <c r="J41" s="103">
        <v>2230</v>
      </c>
      <c r="K41" s="103">
        <v>2299</v>
      </c>
      <c r="L41" s="103">
        <v>2551</v>
      </c>
      <c r="M41" s="104">
        <v>2817</v>
      </c>
    </row>
    <row r="42" spans="2:13" ht="27.75" customHeight="1" x14ac:dyDescent="0.15">
      <c r="B42" s="1274"/>
      <c r="C42" s="1275"/>
      <c r="D42" s="105"/>
      <c r="E42" s="1280" t="s">
        <v>32</v>
      </c>
      <c r="F42" s="1280"/>
      <c r="G42" s="1280"/>
      <c r="H42" s="1281"/>
      <c r="I42" s="106" t="s">
        <v>511</v>
      </c>
      <c r="J42" s="107" t="s">
        <v>511</v>
      </c>
      <c r="K42" s="107" t="s">
        <v>511</v>
      </c>
      <c r="L42" s="107" t="s">
        <v>511</v>
      </c>
      <c r="M42" s="108" t="s">
        <v>511</v>
      </c>
    </row>
    <row r="43" spans="2:13" ht="27.75" customHeight="1" x14ac:dyDescent="0.15">
      <c r="B43" s="1274"/>
      <c r="C43" s="1275"/>
      <c r="D43" s="105"/>
      <c r="E43" s="1280" t="s">
        <v>33</v>
      </c>
      <c r="F43" s="1280"/>
      <c r="G43" s="1280"/>
      <c r="H43" s="1281"/>
      <c r="I43" s="106">
        <v>7</v>
      </c>
      <c r="J43" s="107">
        <v>2</v>
      </c>
      <c r="K43" s="107" t="s">
        <v>511</v>
      </c>
      <c r="L43" s="107" t="s">
        <v>511</v>
      </c>
      <c r="M43" s="108" t="s">
        <v>511</v>
      </c>
    </row>
    <row r="44" spans="2:13" ht="27.75" customHeight="1" x14ac:dyDescent="0.15">
      <c r="B44" s="1274"/>
      <c r="C44" s="1275"/>
      <c r="D44" s="105"/>
      <c r="E44" s="1280" t="s">
        <v>34</v>
      </c>
      <c r="F44" s="1280"/>
      <c r="G44" s="1280"/>
      <c r="H44" s="1281"/>
      <c r="I44" s="106" t="s">
        <v>511</v>
      </c>
      <c r="J44" s="107" t="s">
        <v>511</v>
      </c>
      <c r="K44" s="107" t="s">
        <v>511</v>
      </c>
      <c r="L44" s="107" t="s">
        <v>511</v>
      </c>
      <c r="M44" s="108" t="s">
        <v>511</v>
      </c>
    </row>
    <row r="45" spans="2:13" ht="27.75" customHeight="1" x14ac:dyDescent="0.15">
      <c r="B45" s="1274"/>
      <c r="C45" s="1275"/>
      <c r="D45" s="105"/>
      <c r="E45" s="1280" t="s">
        <v>35</v>
      </c>
      <c r="F45" s="1280"/>
      <c r="G45" s="1280"/>
      <c r="H45" s="1281"/>
      <c r="I45" s="106">
        <v>267</v>
      </c>
      <c r="J45" s="107">
        <v>237</v>
      </c>
      <c r="K45" s="107">
        <v>254</v>
      </c>
      <c r="L45" s="107">
        <v>214</v>
      </c>
      <c r="M45" s="108">
        <v>250</v>
      </c>
    </row>
    <row r="46" spans="2:13" ht="27.75" customHeight="1" x14ac:dyDescent="0.15">
      <c r="B46" s="1274"/>
      <c r="C46" s="1275"/>
      <c r="D46" s="109"/>
      <c r="E46" s="1280" t="s">
        <v>36</v>
      </c>
      <c r="F46" s="1280"/>
      <c r="G46" s="1280"/>
      <c r="H46" s="1281"/>
      <c r="I46" s="106" t="s">
        <v>511</v>
      </c>
      <c r="J46" s="107" t="s">
        <v>511</v>
      </c>
      <c r="K46" s="107" t="s">
        <v>511</v>
      </c>
      <c r="L46" s="107" t="s">
        <v>511</v>
      </c>
      <c r="M46" s="108" t="s">
        <v>511</v>
      </c>
    </row>
    <row r="47" spans="2:13" ht="27.75" customHeight="1" x14ac:dyDescent="0.15">
      <c r="B47" s="1274"/>
      <c r="C47" s="1275"/>
      <c r="D47" s="110"/>
      <c r="E47" s="1282" t="s">
        <v>37</v>
      </c>
      <c r="F47" s="1283"/>
      <c r="G47" s="1283"/>
      <c r="H47" s="1284"/>
      <c r="I47" s="106" t="s">
        <v>511</v>
      </c>
      <c r="J47" s="107" t="s">
        <v>511</v>
      </c>
      <c r="K47" s="107" t="s">
        <v>511</v>
      </c>
      <c r="L47" s="107" t="s">
        <v>511</v>
      </c>
      <c r="M47" s="108" t="s">
        <v>511</v>
      </c>
    </row>
    <row r="48" spans="2:13" ht="27.75" customHeight="1" x14ac:dyDescent="0.15">
      <c r="B48" s="1274"/>
      <c r="C48" s="1275"/>
      <c r="D48" s="105"/>
      <c r="E48" s="1280" t="s">
        <v>38</v>
      </c>
      <c r="F48" s="1280"/>
      <c r="G48" s="1280"/>
      <c r="H48" s="1281"/>
      <c r="I48" s="106" t="s">
        <v>511</v>
      </c>
      <c r="J48" s="107" t="s">
        <v>511</v>
      </c>
      <c r="K48" s="107" t="s">
        <v>511</v>
      </c>
      <c r="L48" s="107" t="s">
        <v>511</v>
      </c>
      <c r="M48" s="108" t="s">
        <v>511</v>
      </c>
    </row>
    <row r="49" spans="2:13" ht="27.75" customHeight="1" x14ac:dyDescent="0.15">
      <c r="B49" s="1276"/>
      <c r="C49" s="1277"/>
      <c r="D49" s="105"/>
      <c r="E49" s="1280" t="s">
        <v>39</v>
      </c>
      <c r="F49" s="1280"/>
      <c r="G49" s="1280"/>
      <c r="H49" s="1281"/>
      <c r="I49" s="106" t="s">
        <v>511</v>
      </c>
      <c r="J49" s="107" t="s">
        <v>511</v>
      </c>
      <c r="K49" s="107" t="s">
        <v>511</v>
      </c>
      <c r="L49" s="107" t="s">
        <v>511</v>
      </c>
      <c r="M49" s="108" t="s">
        <v>511</v>
      </c>
    </row>
    <row r="50" spans="2:13" ht="27.75" customHeight="1" x14ac:dyDescent="0.15">
      <c r="B50" s="1285" t="s">
        <v>40</v>
      </c>
      <c r="C50" s="1286"/>
      <c r="D50" s="111"/>
      <c r="E50" s="1280" t="s">
        <v>41</v>
      </c>
      <c r="F50" s="1280"/>
      <c r="G50" s="1280"/>
      <c r="H50" s="1281"/>
      <c r="I50" s="106">
        <v>2030</v>
      </c>
      <c r="J50" s="107">
        <v>2007</v>
      </c>
      <c r="K50" s="107">
        <v>1968</v>
      </c>
      <c r="L50" s="107">
        <v>1999</v>
      </c>
      <c r="M50" s="108">
        <v>1989</v>
      </c>
    </row>
    <row r="51" spans="2:13" ht="27.75" customHeight="1" x14ac:dyDescent="0.15">
      <c r="B51" s="1274"/>
      <c r="C51" s="1275"/>
      <c r="D51" s="105"/>
      <c r="E51" s="1280" t="s">
        <v>42</v>
      </c>
      <c r="F51" s="1280"/>
      <c r="G51" s="1280"/>
      <c r="H51" s="1281"/>
      <c r="I51" s="106" t="s">
        <v>511</v>
      </c>
      <c r="J51" s="107" t="s">
        <v>511</v>
      </c>
      <c r="K51" s="107" t="s">
        <v>511</v>
      </c>
      <c r="L51" s="107" t="s">
        <v>511</v>
      </c>
      <c r="M51" s="108" t="s">
        <v>511</v>
      </c>
    </row>
    <row r="52" spans="2:13" ht="27.75" customHeight="1" x14ac:dyDescent="0.15">
      <c r="B52" s="1276"/>
      <c r="C52" s="1277"/>
      <c r="D52" s="105"/>
      <c r="E52" s="1280" t="s">
        <v>43</v>
      </c>
      <c r="F52" s="1280"/>
      <c r="G52" s="1280"/>
      <c r="H52" s="1281"/>
      <c r="I52" s="106">
        <v>1764</v>
      </c>
      <c r="J52" s="107">
        <v>1685</v>
      </c>
      <c r="K52" s="107">
        <v>1685</v>
      </c>
      <c r="L52" s="107">
        <v>1687</v>
      </c>
      <c r="M52" s="108">
        <v>2058</v>
      </c>
    </row>
    <row r="53" spans="2:13" ht="27.75" customHeight="1" thickBot="1" x14ac:dyDescent="0.2">
      <c r="B53" s="1287" t="s">
        <v>44</v>
      </c>
      <c r="C53" s="1288"/>
      <c r="D53" s="112"/>
      <c r="E53" s="1289" t="s">
        <v>45</v>
      </c>
      <c r="F53" s="1289"/>
      <c r="G53" s="1289"/>
      <c r="H53" s="1290"/>
      <c r="I53" s="113">
        <v>-1196</v>
      </c>
      <c r="J53" s="114">
        <v>-1224</v>
      </c>
      <c r="K53" s="114">
        <v>-1100</v>
      </c>
      <c r="L53" s="114">
        <v>-922</v>
      </c>
      <c r="M53" s="115">
        <v>-980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oKGrNytfxQcNJMfHyN4y79ueCTTUkXtT+xSdrehkLnzYmHZ3sM1yzmFhFOJp+d/GoimPmhUKeZ8sxhW0F2dg==" saltValue="GQ7qGcnN8iYzZVXyy4gV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48</v>
      </c>
      <c r="D55" s="1299"/>
      <c r="E55" s="1300"/>
      <c r="F55" s="127">
        <v>848</v>
      </c>
      <c r="G55" s="127">
        <v>849</v>
      </c>
      <c r="H55" s="128">
        <v>851</v>
      </c>
    </row>
    <row r="56" spans="2:8" ht="52.5" customHeight="1" x14ac:dyDescent="0.15">
      <c r="B56" s="129"/>
      <c r="C56" s="1301" t="s">
        <v>49</v>
      </c>
      <c r="D56" s="1301"/>
      <c r="E56" s="1302"/>
      <c r="F56" s="130">
        <v>389</v>
      </c>
      <c r="G56" s="130">
        <v>389</v>
      </c>
      <c r="H56" s="131">
        <v>389</v>
      </c>
    </row>
    <row r="57" spans="2:8" ht="53.25" customHeight="1" x14ac:dyDescent="0.15">
      <c r="B57" s="129"/>
      <c r="C57" s="1303" t="s">
        <v>50</v>
      </c>
      <c r="D57" s="1303"/>
      <c r="E57" s="1304"/>
      <c r="F57" s="132">
        <v>573</v>
      </c>
      <c r="G57" s="132">
        <v>573</v>
      </c>
      <c r="H57" s="133">
        <v>573</v>
      </c>
    </row>
    <row r="58" spans="2:8" ht="45.75" customHeight="1" x14ac:dyDescent="0.15">
      <c r="B58" s="134"/>
      <c r="C58" s="1291" t="s">
        <v>584</v>
      </c>
      <c r="D58" s="1292"/>
      <c r="E58" s="1293"/>
      <c r="F58" s="135">
        <v>358</v>
      </c>
      <c r="G58" s="135">
        <v>359</v>
      </c>
      <c r="H58" s="136">
        <v>359</v>
      </c>
    </row>
    <row r="59" spans="2:8" ht="45.75" customHeight="1" x14ac:dyDescent="0.15">
      <c r="B59" s="134"/>
      <c r="C59" s="1291" t="s">
        <v>585</v>
      </c>
      <c r="D59" s="1292"/>
      <c r="E59" s="1293"/>
      <c r="F59" s="135">
        <v>80</v>
      </c>
      <c r="G59" s="135">
        <v>80</v>
      </c>
      <c r="H59" s="136">
        <v>80</v>
      </c>
    </row>
    <row r="60" spans="2:8" ht="45.75" customHeight="1" x14ac:dyDescent="0.15">
      <c r="B60" s="134"/>
      <c r="C60" s="1291" t="s">
        <v>586</v>
      </c>
      <c r="D60" s="1292"/>
      <c r="E60" s="1293"/>
      <c r="F60" s="135">
        <v>58</v>
      </c>
      <c r="G60" s="135">
        <v>58</v>
      </c>
      <c r="H60" s="136">
        <v>58</v>
      </c>
    </row>
    <row r="61" spans="2:8" ht="45.75" customHeight="1" x14ac:dyDescent="0.15">
      <c r="B61" s="134"/>
      <c r="C61" s="1291" t="s">
        <v>587</v>
      </c>
      <c r="D61" s="1292"/>
      <c r="E61" s="1293"/>
      <c r="F61" s="135">
        <v>35</v>
      </c>
      <c r="G61" s="135">
        <v>35</v>
      </c>
      <c r="H61" s="136">
        <v>35</v>
      </c>
    </row>
    <row r="62" spans="2:8" ht="45.75" customHeight="1" thickBot="1" x14ac:dyDescent="0.2">
      <c r="B62" s="137"/>
      <c r="C62" s="1294" t="s">
        <v>588</v>
      </c>
      <c r="D62" s="1295"/>
      <c r="E62" s="1296"/>
      <c r="F62" s="138">
        <v>18</v>
      </c>
      <c r="G62" s="138">
        <v>18</v>
      </c>
      <c r="H62" s="139">
        <v>18</v>
      </c>
    </row>
    <row r="63" spans="2:8" ht="52.5" customHeight="1" thickBot="1" x14ac:dyDescent="0.2">
      <c r="B63" s="140"/>
      <c r="C63" s="1297" t="s">
        <v>51</v>
      </c>
      <c r="D63" s="1297"/>
      <c r="E63" s="1298"/>
      <c r="F63" s="141">
        <v>1809</v>
      </c>
      <c r="G63" s="141">
        <v>1811</v>
      </c>
      <c r="H63" s="142">
        <v>1813</v>
      </c>
    </row>
    <row r="64" spans="2:8" ht="15" customHeight="1" x14ac:dyDescent="0.15"/>
    <row r="65" ht="0" hidden="1" customHeight="1" x14ac:dyDescent="0.15"/>
    <row r="66" ht="0" hidden="1" customHeight="1" x14ac:dyDescent="0.15"/>
  </sheetData>
  <sheetProtection algorithmName="SHA-512" hashValue="1pP0I3nG17EODjld3OLR2azsDKSnHfir4qA/m6V8e+6E7GqXRkgmTSufG7IGtyF+oDLfsUzEfqWGdN9lAdL/nw==" saltValue="gYSKkZHpoOBZyqbmR7zc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553</v>
      </c>
      <c r="BQ50" s="1311"/>
      <c r="BR50" s="1311"/>
      <c r="BS50" s="1311"/>
      <c r="BT50" s="1311"/>
      <c r="BU50" s="1311"/>
      <c r="BV50" s="1311"/>
      <c r="BW50" s="1311"/>
      <c r="BX50" s="1311" t="s">
        <v>554</v>
      </c>
      <c r="BY50" s="1311"/>
      <c r="BZ50" s="1311"/>
      <c r="CA50" s="1311"/>
      <c r="CB50" s="1311"/>
      <c r="CC50" s="1311"/>
      <c r="CD50" s="1311"/>
      <c r="CE50" s="1311"/>
      <c r="CF50" s="1311" t="s">
        <v>555</v>
      </c>
      <c r="CG50" s="1311"/>
      <c r="CH50" s="1311"/>
      <c r="CI50" s="1311"/>
      <c r="CJ50" s="1311"/>
      <c r="CK50" s="1311"/>
      <c r="CL50" s="1311"/>
      <c r="CM50" s="1311"/>
      <c r="CN50" s="1311" t="s">
        <v>556</v>
      </c>
      <c r="CO50" s="1311"/>
      <c r="CP50" s="1311"/>
      <c r="CQ50" s="1311"/>
      <c r="CR50" s="1311"/>
      <c r="CS50" s="1311"/>
      <c r="CT50" s="1311"/>
      <c r="CU50" s="1311"/>
      <c r="CV50" s="1311" t="s">
        <v>557</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596</v>
      </c>
      <c r="AO51" s="1310"/>
      <c r="AP51" s="1310"/>
      <c r="AQ51" s="1310"/>
      <c r="AR51" s="1310"/>
      <c r="AS51" s="1310"/>
      <c r="AT51" s="1310"/>
      <c r="AU51" s="1310"/>
      <c r="AV51" s="1310"/>
      <c r="AW51" s="1310"/>
      <c r="AX51" s="1310"/>
      <c r="AY51" s="1310"/>
      <c r="AZ51" s="1310"/>
      <c r="BA51" s="1310"/>
      <c r="BB51" s="1310" t="s">
        <v>597</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598</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45.5</v>
      </c>
      <c r="BY53" s="1307"/>
      <c r="BZ53" s="1307"/>
      <c r="CA53" s="1307"/>
      <c r="CB53" s="1307"/>
      <c r="CC53" s="1307"/>
      <c r="CD53" s="1307"/>
      <c r="CE53" s="1307"/>
      <c r="CF53" s="1307">
        <v>49.4</v>
      </c>
      <c r="CG53" s="1307"/>
      <c r="CH53" s="1307"/>
      <c r="CI53" s="1307"/>
      <c r="CJ53" s="1307"/>
      <c r="CK53" s="1307"/>
      <c r="CL53" s="1307"/>
      <c r="CM53" s="1307"/>
      <c r="CN53" s="1307">
        <v>48.5</v>
      </c>
      <c r="CO53" s="1307"/>
      <c r="CP53" s="1307"/>
      <c r="CQ53" s="1307"/>
      <c r="CR53" s="1307"/>
      <c r="CS53" s="1307"/>
      <c r="CT53" s="1307"/>
      <c r="CU53" s="1307"/>
      <c r="CV53" s="1307">
        <v>49.3</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599</v>
      </c>
      <c r="AO55" s="1311"/>
      <c r="AP55" s="1311"/>
      <c r="AQ55" s="1311"/>
      <c r="AR55" s="1311"/>
      <c r="AS55" s="1311"/>
      <c r="AT55" s="1311"/>
      <c r="AU55" s="1311"/>
      <c r="AV55" s="1311"/>
      <c r="AW55" s="1311"/>
      <c r="AX55" s="1311"/>
      <c r="AY55" s="1311"/>
      <c r="AZ55" s="1311"/>
      <c r="BA55" s="1311"/>
      <c r="BB55" s="1310" t="s">
        <v>597</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598</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57.1</v>
      </c>
      <c r="BY57" s="1307"/>
      <c r="BZ57" s="1307"/>
      <c r="CA57" s="1307"/>
      <c r="CB57" s="1307"/>
      <c r="CC57" s="1307"/>
      <c r="CD57" s="1307"/>
      <c r="CE57" s="1307"/>
      <c r="CF57" s="1307">
        <v>57.9</v>
      </c>
      <c r="CG57" s="1307"/>
      <c r="CH57" s="1307"/>
      <c r="CI57" s="1307"/>
      <c r="CJ57" s="1307"/>
      <c r="CK57" s="1307"/>
      <c r="CL57" s="1307"/>
      <c r="CM57" s="1307"/>
      <c r="CN57" s="1307">
        <v>58.2</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553</v>
      </c>
      <c r="BQ72" s="1311"/>
      <c r="BR72" s="1311"/>
      <c r="BS72" s="1311"/>
      <c r="BT72" s="1311"/>
      <c r="BU72" s="1311"/>
      <c r="BV72" s="1311"/>
      <c r="BW72" s="1311"/>
      <c r="BX72" s="1311" t="s">
        <v>554</v>
      </c>
      <c r="BY72" s="1311"/>
      <c r="BZ72" s="1311"/>
      <c r="CA72" s="1311"/>
      <c r="CB72" s="1311"/>
      <c r="CC72" s="1311"/>
      <c r="CD72" s="1311"/>
      <c r="CE72" s="1311"/>
      <c r="CF72" s="1311" t="s">
        <v>555</v>
      </c>
      <c r="CG72" s="1311"/>
      <c r="CH72" s="1311"/>
      <c r="CI72" s="1311"/>
      <c r="CJ72" s="1311"/>
      <c r="CK72" s="1311"/>
      <c r="CL72" s="1311"/>
      <c r="CM72" s="1311"/>
      <c r="CN72" s="1311" t="s">
        <v>556</v>
      </c>
      <c r="CO72" s="1311"/>
      <c r="CP72" s="1311"/>
      <c r="CQ72" s="1311"/>
      <c r="CR72" s="1311"/>
      <c r="CS72" s="1311"/>
      <c r="CT72" s="1311"/>
      <c r="CU72" s="1311"/>
      <c r="CV72" s="1311" t="s">
        <v>557</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596</v>
      </c>
      <c r="AO73" s="1310"/>
      <c r="AP73" s="1310"/>
      <c r="AQ73" s="1310"/>
      <c r="AR73" s="1310"/>
      <c r="AS73" s="1310"/>
      <c r="AT73" s="1310"/>
      <c r="AU73" s="1310"/>
      <c r="AV73" s="1310"/>
      <c r="AW73" s="1310"/>
      <c r="AX73" s="1310"/>
      <c r="AY73" s="1310"/>
      <c r="AZ73" s="1310"/>
      <c r="BA73" s="1310"/>
      <c r="BB73" s="1310" t="s">
        <v>597</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601</v>
      </c>
      <c r="BC75" s="1310"/>
      <c r="BD75" s="1310"/>
      <c r="BE75" s="1310"/>
      <c r="BF75" s="1310"/>
      <c r="BG75" s="1310"/>
      <c r="BH75" s="1310"/>
      <c r="BI75" s="1310"/>
      <c r="BJ75" s="1310"/>
      <c r="BK75" s="1310"/>
      <c r="BL75" s="1310"/>
      <c r="BM75" s="1310"/>
      <c r="BN75" s="1310"/>
      <c r="BO75" s="1310"/>
      <c r="BP75" s="1307">
        <v>8.1</v>
      </c>
      <c r="BQ75" s="1307"/>
      <c r="BR75" s="1307"/>
      <c r="BS75" s="1307"/>
      <c r="BT75" s="1307"/>
      <c r="BU75" s="1307"/>
      <c r="BV75" s="1307"/>
      <c r="BW75" s="1307"/>
      <c r="BX75" s="1307">
        <v>9.9</v>
      </c>
      <c r="BY75" s="1307"/>
      <c r="BZ75" s="1307"/>
      <c r="CA75" s="1307"/>
      <c r="CB75" s="1307"/>
      <c r="CC75" s="1307"/>
      <c r="CD75" s="1307"/>
      <c r="CE75" s="1307"/>
      <c r="CF75" s="1307">
        <v>11</v>
      </c>
      <c r="CG75" s="1307"/>
      <c r="CH75" s="1307"/>
      <c r="CI75" s="1307"/>
      <c r="CJ75" s="1307"/>
      <c r="CK75" s="1307"/>
      <c r="CL75" s="1307"/>
      <c r="CM75" s="1307"/>
      <c r="CN75" s="1307">
        <v>10.3</v>
      </c>
      <c r="CO75" s="1307"/>
      <c r="CP75" s="1307"/>
      <c r="CQ75" s="1307"/>
      <c r="CR75" s="1307"/>
      <c r="CS75" s="1307"/>
      <c r="CT75" s="1307"/>
      <c r="CU75" s="1307"/>
      <c r="CV75" s="1307">
        <v>11.2</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599</v>
      </c>
      <c r="AO77" s="1311"/>
      <c r="AP77" s="1311"/>
      <c r="AQ77" s="1311"/>
      <c r="AR77" s="1311"/>
      <c r="AS77" s="1311"/>
      <c r="AT77" s="1311"/>
      <c r="AU77" s="1311"/>
      <c r="AV77" s="1311"/>
      <c r="AW77" s="1311"/>
      <c r="AX77" s="1311"/>
      <c r="AY77" s="1311"/>
      <c r="AZ77" s="1311"/>
      <c r="BA77" s="1311"/>
      <c r="BB77" s="1310" t="s">
        <v>597</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601</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6.4</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iBmuvs+trHNrrdzRwF1IgB6u23rxkdXDNmM3n73GIM/FiLmLFjaWeJBtvrsAouNyHlxqrVWaRvS4EZ7fqcqEA==" saltValue="j9JoKDTGZ8SpZwlKtCQ7Y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yf+KZOMSm3LaI6/64vThdeJlXkrdx2I5y/Xj7XQLFsi2KRZB93Rp5jIlmOFqXZlrrvJusthLqmwpPfn3+FOfg==" saltValue="V5bgypdvc4upKlBKIQG6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bik+FVJuxdAV1RVjU6Xq1cM5CAVUwu0Bnf+pSADjDJ8mIgiCSwJYpeY00j/RvB93+dkMSGKHGeCkYRLctdtTw==" saltValue="UgBGohBVAga9UR1+/nCkw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2283624</v>
      </c>
      <c r="E3" s="161"/>
      <c r="F3" s="162">
        <v>288550</v>
      </c>
      <c r="G3" s="163"/>
      <c r="H3" s="164"/>
    </row>
    <row r="4" spans="1:8" x14ac:dyDescent="0.15">
      <c r="A4" s="165"/>
      <c r="B4" s="166"/>
      <c r="C4" s="167"/>
      <c r="D4" s="168">
        <v>799837</v>
      </c>
      <c r="E4" s="169"/>
      <c r="F4" s="170">
        <v>141525</v>
      </c>
      <c r="G4" s="171"/>
      <c r="H4" s="172"/>
    </row>
    <row r="5" spans="1:8" x14ac:dyDescent="0.15">
      <c r="A5" s="153" t="s">
        <v>545</v>
      </c>
      <c r="B5" s="158"/>
      <c r="C5" s="159"/>
      <c r="D5" s="160">
        <v>1500686</v>
      </c>
      <c r="E5" s="161"/>
      <c r="F5" s="162">
        <v>287914</v>
      </c>
      <c r="G5" s="163"/>
      <c r="H5" s="164"/>
    </row>
    <row r="6" spans="1:8" x14ac:dyDescent="0.15">
      <c r="A6" s="165"/>
      <c r="B6" s="166"/>
      <c r="C6" s="167"/>
      <c r="D6" s="168">
        <v>922987</v>
      </c>
      <c r="E6" s="169"/>
      <c r="F6" s="170">
        <v>146531</v>
      </c>
      <c r="G6" s="171"/>
      <c r="H6" s="172"/>
    </row>
    <row r="7" spans="1:8" x14ac:dyDescent="0.15">
      <c r="A7" s="153" t="s">
        <v>546</v>
      </c>
      <c r="B7" s="158"/>
      <c r="C7" s="159"/>
      <c r="D7" s="160">
        <v>2716483</v>
      </c>
      <c r="E7" s="161"/>
      <c r="F7" s="162">
        <v>310300</v>
      </c>
      <c r="G7" s="163"/>
      <c r="H7" s="164"/>
    </row>
    <row r="8" spans="1:8" x14ac:dyDescent="0.15">
      <c r="A8" s="165"/>
      <c r="B8" s="166"/>
      <c r="C8" s="167"/>
      <c r="D8" s="168">
        <v>1310989</v>
      </c>
      <c r="E8" s="169"/>
      <c r="F8" s="170">
        <v>157576</v>
      </c>
      <c r="G8" s="171"/>
      <c r="H8" s="172"/>
    </row>
    <row r="9" spans="1:8" x14ac:dyDescent="0.15">
      <c r="A9" s="153" t="s">
        <v>547</v>
      </c>
      <c r="B9" s="158"/>
      <c r="C9" s="159"/>
      <c r="D9" s="160">
        <v>3366948</v>
      </c>
      <c r="E9" s="161"/>
      <c r="F9" s="162">
        <v>317319</v>
      </c>
      <c r="G9" s="163"/>
      <c r="H9" s="164"/>
    </row>
    <row r="10" spans="1:8" x14ac:dyDescent="0.15">
      <c r="A10" s="165"/>
      <c r="B10" s="166"/>
      <c r="C10" s="167"/>
      <c r="D10" s="168">
        <v>1340805</v>
      </c>
      <c r="E10" s="169"/>
      <c r="F10" s="170">
        <v>164214</v>
      </c>
      <c r="G10" s="171"/>
      <c r="H10" s="172"/>
    </row>
    <row r="11" spans="1:8" x14ac:dyDescent="0.15">
      <c r="A11" s="153" t="s">
        <v>548</v>
      </c>
      <c r="B11" s="158"/>
      <c r="C11" s="159"/>
      <c r="D11" s="160">
        <v>3611724</v>
      </c>
      <c r="E11" s="161"/>
      <c r="F11" s="162">
        <v>289738</v>
      </c>
      <c r="G11" s="163"/>
      <c r="H11" s="164"/>
    </row>
    <row r="12" spans="1:8" x14ac:dyDescent="0.15">
      <c r="A12" s="165"/>
      <c r="B12" s="166"/>
      <c r="C12" s="173"/>
      <c r="D12" s="168">
        <v>2122330</v>
      </c>
      <c r="E12" s="169"/>
      <c r="F12" s="170">
        <v>156238</v>
      </c>
      <c r="G12" s="171"/>
      <c r="H12" s="172"/>
    </row>
    <row r="13" spans="1:8" x14ac:dyDescent="0.15">
      <c r="A13" s="153"/>
      <c r="B13" s="158"/>
      <c r="C13" s="174"/>
      <c r="D13" s="175">
        <v>2695893</v>
      </c>
      <c r="E13" s="176"/>
      <c r="F13" s="177">
        <v>298764</v>
      </c>
      <c r="G13" s="178"/>
      <c r="H13" s="164"/>
    </row>
    <row r="14" spans="1:8" x14ac:dyDescent="0.15">
      <c r="A14" s="165"/>
      <c r="B14" s="166"/>
      <c r="C14" s="167"/>
      <c r="D14" s="168">
        <v>1299390</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18.63</v>
      </c>
      <c r="C19" s="179">
        <f>ROUND(VALUE(SUBSTITUTE(実質収支比率等に係る経年分析!G$48,"▲","-")),2)</f>
        <v>14.24</v>
      </c>
      <c r="D19" s="179">
        <f>ROUND(VALUE(SUBSTITUTE(実質収支比率等に係る経年分析!H$48,"▲","-")),2)</f>
        <v>7.65</v>
      </c>
      <c r="E19" s="179">
        <f>ROUND(VALUE(SUBSTITUTE(実質収支比率等に係る経年分析!I$48,"▲","-")),2)</f>
        <v>14.96</v>
      </c>
      <c r="F19" s="179">
        <f>ROUND(VALUE(SUBSTITUTE(実質収支比率等に係る経年分析!J$48,"▲","-")),2)</f>
        <v>2.81</v>
      </c>
    </row>
    <row r="20" spans="1:11" x14ac:dyDescent="0.15">
      <c r="A20" s="179" t="s">
        <v>55</v>
      </c>
      <c r="B20" s="179">
        <f>ROUND(VALUE(SUBSTITUTE(実質収支比率等に係る経年分析!F$47,"▲","-")),2)</f>
        <v>94.85</v>
      </c>
      <c r="C20" s="179">
        <f>ROUND(VALUE(SUBSTITUTE(実質収支比率等に係る経年分析!G$47,"▲","-")),2)</f>
        <v>95.83</v>
      </c>
      <c r="D20" s="179">
        <f>ROUND(VALUE(SUBSTITUTE(実質収支比率等に係る経年分析!H$47,"▲","-")),2)</f>
        <v>102.52</v>
      </c>
      <c r="E20" s="179">
        <f>ROUND(VALUE(SUBSTITUTE(実質収支比率等に係る経年分析!I$47,"▲","-")),2)</f>
        <v>110.4</v>
      </c>
      <c r="F20" s="179">
        <f>ROUND(VALUE(SUBSTITUTE(実質収支比率等に係る経年分析!J$47,"▲","-")),2)</f>
        <v>118.45</v>
      </c>
    </row>
    <row r="21" spans="1:11" x14ac:dyDescent="0.15">
      <c r="A21" s="179" t="s">
        <v>56</v>
      </c>
      <c r="B21" s="179">
        <f>IF(ISNUMBER(VALUE(SUBSTITUTE(実質収支比率等に係る経年分析!F$49,"▲","-"))),ROUND(VALUE(SUBSTITUTE(実質収支比率等に係る経年分析!F$49,"▲","-")),2),NA())</f>
        <v>2.71</v>
      </c>
      <c r="C21" s="179">
        <f>IF(ISNUMBER(VALUE(SUBSTITUTE(実質収支比率等に係る経年分析!G$49,"▲","-"))),ROUND(VALUE(SUBSTITUTE(実質収支比率等に係る経年分析!G$49,"▲","-")),2),NA())</f>
        <v>-5.0599999999999996</v>
      </c>
      <c r="D21" s="179">
        <f>IF(ISNUMBER(VALUE(SUBSTITUTE(実質収支比率等に係る経年分析!H$49,"▲","-"))),ROUND(VALUE(SUBSTITUTE(実質収支比率等に係る経年分析!H$49,"▲","-")),2),NA())</f>
        <v>-7.41</v>
      </c>
      <c r="E21" s="179">
        <f>IF(ISNUMBER(VALUE(SUBSTITUTE(実質収支比率等に係る経年分析!I$49,"▲","-"))),ROUND(VALUE(SUBSTITUTE(実質収支比率等に係る経年分析!I$49,"▲","-")),2),NA())</f>
        <v>6.94</v>
      </c>
      <c r="F21" s="179">
        <f>IF(ISNUMBER(VALUE(SUBSTITUTE(実質収支比率等に係る経年分析!J$49,"▲","-"))),ROUND(VALUE(SUBSTITUTE(実質収支比率等に係る経年分析!J$49,"▲","-")),2),NA())</f>
        <v>-13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介護保険特別会計（介護サービス）</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1.1499999999999999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0.27</v>
      </c>
    </row>
    <row r="33" spans="1:16" x14ac:dyDescent="0.15">
      <c r="A33" s="180" t="str">
        <f>IF(連結実質赤字比率に係る赤字・黒字の構成分析!C$37="",NA(),連結実質赤字比率に係る赤字・黒字の構成分析!C$37)</f>
        <v>特産品焼酎事業</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0.41</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v>
      </c>
    </row>
    <row r="36" spans="1:16" x14ac:dyDescent="0.15">
      <c r="A36" s="180" t="str">
        <f>IF(連結実質赤字比率に係る赤字・黒字の構成分析!C$34="",NA(),連結実質赤字比率に係る赤字・黒字の構成分析!C$34)</f>
        <v>船舶交通事業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3.54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3.25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4.28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2.66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2.92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268</v>
      </c>
      <c r="E42" s="181"/>
      <c r="F42" s="181"/>
      <c r="G42" s="181">
        <f>'実質公債費比率（分子）の構造'!L$52</f>
        <v>251</v>
      </c>
      <c r="H42" s="181"/>
      <c r="I42" s="181"/>
      <c r="J42" s="181">
        <f>'実質公債費比率（分子）の構造'!M$52</f>
        <v>228</v>
      </c>
      <c r="K42" s="181"/>
      <c r="L42" s="181"/>
      <c r="M42" s="181">
        <f>'実質公債費比率（分子）の構造'!N$52</f>
        <v>207</v>
      </c>
      <c r="N42" s="181"/>
      <c r="O42" s="181"/>
      <c r="P42" s="181">
        <f>'実質公債費比率（分子）の構造'!O$52</f>
        <v>188</v>
      </c>
    </row>
    <row r="43" spans="1:16" x14ac:dyDescent="0.15">
      <c r="A43" s="181" t="s">
        <v>64</v>
      </c>
      <c r="B43" s="181" t="str">
        <f>'実質公債費比率（分子）の構造'!K$51</f>
        <v>-</v>
      </c>
      <c r="C43" s="181"/>
      <c r="D43" s="181"/>
      <c r="E43" s="181">
        <f>'実質公債費比率（分子）の構造'!L$51</f>
        <v>1</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342</v>
      </c>
      <c r="C49" s="181"/>
      <c r="D49" s="181"/>
      <c r="E49" s="181">
        <f>'実質公債費比率（分子）の構造'!L$45</f>
        <v>313</v>
      </c>
      <c r="F49" s="181"/>
      <c r="G49" s="181"/>
      <c r="H49" s="181">
        <f>'実質公債費比率（分子）の構造'!M$45</f>
        <v>295</v>
      </c>
      <c r="I49" s="181"/>
      <c r="J49" s="181"/>
      <c r="K49" s="181">
        <f>'実質公債費比率（分子）の構造'!N$45</f>
        <v>263</v>
      </c>
      <c r="L49" s="181"/>
      <c r="M49" s="181"/>
      <c r="N49" s="181">
        <f>'実質公債費比率（分子）の構造'!O$45</f>
        <v>254</v>
      </c>
      <c r="O49" s="181"/>
      <c r="P49" s="181"/>
    </row>
    <row r="50" spans="1:16" x14ac:dyDescent="0.15">
      <c r="A50" s="181" t="s">
        <v>71</v>
      </c>
      <c r="B50" s="181" t="e">
        <f>NA()</f>
        <v>#N/A</v>
      </c>
      <c r="C50" s="181">
        <f>IF(ISNUMBER('実質公債費比率（分子）の構造'!K$53),'実質公債費比率（分子）の構造'!K$53,NA())</f>
        <v>74</v>
      </c>
      <c r="D50" s="181" t="e">
        <f>NA()</f>
        <v>#N/A</v>
      </c>
      <c r="E50" s="181" t="e">
        <f>NA()</f>
        <v>#N/A</v>
      </c>
      <c r="F50" s="181">
        <f>IF(ISNUMBER('実質公債費比率（分子）の構造'!L$53),'実質公債費比率（分子）の構造'!L$53,NA())</f>
        <v>63</v>
      </c>
      <c r="G50" s="181" t="e">
        <f>NA()</f>
        <v>#N/A</v>
      </c>
      <c r="H50" s="181" t="e">
        <f>NA()</f>
        <v>#N/A</v>
      </c>
      <c r="I50" s="181">
        <f>IF(ISNUMBER('実質公債費比率（分子）の構造'!M$53),'実質公債費比率（分子）の構造'!M$53,NA())</f>
        <v>67</v>
      </c>
      <c r="J50" s="181" t="e">
        <f>NA()</f>
        <v>#N/A</v>
      </c>
      <c r="K50" s="181" t="e">
        <f>NA()</f>
        <v>#N/A</v>
      </c>
      <c r="L50" s="181">
        <f>IF(ISNUMBER('実質公債費比率（分子）の構造'!N$53),'実質公債費比率（分子）の構造'!N$53,NA())</f>
        <v>56</v>
      </c>
      <c r="M50" s="181" t="e">
        <f>NA()</f>
        <v>#N/A</v>
      </c>
      <c r="N50" s="181" t="e">
        <f>NA()</f>
        <v>#N/A</v>
      </c>
      <c r="O50" s="181">
        <f>IF(ISNUMBER('実質公債費比率（分子）の構造'!O$53),'実質公債費比率（分子）の構造'!O$53,NA())</f>
        <v>66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1764</v>
      </c>
      <c r="E56" s="180"/>
      <c r="F56" s="180"/>
      <c r="G56" s="180">
        <f>'将来負担比率（分子）の構造'!J$52</f>
        <v>1685</v>
      </c>
      <c r="H56" s="180"/>
      <c r="I56" s="180"/>
      <c r="J56" s="180">
        <f>'将来負担比率（分子）の構造'!K$52</f>
        <v>1685</v>
      </c>
      <c r="K56" s="180"/>
      <c r="L56" s="180"/>
      <c r="M56" s="180">
        <f>'将来負担比率（分子）の構造'!L$52</f>
        <v>1687</v>
      </c>
      <c r="N56" s="180"/>
      <c r="O56" s="180"/>
      <c r="P56" s="180">
        <f>'将来負担比率（分子）の構造'!M$52</f>
        <v>2058</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2030</v>
      </c>
      <c r="E58" s="180"/>
      <c r="F58" s="180"/>
      <c r="G58" s="180">
        <f>'将来負担比率（分子）の構造'!J$50</f>
        <v>2007</v>
      </c>
      <c r="H58" s="180"/>
      <c r="I58" s="180"/>
      <c r="J58" s="180">
        <f>'将来負担比率（分子）の構造'!K$50</f>
        <v>1968</v>
      </c>
      <c r="K58" s="180"/>
      <c r="L58" s="180"/>
      <c r="M58" s="180">
        <f>'将来負担比率（分子）の構造'!L$50</f>
        <v>1999</v>
      </c>
      <c r="N58" s="180"/>
      <c r="O58" s="180"/>
      <c r="P58" s="180">
        <f>'将来負担比率（分子）の構造'!M$50</f>
        <v>1989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267</v>
      </c>
      <c r="C62" s="180"/>
      <c r="D62" s="180"/>
      <c r="E62" s="180">
        <f>'将来負担比率（分子）の構造'!J$45</f>
        <v>237</v>
      </c>
      <c r="F62" s="180"/>
      <c r="G62" s="180"/>
      <c r="H62" s="180">
        <f>'将来負担比率（分子）の構造'!K$45</f>
        <v>254</v>
      </c>
      <c r="I62" s="180"/>
      <c r="J62" s="180"/>
      <c r="K62" s="180">
        <f>'将来負担比率（分子）の構造'!L$45</f>
        <v>214</v>
      </c>
      <c r="L62" s="180"/>
      <c r="M62" s="180"/>
      <c r="N62" s="180">
        <f>'将来負担比率（分子）の構造'!M$45</f>
        <v>250</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7</v>
      </c>
      <c r="C64" s="180"/>
      <c r="D64" s="180"/>
      <c r="E64" s="180">
        <f>'将来負担比率（分子）の構造'!J$43</f>
        <v>2</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2324</v>
      </c>
      <c r="C66" s="180"/>
      <c r="D66" s="180"/>
      <c r="E66" s="180">
        <f>'将来負担比率（分子）の構造'!J$41</f>
        <v>2230</v>
      </c>
      <c r="F66" s="180"/>
      <c r="G66" s="180"/>
      <c r="H66" s="180">
        <f>'将来負担比率（分子）の構造'!K$41</f>
        <v>2299</v>
      </c>
      <c r="I66" s="180"/>
      <c r="J66" s="180"/>
      <c r="K66" s="180">
        <f>'将来負担比率（分子）の構造'!L$41</f>
        <v>2551</v>
      </c>
      <c r="L66" s="180"/>
      <c r="M66" s="180"/>
      <c r="N66" s="180">
        <f>'将来負担比率（分子）の構造'!M$41</f>
        <v>2817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848</v>
      </c>
      <c r="C72" s="184">
        <f>基金残高に係る経年分析!G55</f>
        <v>849</v>
      </c>
      <c r="D72" s="184">
        <f>基金残高に係る経年分析!H55</f>
        <v>851</v>
      </c>
    </row>
    <row r="73" spans="1:16" x14ac:dyDescent="0.15">
      <c r="A73" s="183" t="s">
        <v>78</v>
      </c>
      <c r="B73" s="184">
        <f>基金残高に係る経年分析!F56</f>
        <v>389</v>
      </c>
      <c r="C73" s="184">
        <f>基金残高に係る経年分析!G56</f>
        <v>389</v>
      </c>
      <c r="D73" s="184">
        <f>基金残高に係る経年分析!H56</f>
        <v>389</v>
      </c>
    </row>
    <row r="74" spans="1:16" x14ac:dyDescent="0.15">
      <c r="A74" s="183" t="s">
        <v>79</v>
      </c>
      <c r="B74" s="184">
        <f>基金残高に係る経年分析!F57</f>
        <v>573</v>
      </c>
      <c r="C74" s="184">
        <f>基金残高に係る経年分析!G57</f>
        <v>573</v>
      </c>
      <c r="D74" s="184">
        <f>基金残高に係る経年分析!H57</f>
        <v>573</v>
      </c>
    </row>
  </sheetData>
  <sheetProtection algorithmName="SHA-512" hashValue="/4z4eHMyAVFNVh7PZ0YkzNuJzswo2517rU9yZPQMYSpr4WZbS1pJx9SatVo5TsD000+4VDm93ZFUvG+VLXMKfA==" saltValue="ZHf9YiZ9ofHwu6j0k/MZ0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33758</v>
      </c>
      <c r="S5" s="669"/>
      <c r="T5" s="669"/>
      <c r="U5" s="669"/>
      <c r="V5" s="669"/>
      <c r="W5" s="669"/>
      <c r="X5" s="669"/>
      <c r="Y5" s="670"/>
      <c r="Z5" s="671">
        <v>1.4</v>
      </c>
      <c r="AA5" s="671"/>
      <c r="AB5" s="671"/>
      <c r="AC5" s="671"/>
      <c r="AD5" s="672">
        <v>33758</v>
      </c>
      <c r="AE5" s="672"/>
      <c r="AF5" s="672"/>
      <c r="AG5" s="672"/>
      <c r="AH5" s="672"/>
      <c r="AI5" s="672"/>
      <c r="AJ5" s="672"/>
      <c r="AK5" s="672"/>
      <c r="AL5" s="673">
        <v>4.4000000000000004</v>
      </c>
      <c r="AM5" s="674"/>
      <c r="AN5" s="674"/>
      <c r="AO5" s="675"/>
      <c r="AP5" s="665" t="s">
        <v>224</v>
      </c>
      <c r="AQ5" s="666"/>
      <c r="AR5" s="666"/>
      <c r="AS5" s="666"/>
      <c r="AT5" s="666"/>
      <c r="AU5" s="666"/>
      <c r="AV5" s="666"/>
      <c r="AW5" s="666"/>
      <c r="AX5" s="666"/>
      <c r="AY5" s="666"/>
      <c r="AZ5" s="666"/>
      <c r="BA5" s="666"/>
      <c r="BB5" s="666"/>
      <c r="BC5" s="666"/>
      <c r="BD5" s="666"/>
      <c r="BE5" s="666"/>
      <c r="BF5" s="667"/>
      <c r="BG5" s="679">
        <v>33758</v>
      </c>
      <c r="BH5" s="680"/>
      <c r="BI5" s="680"/>
      <c r="BJ5" s="680"/>
      <c r="BK5" s="680"/>
      <c r="BL5" s="680"/>
      <c r="BM5" s="680"/>
      <c r="BN5" s="681"/>
      <c r="BO5" s="682">
        <v>100</v>
      </c>
      <c r="BP5" s="682"/>
      <c r="BQ5" s="682"/>
      <c r="BR5" s="682"/>
      <c r="BS5" s="683" t="s">
        <v>225</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217</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9899</v>
      </c>
      <c r="S6" s="680"/>
      <c r="T6" s="680"/>
      <c r="U6" s="680"/>
      <c r="V6" s="680"/>
      <c r="W6" s="680"/>
      <c r="X6" s="680"/>
      <c r="Y6" s="681"/>
      <c r="Z6" s="682">
        <v>0.4</v>
      </c>
      <c r="AA6" s="682"/>
      <c r="AB6" s="682"/>
      <c r="AC6" s="682"/>
      <c r="AD6" s="683">
        <v>9899</v>
      </c>
      <c r="AE6" s="683"/>
      <c r="AF6" s="683"/>
      <c r="AG6" s="683"/>
      <c r="AH6" s="683"/>
      <c r="AI6" s="683"/>
      <c r="AJ6" s="683"/>
      <c r="AK6" s="683"/>
      <c r="AL6" s="684">
        <v>1.3</v>
      </c>
      <c r="AM6" s="685"/>
      <c r="AN6" s="685"/>
      <c r="AO6" s="686"/>
      <c r="AP6" s="676" t="s">
        <v>230</v>
      </c>
      <c r="AQ6" s="677"/>
      <c r="AR6" s="677"/>
      <c r="AS6" s="677"/>
      <c r="AT6" s="677"/>
      <c r="AU6" s="677"/>
      <c r="AV6" s="677"/>
      <c r="AW6" s="677"/>
      <c r="AX6" s="677"/>
      <c r="AY6" s="677"/>
      <c r="AZ6" s="677"/>
      <c r="BA6" s="677"/>
      <c r="BB6" s="677"/>
      <c r="BC6" s="677"/>
      <c r="BD6" s="677"/>
      <c r="BE6" s="677"/>
      <c r="BF6" s="678"/>
      <c r="BG6" s="679">
        <v>33758</v>
      </c>
      <c r="BH6" s="680"/>
      <c r="BI6" s="680"/>
      <c r="BJ6" s="680"/>
      <c r="BK6" s="680"/>
      <c r="BL6" s="680"/>
      <c r="BM6" s="680"/>
      <c r="BN6" s="681"/>
      <c r="BO6" s="682">
        <v>100</v>
      </c>
      <c r="BP6" s="682"/>
      <c r="BQ6" s="682"/>
      <c r="BR6" s="682"/>
      <c r="BS6" s="683" t="s">
        <v>128</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34851</v>
      </c>
      <c r="CS6" s="680"/>
      <c r="CT6" s="680"/>
      <c r="CU6" s="680"/>
      <c r="CV6" s="680"/>
      <c r="CW6" s="680"/>
      <c r="CX6" s="680"/>
      <c r="CY6" s="681"/>
      <c r="CZ6" s="673">
        <v>1.5</v>
      </c>
      <c r="DA6" s="674"/>
      <c r="DB6" s="674"/>
      <c r="DC6" s="693"/>
      <c r="DD6" s="688" t="s">
        <v>128</v>
      </c>
      <c r="DE6" s="680"/>
      <c r="DF6" s="680"/>
      <c r="DG6" s="680"/>
      <c r="DH6" s="680"/>
      <c r="DI6" s="680"/>
      <c r="DJ6" s="680"/>
      <c r="DK6" s="680"/>
      <c r="DL6" s="680"/>
      <c r="DM6" s="680"/>
      <c r="DN6" s="680"/>
      <c r="DO6" s="680"/>
      <c r="DP6" s="681"/>
      <c r="DQ6" s="688">
        <v>34851</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66</v>
      </c>
      <c r="S7" s="680"/>
      <c r="T7" s="680"/>
      <c r="U7" s="680"/>
      <c r="V7" s="680"/>
      <c r="W7" s="680"/>
      <c r="X7" s="680"/>
      <c r="Y7" s="681"/>
      <c r="Z7" s="682">
        <v>0</v>
      </c>
      <c r="AA7" s="682"/>
      <c r="AB7" s="682"/>
      <c r="AC7" s="682"/>
      <c r="AD7" s="683">
        <v>66</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15106</v>
      </c>
      <c r="BH7" s="680"/>
      <c r="BI7" s="680"/>
      <c r="BJ7" s="680"/>
      <c r="BK7" s="680"/>
      <c r="BL7" s="680"/>
      <c r="BM7" s="680"/>
      <c r="BN7" s="681"/>
      <c r="BO7" s="682">
        <v>44.7</v>
      </c>
      <c r="BP7" s="682"/>
      <c r="BQ7" s="682"/>
      <c r="BR7" s="682"/>
      <c r="BS7" s="683" t="s">
        <v>128</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494329</v>
      </c>
      <c r="CS7" s="680"/>
      <c r="CT7" s="680"/>
      <c r="CU7" s="680"/>
      <c r="CV7" s="680"/>
      <c r="CW7" s="680"/>
      <c r="CX7" s="680"/>
      <c r="CY7" s="681"/>
      <c r="CZ7" s="682">
        <v>21.2</v>
      </c>
      <c r="DA7" s="682"/>
      <c r="DB7" s="682"/>
      <c r="DC7" s="682"/>
      <c r="DD7" s="688">
        <v>227236</v>
      </c>
      <c r="DE7" s="680"/>
      <c r="DF7" s="680"/>
      <c r="DG7" s="680"/>
      <c r="DH7" s="680"/>
      <c r="DI7" s="680"/>
      <c r="DJ7" s="680"/>
      <c r="DK7" s="680"/>
      <c r="DL7" s="680"/>
      <c r="DM7" s="680"/>
      <c r="DN7" s="680"/>
      <c r="DO7" s="680"/>
      <c r="DP7" s="681"/>
      <c r="DQ7" s="688">
        <v>375350</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74</v>
      </c>
      <c r="S8" s="680"/>
      <c r="T8" s="680"/>
      <c r="U8" s="680"/>
      <c r="V8" s="680"/>
      <c r="W8" s="680"/>
      <c r="X8" s="680"/>
      <c r="Y8" s="681"/>
      <c r="Z8" s="682">
        <v>0</v>
      </c>
      <c r="AA8" s="682"/>
      <c r="AB8" s="682"/>
      <c r="AC8" s="682"/>
      <c r="AD8" s="683">
        <v>74</v>
      </c>
      <c r="AE8" s="683"/>
      <c r="AF8" s="683"/>
      <c r="AG8" s="683"/>
      <c r="AH8" s="683"/>
      <c r="AI8" s="683"/>
      <c r="AJ8" s="683"/>
      <c r="AK8" s="683"/>
      <c r="AL8" s="684">
        <v>0</v>
      </c>
      <c r="AM8" s="685"/>
      <c r="AN8" s="685"/>
      <c r="AO8" s="686"/>
      <c r="AP8" s="676" t="s">
        <v>236</v>
      </c>
      <c r="AQ8" s="677"/>
      <c r="AR8" s="677"/>
      <c r="AS8" s="677"/>
      <c r="AT8" s="677"/>
      <c r="AU8" s="677"/>
      <c r="AV8" s="677"/>
      <c r="AW8" s="677"/>
      <c r="AX8" s="677"/>
      <c r="AY8" s="677"/>
      <c r="AZ8" s="677"/>
      <c r="BA8" s="677"/>
      <c r="BB8" s="677"/>
      <c r="BC8" s="677"/>
      <c r="BD8" s="677"/>
      <c r="BE8" s="677"/>
      <c r="BF8" s="678"/>
      <c r="BG8" s="679">
        <v>494</v>
      </c>
      <c r="BH8" s="680"/>
      <c r="BI8" s="680"/>
      <c r="BJ8" s="680"/>
      <c r="BK8" s="680"/>
      <c r="BL8" s="680"/>
      <c r="BM8" s="680"/>
      <c r="BN8" s="681"/>
      <c r="BO8" s="682">
        <v>1.5</v>
      </c>
      <c r="BP8" s="682"/>
      <c r="BQ8" s="682"/>
      <c r="BR8" s="682"/>
      <c r="BS8" s="688" t="s">
        <v>225</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108031</v>
      </c>
      <c r="CS8" s="680"/>
      <c r="CT8" s="680"/>
      <c r="CU8" s="680"/>
      <c r="CV8" s="680"/>
      <c r="CW8" s="680"/>
      <c r="CX8" s="680"/>
      <c r="CY8" s="681"/>
      <c r="CZ8" s="682">
        <v>4.5999999999999996</v>
      </c>
      <c r="DA8" s="682"/>
      <c r="DB8" s="682"/>
      <c r="DC8" s="682"/>
      <c r="DD8" s="688">
        <v>1538</v>
      </c>
      <c r="DE8" s="680"/>
      <c r="DF8" s="680"/>
      <c r="DG8" s="680"/>
      <c r="DH8" s="680"/>
      <c r="DI8" s="680"/>
      <c r="DJ8" s="680"/>
      <c r="DK8" s="680"/>
      <c r="DL8" s="680"/>
      <c r="DM8" s="680"/>
      <c r="DN8" s="680"/>
      <c r="DO8" s="680"/>
      <c r="DP8" s="681"/>
      <c r="DQ8" s="688">
        <v>82511</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87</v>
      </c>
      <c r="S9" s="680"/>
      <c r="T9" s="680"/>
      <c r="U9" s="680"/>
      <c r="V9" s="680"/>
      <c r="W9" s="680"/>
      <c r="X9" s="680"/>
      <c r="Y9" s="681"/>
      <c r="Z9" s="682">
        <v>0</v>
      </c>
      <c r="AA9" s="682"/>
      <c r="AB9" s="682"/>
      <c r="AC9" s="682"/>
      <c r="AD9" s="683">
        <v>87</v>
      </c>
      <c r="AE9" s="683"/>
      <c r="AF9" s="683"/>
      <c r="AG9" s="683"/>
      <c r="AH9" s="683"/>
      <c r="AI9" s="683"/>
      <c r="AJ9" s="683"/>
      <c r="AK9" s="683"/>
      <c r="AL9" s="684">
        <v>0</v>
      </c>
      <c r="AM9" s="685"/>
      <c r="AN9" s="685"/>
      <c r="AO9" s="686"/>
      <c r="AP9" s="676" t="s">
        <v>239</v>
      </c>
      <c r="AQ9" s="677"/>
      <c r="AR9" s="677"/>
      <c r="AS9" s="677"/>
      <c r="AT9" s="677"/>
      <c r="AU9" s="677"/>
      <c r="AV9" s="677"/>
      <c r="AW9" s="677"/>
      <c r="AX9" s="677"/>
      <c r="AY9" s="677"/>
      <c r="AZ9" s="677"/>
      <c r="BA9" s="677"/>
      <c r="BB9" s="677"/>
      <c r="BC9" s="677"/>
      <c r="BD9" s="677"/>
      <c r="BE9" s="677"/>
      <c r="BF9" s="678"/>
      <c r="BG9" s="679">
        <v>12857</v>
      </c>
      <c r="BH9" s="680"/>
      <c r="BI9" s="680"/>
      <c r="BJ9" s="680"/>
      <c r="BK9" s="680"/>
      <c r="BL9" s="680"/>
      <c r="BM9" s="680"/>
      <c r="BN9" s="681"/>
      <c r="BO9" s="682">
        <v>38.1</v>
      </c>
      <c r="BP9" s="682"/>
      <c r="BQ9" s="682"/>
      <c r="BR9" s="682"/>
      <c r="BS9" s="688" t="s">
        <v>225</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148208</v>
      </c>
      <c r="CS9" s="680"/>
      <c r="CT9" s="680"/>
      <c r="CU9" s="680"/>
      <c r="CV9" s="680"/>
      <c r="CW9" s="680"/>
      <c r="CX9" s="680"/>
      <c r="CY9" s="681"/>
      <c r="CZ9" s="682">
        <v>6.4</v>
      </c>
      <c r="DA9" s="682"/>
      <c r="DB9" s="682"/>
      <c r="DC9" s="682"/>
      <c r="DD9" s="688">
        <v>16562</v>
      </c>
      <c r="DE9" s="680"/>
      <c r="DF9" s="680"/>
      <c r="DG9" s="680"/>
      <c r="DH9" s="680"/>
      <c r="DI9" s="680"/>
      <c r="DJ9" s="680"/>
      <c r="DK9" s="680"/>
      <c r="DL9" s="680"/>
      <c r="DM9" s="680"/>
      <c r="DN9" s="680"/>
      <c r="DO9" s="680"/>
      <c r="DP9" s="681"/>
      <c r="DQ9" s="688">
        <v>106698</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225</v>
      </c>
      <c r="S10" s="680"/>
      <c r="T10" s="680"/>
      <c r="U10" s="680"/>
      <c r="V10" s="680"/>
      <c r="W10" s="680"/>
      <c r="X10" s="680"/>
      <c r="Y10" s="681"/>
      <c r="Z10" s="682" t="s">
        <v>225</v>
      </c>
      <c r="AA10" s="682"/>
      <c r="AB10" s="682"/>
      <c r="AC10" s="682"/>
      <c r="AD10" s="683" t="s">
        <v>225</v>
      </c>
      <c r="AE10" s="683"/>
      <c r="AF10" s="683"/>
      <c r="AG10" s="683"/>
      <c r="AH10" s="683"/>
      <c r="AI10" s="683"/>
      <c r="AJ10" s="683"/>
      <c r="AK10" s="683"/>
      <c r="AL10" s="684" t="s">
        <v>128</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1347</v>
      </c>
      <c r="BH10" s="680"/>
      <c r="BI10" s="680"/>
      <c r="BJ10" s="680"/>
      <c r="BK10" s="680"/>
      <c r="BL10" s="680"/>
      <c r="BM10" s="680"/>
      <c r="BN10" s="681"/>
      <c r="BO10" s="682">
        <v>4</v>
      </c>
      <c r="BP10" s="682"/>
      <c r="BQ10" s="682"/>
      <c r="BR10" s="682"/>
      <c r="BS10" s="688" t="s">
        <v>128</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t="s">
        <v>225</v>
      </c>
      <c r="CS10" s="680"/>
      <c r="CT10" s="680"/>
      <c r="CU10" s="680"/>
      <c r="CV10" s="680"/>
      <c r="CW10" s="680"/>
      <c r="CX10" s="680"/>
      <c r="CY10" s="681"/>
      <c r="CZ10" s="682" t="s">
        <v>172</v>
      </c>
      <c r="DA10" s="682"/>
      <c r="DB10" s="682"/>
      <c r="DC10" s="682"/>
      <c r="DD10" s="688" t="s">
        <v>128</v>
      </c>
      <c r="DE10" s="680"/>
      <c r="DF10" s="680"/>
      <c r="DG10" s="680"/>
      <c r="DH10" s="680"/>
      <c r="DI10" s="680"/>
      <c r="DJ10" s="680"/>
      <c r="DK10" s="680"/>
      <c r="DL10" s="680"/>
      <c r="DM10" s="680"/>
      <c r="DN10" s="680"/>
      <c r="DO10" s="680"/>
      <c r="DP10" s="681"/>
      <c r="DQ10" s="688" t="s">
        <v>128</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225</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408</v>
      </c>
      <c r="BH11" s="680"/>
      <c r="BI11" s="680"/>
      <c r="BJ11" s="680"/>
      <c r="BK11" s="680"/>
      <c r="BL11" s="680"/>
      <c r="BM11" s="680"/>
      <c r="BN11" s="681"/>
      <c r="BO11" s="682">
        <v>1.2</v>
      </c>
      <c r="BP11" s="682"/>
      <c r="BQ11" s="682"/>
      <c r="BR11" s="682"/>
      <c r="BS11" s="688" t="s">
        <v>225</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172345</v>
      </c>
      <c r="CS11" s="680"/>
      <c r="CT11" s="680"/>
      <c r="CU11" s="680"/>
      <c r="CV11" s="680"/>
      <c r="CW11" s="680"/>
      <c r="CX11" s="680"/>
      <c r="CY11" s="681"/>
      <c r="CZ11" s="682">
        <v>7.4</v>
      </c>
      <c r="DA11" s="682"/>
      <c r="DB11" s="682"/>
      <c r="DC11" s="682"/>
      <c r="DD11" s="688">
        <v>126471</v>
      </c>
      <c r="DE11" s="680"/>
      <c r="DF11" s="680"/>
      <c r="DG11" s="680"/>
      <c r="DH11" s="680"/>
      <c r="DI11" s="680"/>
      <c r="DJ11" s="680"/>
      <c r="DK11" s="680"/>
      <c r="DL11" s="680"/>
      <c r="DM11" s="680"/>
      <c r="DN11" s="680"/>
      <c r="DO11" s="680"/>
      <c r="DP11" s="681"/>
      <c r="DQ11" s="688">
        <v>48825</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6880</v>
      </c>
      <c r="S12" s="680"/>
      <c r="T12" s="680"/>
      <c r="U12" s="680"/>
      <c r="V12" s="680"/>
      <c r="W12" s="680"/>
      <c r="X12" s="680"/>
      <c r="Y12" s="681"/>
      <c r="Z12" s="682">
        <v>0.3</v>
      </c>
      <c r="AA12" s="682"/>
      <c r="AB12" s="682"/>
      <c r="AC12" s="682"/>
      <c r="AD12" s="683">
        <v>6880</v>
      </c>
      <c r="AE12" s="683"/>
      <c r="AF12" s="683"/>
      <c r="AG12" s="683"/>
      <c r="AH12" s="683"/>
      <c r="AI12" s="683"/>
      <c r="AJ12" s="683"/>
      <c r="AK12" s="683"/>
      <c r="AL12" s="684">
        <v>0.9</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15827</v>
      </c>
      <c r="BH12" s="680"/>
      <c r="BI12" s="680"/>
      <c r="BJ12" s="680"/>
      <c r="BK12" s="680"/>
      <c r="BL12" s="680"/>
      <c r="BM12" s="680"/>
      <c r="BN12" s="681"/>
      <c r="BO12" s="682">
        <v>46.9</v>
      </c>
      <c r="BP12" s="682"/>
      <c r="BQ12" s="682"/>
      <c r="BR12" s="682"/>
      <c r="BS12" s="688" t="s">
        <v>225</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35688</v>
      </c>
      <c r="CS12" s="680"/>
      <c r="CT12" s="680"/>
      <c r="CU12" s="680"/>
      <c r="CV12" s="680"/>
      <c r="CW12" s="680"/>
      <c r="CX12" s="680"/>
      <c r="CY12" s="681"/>
      <c r="CZ12" s="682">
        <v>1.5</v>
      </c>
      <c r="DA12" s="682"/>
      <c r="DB12" s="682"/>
      <c r="DC12" s="682"/>
      <c r="DD12" s="688">
        <v>29552</v>
      </c>
      <c r="DE12" s="680"/>
      <c r="DF12" s="680"/>
      <c r="DG12" s="680"/>
      <c r="DH12" s="680"/>
      <c r="DI12" s="680"/>
      <c r="DJ12" s="680"/>
      <c r="DK12" s="680"/>
      <c r="DL12" s="680"/>
      <c r="DM12" s="680"/>
      <c r="DN12" s="680"/>
      <c r="DO12" s="680"/>
      <c r="DP12" s="681"/>
      <c r="DQ12" s="688">
        <v>11538</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225</v>
      </c>
      <c r="S13" s="680"/>
      <c r="T13" s="680"/>
      <c r="U13" s="680"/>
      <c r="V13" s="680"/>
      <c r="W13" s="680"/>
      <c r="X13" s="680"/>
      <c r="Y13" s="681"/>
      <c r="Z13" s="682" t="s">
        <v>172</v>
      </c>
      <c r="AA13" s="682"/>
      <c r="AB13" s="682"/>
      <c r="AC13" s="682"/>
      <c r="AD13" s="683" t="s">
        <v>172</v>
      </c>
      <c r="AE13" s="683"/>
      <c r="AF13" s="683"/>
      <c r="AG13" s="683"/>
      <c r="AH13" s="683"/>
      <c r="AI13" s="683"/>
      <c r="AJ13" s="683"/>
      <c r="AK13" s="683"/>
      <c r="AL13" s="684" t="s">
        <v>225</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15827</v>
      </c>
      <c r="BH13" s="680"/>
      <c r="BI13" s="680"/>
      <c r="BJ13" s="680"/>
      <c r="BK13" s="680"/>
      <c r="BL13" s="680"/>
      <c r="BM13" s="680"/>
      <c r="BN13" s="681"/>
      <c r="BO13" s="682">
        <v>46.9</v>
      </c>
      <c r="BP13" s="682"/>
      <c r="BQ13" s="682"/>
      <c r="BR13" s="682"/>
      <c r="BS13" s="688" t="s">
        <v>225</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674133</v>
      </c>
      <c r="CS13" s="680"/>
      <c r="CT13" s="680"/>
      <c r="CU13" s="680"/>
      <c r="CV13" s="680"/>
      <c r="CW13" s="680"/>
      <c r="CX13" s="680"/>
      <c r="CY13" s="681"/>
      <c r="CZ13" s="682">
        <v>28.9</v>
      </c>
      <c r="DA13" s="682"/>
      <c r="DB13" s="682"/>
      <c r="DC13" s="682"/>
      <c r="DD13" s="688">
        <v>644828</v>
      </c>
      <c r="DE13" s="680"/>
      <c r="DF13" s="680"/>
      <c r="DG13" s="680"/>
      <c r="DH13" s="680"/>
      <c r="DI13" s="680"/>
      <c r="DJ13" s="680"/>
      <c r="DK13" s="680"/>
      <c r="DL13" s="680"/>
      <c r="DM13" s="680"/>
      <c r="DN13" s="680"/>
      <c r="DO13" s="680"/>
      <c r="DP13" s="681"/>
      <c r="DQ13" s="688">
        <v>92074</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225</v>
      </c>
      <c r="S14" s="680"/>
      <c r="T14" s="680"/>
      <c r="U14" s="680"/>
      <c r="V14" s="680"/>
      <c r="W14" s="680"/>
      <c r="X14" s="680"/>
      <c r="Y14" s="681"/>
      <c r="Z14" s="682" t="s">
        <v>225</v>
      </c>
      <c r="AA14" s="682"/>
      <c r="AB14" s="682"/>
      <c r="AC14" s="682"/>
      <c r="AD14" s="683" t="s">
        <v>225</v>
      </c>
      <c r="AE14" s="683"/>
      <c r="AF14" s="683"/>
      <c r="AG14" s="683"/>
      <c r="AH14" s="683"/>
      <c r="AI14" s="683"/>
      <c r="AJ14" s="683"/>
      <c r="AK14" s="683"/>
      <c r="AL14" s="684" t="s">
        <v>225</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1183</v>
      </c>
      <c r="BH14" s="680"/>
      <c r="BI14" s="680"/>
      <c r="BJ14" s="680"/>
      <c r="BK14" s="680"/>
      <c r="BL14" s="680"/>
      <c r="BM14" s="680"/>
      <c r="BN14" s="681"/>
      <c r="BO14" s="682">
        <v>3.5</v>
      </c>
      <c r="BP14" s="682"/>
      <c r="BQ14" s="682"/>
      <c r="BR14" s="682"/>
      <c r="BS14" s="688" t="s">
        <v>225</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269579</v>
      </c>
      <c r="CS14" s="680"/>
      <c r="CT14" s="680"/>
      <c r="CU14" s="680"/>
      <c r="CV14" s="680"/>
      <c r="CW14" s="680"/>
      <c r="CX14" s="680"/>
      <c r="CY14" s="681"/>
      <c r="CZ14" s="682">
        <v>11.6</v>
      </c>
      <c r="DA14" s="682"/>
      <c r="DB14" s="682"/>
      <c r="DC14" s="682"/>
      <c r="DD14" s="688">
        <v>262056</v>
      </c>
      <c r="DE14" s="680"/>
      <c r="DF14" s="680"/>
      <c r="DG14" s="680"/>
      <c r="DH14" s="680"/>
      <c r="DI14" s="680"/>
      <c r="DJ14" s="680"/>
      <c r="DK14" s="680"/>
      <c r="DL14" s="680"/>
      <c r="DM14" s="680"/>
      <c r="DN14" s="680"/>
      <c r="DO14" s="680"/>
      <c r="DP14" s="681"/>
      <c r="DQ14" s="688">
        <v>7577</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1747</v>
      </c>
      <c r="S15" s="680"/>
      <c r="T15" s="680"/>
      <c r="U15" s="680"/>
      <c r="V15" s="680"/>
      <c r="W15" s="680"/>
      <c r="X15" s="680"/>
      <c r="Y15" s="681"/>
      <c r="Z15" s="682">
        <v>0.1</v>
      </c>
      <c r="AA15" s="682"/>
      <c r="AB15" s="682"/>
      <c r="AC15" s="682"/>
      <c r="AD15" s="683">
        <v>1747</v>
      </c>
      <c r="AE15" s="683"/>
      <c r="AF15" s="683"/>
      <c r="AG15" s="683"/>
      <c r="AH15" s="683"/>
      <c r="AI15" s="683"/>
      <c r="AJ15" s="683"/>
      <c r="AK15" s="683"/>
      <c r="AL15" s="684">
        <v>0.2</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1642</v>
      </c>
      <c r="BH15" s="680"/>
      <c r="BI15" s="680"/>
      <c r="BJ15" s="680"/>
      <c r="BK15" s="680"/>
      <c r="BL15" s="680"/>
      <c r="BM15" s="680"/>
      <c r="BN15" s="681"/>
      <c r="BO15" s="682">
        <v>4.9000000000000004</v>
      </c>
      <c r="BP15" s="682"/>
      <c r="BQ15" s="682"/>
      <c r="BR15" s="682"/>
      <c r="BS15" s="688" t="s">
        <v>128</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136663</v>
      </c>
      <c r="CS15" s="680"/>
      <c r="CT15" s="680"/>
      <c r="CU15" s="680"/>
      <c r="CV15" s="680"/>
      <c r="CW15" s="680"/>
      <c r="CX15" s="680"/>
      <c r="CY15" s="681"/>
      <c r="CZ15" s="682">
        <v>5.9</v>
      </c>
      <c r="DA15" s="682"/>
      <c r="DB15" s="682"/>
      <c r="DC15" s="682"/>
      <c r="DD15" s="688">
        <v>38930</v>
      </c>
      <c r="DE15" s="680"/>
      <c r="DF15" s="680"/>
      <c r="DG15" s="680"/>
      <c r="DH15" s="680"/>
      <c r="DI15" s="680"/>
      <c r="DJ15" s="680"/>
      <c r="DK15" s="680"/>
      <c r="DL15" s="680"/>
      <c r="DM15" s="680"/>
      <c r="DN15" s="680"/>
      <c r="DO15" s="680"/>
      <c r="DP15" s="681"/>
      <c r="DQ15" s="688">
        <v>95303</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225</v>
      </c>
      <c r="S16" s="680"/>
      <c r="T16" s="680"/>
      <c r="U16" s="680"/>
      <c r="V16" s="680"/>
      <c r="W16" s="680"/>
      <c r="X16" s="680"/>
      <c r="Y16" s="681"/>
      <c r="Z16" s="682" t="s">
        <v>225</v>
      </c>
      <c r="AA16" s="682"/>
      <c r="AB16" s="682"/>
      <c r="AC16" s="682"/>
      <c r="AD16" s="683" t="s">
        <v>225</v>
      </c>
      <c r="AE16" s="683"/>
      <c r="AF16" s="683"/>
      <c r="AG16" s="683"/>
      <c r="AH16" s="683"/>
      <c r="AI16" s="683"/>
      <c r="AJ16" s="683"/>
      <c r="AK16" s="683"/>
      <c r="AL16" s="684" t="s">
        <v>128</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225</v>
      </c>
      <c r="BH16" s="680"/>
      <c r="BI16" s="680"/>
      <c r="BJ16" s="680"/>
      <c r="BK16" s="680"/>
      <c r="BL16" s="680"/>
      <c r="BM16" s="680"/>
      <c r="BN16" s="681"/>
      <c r="BO16" s="682" t="s">
        <v>225</v>
      </c>
      <c r="BP16" s="682"/>
      <c r="BQ16" s="682"/>
      <c r="BR16" s="682"/>
      <c r="BS16" s="688" t="s">
        <v>225</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1686</v>
      </c>
      <c r="CS16" s="680"/>
      <c r="CT16" s="680"/>
      <c r="CU16" s="680"/>
      <c r="CV16" s="680"/>
      <c r="CW16" s="680"/>
      <c r="CX16" s="680"/>
      <c r="CY16" s="681"/>
      <c r="CZ16" s="682">
        <v>0.1</v>
      </c>
      <c r="DA16" s="682"/>
      <c r="DB16" s="682"/>
      <c r="DC16" s="682"/>
      <c r="DD16" s="688" t="s">
        <v>225</v>
      </c>
      <c r="DE16" s="680"/>
      <c r="DF16" s="680"/>
      <c r="DG16" s="680"/>
      <c r="DH16" s="680"/>
      <c r="DI16" s="680"/>
      <c r="DJ16" s="680"/>
      <c r="DK16" s="680"/>
      <c r="DL16" s="680"/>
      <c r="DM16" s="680"/>
      <c r="DN16" s="680"/>
      <c r="DO16" s="680"/>
      <c r="DP16" s="681"/>
      <c r="DQ16" s="688">
        <v>1686</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t="s">
        <v>128</v>
      </c>
      <c r="S17" s="680"/>
      <c r="T17" s="680"/>
      <c r="U17" s="680"/>
      <c r="V17" s="680"/>
      <c r="W17" s="680"/>
      <c r="X17" s="680"/>
      <c r="Y17" s="681"/>
      <c r="Z17" s="682" t="s">
        <v>225</v>
      </c>
      <c r="AA17" s="682"/>
      <c r="AB17" s="682"/>
      <c r="AC17" s="682"/>
      <c r="AD17" s="683" t="s">
        <v>225</v>
      </c>
      <c r="AE17" s="683"/>
      <c r="AF17" s="683"/>
      <c r="AG17" s="683"/>
      <c r="AH17" s="683"/>
      <c r="AI17" s="683"/>
      <c r="AJ17" s="683"/>
      <c r="AK17" s="683"/>
      <c r="AL17" s="684" t="s">
        <v>225</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225</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254111</v>
      </c>
      <c r="CS17" s="680"/>
      <c r="CT17" s="680"/>
      <c r="CU17" s="680"/>
      <c r="CV17" s="680"/>
      <c r="CW17" s="680"/>
      <c r="CX17" s="680"/>
      <c r="CY17" s="681"/>
      <c r="CZ17" s="682">
        <v>10.9</v>
      </c>
      <c r="DA17" s="682"/>
      <c r="DB17" s="682"/>
      <c r="DC17" s="682"/>
      <c r="DD17" s="688" t="s">
        <v>225</v>
      </c>
      <c r="DE17" s="680"/>
      <c r="DF17" s="680"/>
      <c r="DG17" s="680"/>
      <c r="DH17" s="680"/>
      <c r="DI17" s="680"/>
      <c r="DJ17" s="680"/>
      <c r="DK17" s="680"/>
      <c r="DL17" s="680"/>
      <c r="DM17" s="680"/>
      <c r="DN17" s="680"/>
      <c r="DO17" s="680"/>
      <c r="DP17" s="681"/>
      <c r="DQ17" s="688">
        <v>254111</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887687</v>
      </c>
      <c r="S18" s="680"/>
      <c r="T18" s="680"/>
      <c r="U18" s="680"/>
      <c r="V18" s="680"/>
      <c r="W18" s="680"/>
      <c r="X18" s="680"/>
      <c r="Y18" s="681"/>
      <c r="Z18" s="682">
        <v>37.4</v>
      </c>
      <c r="AA18" s="682"/>
      <c r="AB18" s="682"/>
      <c r="AC18" s="682"/>
      <c r="AD18" s="683">
        <v>640894</v>
      </c>
      <c r="AE18" s="683"/>
      <c r="AF18" s="683"/>
      <c r="AG18" s="683"/>
      <c r="AH18" s="683"/>
      <c r="AI18" s="683"/>
      <c r="AJ18" s="683"/>
      <c r="AK18" s="683"/>
      <c r="AL18" s="684">
        <v>84.2</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225</v>
      </c>
      <c r="BH18" s="680"/>
      <c r="BI18" s="680"/>
      <c r="BJ18" s="680"/>
      <c r="BK18" s="680"/>
      <c r="BL18" s="680"/>
      <c r="BM18" s="680"/>
      <c r="BN18" s="681"/>
      <c r="BO18" s="682" t="s">
        <v>225</v>
      </c>
      <c r="BP18" s="682"/>
      <c r="BQ18" s="682"/>
      <c r="BR18" s="682"/>
      <c r="BS18" s="688" t="s">
        <v>128</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v>720</v>
      </c>
      <c r="CS18" s="680"/>
      <c r="CT18" s="680"/>
      <c r="CU18" s="680"/>
      <c r="CV18" s="680"/>
      <c r="CW18" s="680"/>
      <c r="CX18" s="680"/>
      <c r="CY18" s="681"/>
      <c r="CZ18" s="682">
        <v>0</v>
      </c>
      <c r="DA18" s="682"/>
      <c r="DB18" s="682"/>
      <c r="DC18" s="682"/>
      <c r="DD18" s="688" t="s">
        <v>225</v>
      </c>
      <c r="DE18" s="680"/>
      <c r="DF18" s="680"/>
      <c r="DG18" s="680"/>
      <c r="DH18" s="680"/>
      <c r="DI18" s="680"/>
      <c r="DJ18" s="680"/>
      <c r="DK18" s="680"/>
      <c r="DL18" s="680"/>
      <c r="DM18" s="680"/>
      <c r="DN18" s="680"/>
      <c r="DO18" s="680"/>
      <c r="DP18" s="681"/>
      <c r="DQ18" s="688">
        <v>720</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640894</v>
      </c>
      <c r="S19" s="680"/>
      <c r="T19" s="680"/>
      <c r="U19" s="680"/>
      <c r="V19" s="680"/>
      <c r="W19" s="680"/>
      <c r="X19" s="680"/>
      <c r="Y19" s="681"/>
      <c r="Z19" s="682">
        <v>27</v>
      </c>
      <c r="AA19" s="682"/>
      <c r="AB19" s="682"/>
      <c r="AC19" s="682"/>
      <c r="AD19" s="683">
        <v>640894</v>
      </c>
      <c r="AE19" s="683"/>
      <c r="AF19" s="683"/>
      <c r="AG19" s="683"/>
      <c r="AH19" s="683"/>
      <c r="AI19" s="683"/>
      <c r="AJ19" s="683"/>
      <c r="AK19" s="683"/>
      <c r="AL19" s="684">
        <v>84.2</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225</v>
      </c>
      <c r="BH19" s="680"/>
      <c r="BI19" s="680"/>
      <c r="BJ19" s="680"/>
      <c r="BK19" s="680"/>
      <c r="BL19" s="680"/>
      <c r="BM19" s="680"/>
      <c r="BN19" s="681"/>
      <c r="BO19" s="682" t="s">
        <v>225</v>
      </c>
      <c r="BP19" s="682"/>
      <c r="BQ19" s="682"/>
      <c r="BR19" s="682"/>
      <c r="BS19" s="688" t="s">
        <v>225</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225</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225</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246793</v>
      </c>
      <c r="S20" s="680"/>
      <c r="T20" s="680"/>
      <c r="U20" s="680"/>
      <c r="V20" s="680"/>
      <c r="W20" s="680"/>
      <c r="X20" s="680"/>
      <c r="Y20" s="681"/>
      <c r="Z20" s="682">
        <v>10.4</v>
      </c>
      <c r="AA20" s="682"/>
      <c r="AB20" s="682"/>
      <c r="AC20" s="682"/>
      <c r="AD20" s="683" t="s">
        <v>225</v>
      </c>
      <c r="AE20" s="683"/>
      <c r="AF20" s="683"/>
      <c r="AG20" s="683"/>
      <c r="AH20" s="683"/>
      <c r="AI20" s="683"/>
      <c r="AJ20" s="683"/>
      <c r="AK20" s="683"/>
      <c r="AL20" s="684" t="s">
        <v>172</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225</v>
      </c>
      <c r="BH20" s="680"/>
      <c r="BI20" s="680"/>
      <c r="BJ20" s="680"/>
      <c r="BK20" s="680"/>
      <c r="BL20" s="680"/>
      <c r="BM20" s="680"/>
      <c r="BN20" s="681"/>
      <c r="BO20" s="682" t="s">
        <v>225</v>
      </c>
      <c r="BP20" s="682"/>
      <c r="BQ20" s="682"/>
      <c r="BR20" s="682"/>
      <c r="BS20" s="688" t="s">
        <v>225</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2330344</v>
      </c>
      <c r="CS20" s="680"/>
      <c r="CT20" s="680"/>
      <c r="CU20" s="680"/>
      <c r="CV20" s="680"/>
      <c r="CW20" s="680"/>
      <c r="CX20" s="680"/>
      <c r="CY20" s="681"/>
      <c r="CZ20" s="682">
        <v>100</v>
      </c>
      <c r="DA20" s="682"/>
      <c r="DB20" s="682"/>
      <c r="DC20" s="682"/>
      <c r="DD20" s="688">
        <v>1347173</v>
      </c>
      <c r="DE20" s="680"/>
      <c r="DF20" s="680"/>
      <c r="DG20" s="680"/>
      <c r="DH20" s="680"/>
      <c r="DI20" s="680"/>
      <c r="DJ20" s="680"/>
      <c r="DK20" s="680"/>
      <c r="DL20" s="680"/>
      <c r="DM20" s="680"/>
      <c r="DN20" s="680"/>
      <c r="DO20" s="680"/>
      <c r="DP20" s="681"/>
      <c r="DQ20" s="688">
        <v>1111244</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225</v>
      </c>
      <c r="S21" s="680"/>
      <c r="T21" s="680"/>
      <c r="U21" s="680"/>
      <c r="V21" s="680"/>
      <c r="W21" s="680"/>
      <c r="X21" s="680"/>
      <c r="Y21" s="681"/>
      <c r="Z21" s="682" t="s">
        <v>225</v>
      </c>
      <c r="AA21" s="682"/>
      <c r="AB21" s="682"/>
      <c r="AC21" s="682"/>
      <c r="AD21" s="683" t="s">
        <v>225</v>
      </c>
      <c r="AE21" s="683"/>
      <c r="AF21" s="683"/>
      <c r="AG21" s="683"/>
      <c r="AH21" s="683"/>
      <c r="AI21" s="683"/>
      <c r="AJ21" s="683"/>
      <c r="AK21" s="683"/>
      <c r="AL21" s="684" t="s">
        <v>172</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128</v>
      </c>
      <c r="BH21" s="680"/>
      <c r="BI21" s="680"/>
      <c r="BJ21" s="680"/>
      <c r="BK21" s="680"/>
      <c r="BL21" s="680"/>
      <c r="BM21" s="680"/>
      <c r="BN21" s="681"/>
      <c r="BO21" s="682" t="s">
        <v>225</v>
      </c>
      <c r="BP21" s="682"/>
      <c r="BQ21" s="682"/>
      <c r="BR21" s="682"/>
      <c r="BS21" s="688" t="s">
        <v>225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940198</v>
      </c>
      <c r="S22" s="680"/>
      <c r="T22" s="680"/>
      <c r="U22" s="680"/>
      <c r="V22" s="680"/>
      <c r="W22" s="680"/>
      <c r="X22" s="680"/>
      <c r="Y22" s="681"/>
      <c r="Z22" s="682">
        <v>39.700000000000003</v>
      </c>
      <c r="AA22" s="682"/>
      <c r="AB22" s="682"/>
      <c r="AC22" s="682"/>
      <c r="AD22" s="683">
        <v>693405</v>
      </c>
      <c r="AE22" s="683"/>
      <c r="AF22" s="683"/>
      <c r="AG22" s="683"/>
      <c r="AH22" s="683"/>
      <c r="AI22" s="683"/>
      <c r="AJ22" s="683"/>
      <c r="AK22" s="683"/>
      <c r="AL22" s="684">
        <v>91.1</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225</v>
      </c>
      <c r="BH22" s="680"/>
      <c r="BI22" s="680"/>
      <c r="BJ22" s="680"/>
      <c r="BK22" s="680"/>
      <c r="BL22" s="680"/>
      <c r="BM22" s="680"/>
      <c r="BN22" s="681"/>
      <c r="BO22" s="682" t="s">
        <v>128</v>
      </c>
      <c r="BP22" s="682"/>
      <c r="BQ22" s="682"/>
      <c r="BR22" s="682"/>
      <c r="BS22" s="688" t="s">
        <v>225</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t="s">
        <v>128</v>
      </c>
      <c r="S23" s="680"/>
      <c r="T23" s="680"/>
      <c r="U23" s="680"/>
      <c r="V23" s="680"/>
      <c r="W23" s="680"/>
      <c r="X23" s="680"/>
      <c r="Y23" s="681"/>
      <c r="Z23" s="682" t="s">
        <v>225</v>
      </c>
      <c r="AA23" s="682"/>
      <c r="AB23" s="682"/>
      <c r="AC23" s="682"/>
      <c r="AD23" s="683" t="s">
        <v>225</v>
      </c>
      <c r="AE23" s="683"/>
      <c r="AF23" s="683"/>
      <c r="AG23" s="683"/>
      <c r="AH23" s="683"/>
      <c r="AI23" s="683"/>
      <c r="AJ23" s="683"/>
      <c r="AK23" s="683"/>
      <c r="AL23" s="684" t="s">
        <v>128</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225</v>
      </c>
      <c r="BH23" s="680"/>
      <c r="BI23" s="680"/>
      <c r="BJ23" s="680"/>
      <c r="BK23" s="680"/>
      <c r="BL23" s="680"/>
      <c r="BM23" s="680"/>
      <c r="BN23" s="681"/>
      <c r="BO23" s="682" t="s">
        <v>128</v>
      </c>
      <c r="BP23" s="682"/>
      <c r="BQ23" s="682"/>
      <c r="BR23" s="682"/>
      <c r="BS23" s="688" t="s">
        <v>225</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t="s">
        <v>128</v>
      </c>
      <c r="S24" s="680"/>
      <c r="T24" s="680"/>
      <c r="U24" s="680"/>
      <c r="V24" s="680"/>
      <c r="W24" s="680"/>
      <c r="X24" s="680"/>
      <c r="Y24" s="681"/>
      <c r="Z24" s="682" t="s">
        <v>225</v>
      </c>
      <c r="AA24" s="682"/>
      <c r="AB24" s="682"/>
      <c r="AC24" s="682"/>
      <c r="AD24" s="683" t="s">
        <v>172</v>
      </c>
      <c r="AE24" s="683"/>
      <c r="AF24" s="683"/>
      <c r="AG24" s="683"/>
      <c r="AH24" s="683"/>
      <c r="AI24" s="683"/>
      <c r="AJ24" s="683"/>
      <c r="AK24" s="683"/>
      <c r="AL24" s="684" t="s">
        <v>128</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225</v>
      </c>
      <c r="BP24" s="682"/>
      <c r="BQ24" s="682"/>
      <c r="BR24" s="682"/>
      <c r="BS24" s="688" t="s">
        <v>128</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537969</v>
      </c>
      <c r="CS24" s="669"/>
      <c r="CT24" s="669"/>
      <c r="CU24" s="669"/>
      <c r="CV24" s="669"/>
      <c r="CW24" s="669"/>
      <c r="CX24" s="669"/>
      <c r="CY24" s="670"/>
      <c r="CZ24" s="673">
        <v>23.1</v>
      </c>
      <c r="DA24" s="674"/>
      <c r="DB24" s="674"/>
      <c r="DC24" s="693"/>
      <c r="DD24" s="712">
        <v>511602</v>
      </c>
      <c r="DE24" s="669"/>
      <c r="DF24" s="669"/>
      <c r="DG24" s="669"/>
      <c r="DH24" s="669"/>
      <c r="DI24" s="669"/>
      <c r="DJ24" s="669"/>
      <c r="DK24" s="670"/>
      <c r="DL24" s="712">
        <v>511602</v>
      </c>
      <c r="DM24" s="669"/>
      <c r="DN24" s="669"/>
      <c r="DO24" s="669"/>
      <c r="DP24" s="669"/>
      <c r="DQ24" s="669"/>
      <c r="DR24" s="669"/>
      <c r="DS24" s="669"/>
      <c r="DT24" s="669"/>
      <c r="DU24" s="669"/>
      <c r="DV24" s="670"/>
      <c r="DW24" s="673">
        <v>65.099999999999994</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22398</v>
      </c>
      <c r="S25" s="680"/>
      <c r="T25" s="680"/>
      <c r="U25" s="680"/>
      <c r="V25" s="680"/>
      <c r="W25" s="680"/>
      <c r="X25" s="680"/>
      <c r="Y25" s="681"/>
      <c r="Z25" s="682">
        <v>0.9</v>
      </c>
      <c r="AA25" s="682"/>
      <c r="AB25" s="682"/>
      <c r="AC25" s="682"/>
      <c r="AD25" s="683">
        <v>22398</v>
      </c>
      <c r="AE25" s="683"/>
      <c r="AF25" s="683"/>
      <c r="AG25" s="683"/>
      <c r="AH25" s="683"/>
      <c r="AI25" s="683"/>
      <c r="AJ25" s="683"/>
      <c r="AK25" s="683"/>
      <c r="AL25" s="684">
        <v>2.9</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225</v>
      </c>
      <c r="BH25" s="680"/>
      <c r="BI25" s="680"/>
      <c r="BJ25" s="680"/>
      <c r="BK25" s="680"/>
      <c r="BL25" s="680"/>
      <c r="BM25" s="680"/>
      <c r="BN25" s="681"/>
      <c r="BO25" s="682" t="s">
        <v>225</v>
      </c>
      <c r="BP25" s="682"/>
      <c r="BQ25" s="682"/>
      <c r="BR25" s="682"/>
      <c r="BS25" s="688" t="s">
        <v>225</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263045</v>
      </c>
      <c r="CS25" s="715"/>
      <c r="CT25" s="715"/>
      <c r="CU25" s="715"/>
      <c r="CV25" s="715"/>
      <c r="CW25" s="715"/>
      <c r="CX25" s="715"/>
      <c r="CY25" s="716"/>
      <c r="CZ25" s="684">
        <v>11.3</v>
      </c>
      <c r="DA25" s="713"/>
      <c r="DB25" s="713"/>
      <c r="DC25" s="717"/>
      <c r="DD25" s="688">
        <v>248891</v>
      </c>
      <c r="DE25" s="715"/>
      <c r="DF25" s="715"/>
      <c r="DG25" s="715"/>
      <c r="DH25" s="715"/>
      <c r="DI25" s="715"/>
      <c r="DJ25" s="715"/>
      <c r="DK25" s="716"/>
      <c r="DL25" s="688">
        <v>248891</v>
      </c>
      <c r="DM25" s="715"/>
      <c r="DN25" s="715"/>
      <c r="DO25" s="715"/>
      <c r="DP25" s="715"/>
      <c r="DQ25" s="715"/>
      <c r="DR25" s="715"/>
      <c r="DS25" s="715"/>
      <c r="DT25" s="715"/>
      <c r="DU25" s="715"/>
      <c r="DV25" s="716"/>
      <c r="DW25" s="684">
        <v>31.7</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236</v>
      </c>
      <c r="S26" s="680"/>
      <c r="T26" s="680"/>
      <c r="U26" s="680"/>
      <c r="V26" s="680"/>
      <c r="W26" s="680"/>
      <c r="X26" s="680"/>
      <c r="Y26" s="681"/>
      <c r="Z26" s="682">
        <v>0</v>
      </c>
      <c r="AA26" s="682"/>
      <c r="AB26" s="682"/>
      <c r="AC26" s="682"/>
      <c r="AD26" s="683">
        <v>236</v>
      </c>
      <c r="AE26" s="683"/>
      <c r="AF26" s="683"/>
      <c r="AG26" s="683"/>
      <c r="AH26" s="683"/>
      <c r="AI26" s="683"/>
      <c r="AJ26" s="683"/>
      <c r="AK26" s="683"/>
      <c r="AL26" s="684">
        <v>0</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225</v>
      </c>
      <c r="BH26" s="680"/>
      <c r="BI26" s="680"/>
      <c r="BJ26" s="680"/>
      <c r="BK26" s="680"/>
      <c r="BL26" s="680"/>
      <c r="BM26" s="680"/>
      <c r="BN26" s="681"/>
      <c r="BO26" s="682" t="s">
        <v>225</v>
      </c>
      <c r="BP26" s="682"/>
      <c r="BQ26" s="682"/>
      <c r="BR26" s="682"/>
      <c r="BS26" s="688" t="s">
        <v>225</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116453</v>
      </c>
      <c r="CS26" s="680"/>
      <c r="CT26" s="680"/>
      <c r="CU26" s="680"/>
      <c r="CV26" s="680"/>
      <c r="CW26" s="680"/>
      <c r="CX26" s="680"/>
      <c r="CY26" s="681"/>
      <c r="CZ26" s="684">
        <v>5</v>
      </c>
      <c r="DA26" s="713"/>
      <c r="DB26" s="713"/>
      <c r="DC26" s="717"/>
      <c r="DD26" s="688">
        <v>108737</v>
      </c>
      <c r="DE26" s="680"/>
      <c r="DF26" s="680"/>
      <c r="DG26" s="680"/>
      <c r="DH26" s="680"/>
      <c r="DI26" s="680"/>
      <c r="DJ26" s="680"/>
      <c r="DK26" s="681"/>
      <c r="DL26" s="688" t="s">
        <v>225</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441365</v>
      </c>
      <c r="S27" s="680"/>
      <c r="T27" s="680"/>
      <c r="U27" s="680"/>
      <c r="V27" s="680"/>
      <c r="W27" s="680"/>
      <c r="X27" s="680"/>
      <c r="Y27" s="681"/>
      <c r="Z27" s="682">
        <v>18.600000000000001</v>
      </c>
      <c r="AA27" s="682"/>
      <c r="AB27" s="682"/>
      <c r="AC27" s="682"/>
      <c r="AD27" s="683" t="s">
        <v>128</v>
      </c>
      <c r="AE27" s="683"/>
      <c r="AF27" s="683"/>
      <c r="AG27" s="683"/>
      <c r="AH27" s="683"/>
      <c r="AI27" s="683"/>
      <c r="AJ27" s="683"/>
      <c r="AK27" s="683"/>
      <c r="AL27" s="684" t="s">
        <v>128</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33758</v>
      </c>
      <c r="BH27" s="680"/>
      <c r="BI27" s="680"/>
      <c r="BJ27" s="680"/>
      <c r="BK27" s="680"/>
      <c r="BL27" s="680"/>
      <c r="BM27" s="680"/>
      <c r="BN27" s="681"/>
      <c r="BO27" s="682">
        <v>100</v>
      </c>
      <c r="BP27" s="682"/>
      <c r="BQ27" s="682"/>
      <c r="BR27" s="682"/>
      <c r="BS27" s="688" t="s">
        <v>225</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20813</v>
      </c>
      <c r="CS27" s="715"/>
      <c r="CT27" s="715"/>
      <c r="CU27" s="715"/>
      <c r="CV27" s="715"/>
      <c r="CW27" s="715"/>
      <c r="CX27" s="715"/>
      <c r="CY27" s="716"/>
      <c r="CZ27" s="684">
        <v>0.9</v>
      </c>
      <c r="DA27" s="713"/>
      <c r="DB27" s="713"/>
      <c r="DC27" s="717"/>
      <c r="DD27" s="688">
        <v>8600</v>
      </c>
      <c r="DE27" s="715"/>
      <c r="DF27" s="715"/>
      <c r="DG27" s="715"/>
      <c r="DH27" s="715"/>
      <c r="DI27" s="715"/>
      <c r="DJ27" s="715"/>
      <c r="DK27" s="716"/>
      <c r="DL27" s="688">
        <v>8600</v>
      </c>
      <c r="DM27" s="715"/>
      <c r="DN27" s="715"/>
      <c r="DO27" s="715"/>
      <c r="DP27" s="715"/>
      <c r="DQ27" s="715"/>
      <c r="DR27" s="715"/>
      <c r="DS27" s="715"/>
      <c r="DT27" s="715"/>
      <c r="DU27" s="715"/>
      <c r="DV27" s="716"/>
      <c r="DW27" s="684">
        <v>1.1000000000000001</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225</v>
      </c>
      <c r="S28" s="680"/>
      <c r="T28" s="680"/>
      <c r="U28" s="680"/>
      <c r="V28" s="680"/>
      <c r="W28" s="680"/>
      <c r="X28" s="680"/>
      <c r="Y28" s="681"/>
      <c r="Z28" s="682" t="s">
        <v>128</v>
      </c>
      <c r="AA28" s="682"/>
      <c r="AB28" s="682"/>
      <c r="AC28" s="682"/>
      <c r="AD28" s="683" t="s">
        <v>225</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254111</v>
      </c>
      <c r="CS28" s="680"/>
      <c r="CT28" s="680"/>
      <c r="CU28" s="680"/>
      <c r="CV28" s="680"/>
      <c r="CW28" s="680"/>
      <c r="CX28" s="680"/>
      <c r="CY28" s="681"/>
      <c r="CZ28" s="684">
        <v>10.9</v>
      </c>
      <c r="DA28" s="713"/>
      <c r="DB28" s="713"/>
      <c r="DC28" s="717"/>
      <c r="DD28" s="688">
        <v>254111</v>
      </c>
      <c r="DE28" s="680"/>
      <c r="DF28" s="680"/>
      <c r="DG28" s="680"/>
      <c r="DH28" s="680"/>
      <c r="DI28" s="680"/>
      <c r="DJ28" s="680"/>
      <c r="DK28" s="681"/>
      <c r="DL28" s="688">
        <v>254111</v>
      </c>
      <c r="DM28" s="680"/>
      <c r="DN28" s="680"/>
      <c r="DO28" s="680"/>
      <c r="DP28" s="680"/>
      <c r="DQ28" s="680"/>
      <c r="DR28" s="680"/>
      <c r="DS28" s="680"/>
      <c r="DT28" s="680"/>
      <c r="DU28" s="680"/>
      <c r="DV28" s="681"/>
      <c r="DW28" s="684">
        <v>32.299999999999997</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249759</v>
      </c>
      <c r="S29" s="680"/>
      <c r="T29" s="680"/>
      <c r="U29" s="680"/>
      <c r="V29" s="680"/>
      <c r="W29" s="680"/>
      <c r="X29" s="680"/>
      <c r="Y29" s="681"/>
      <c r="Z29" s="682">
        <v>10.5</v>
      </c>
      <c r="AA29" s="682"/>
      <c r="AB29" s="682"/>
      <c r="AC29" s="682"/>
      <c r="AD29" s="683" t="s">
        <v>225</v>
      </c>
      <c r="AE29" s="683"/>
      <c r="AF29" s="683"/>
      <c r="AG29" s="683"/>
      <c r="AH29" s="683"/>
      <c r="AI29" s="683"/>
      <c r="AJ29" s="683"/>
      <c r="AK29" s="683"/>
      <c r="AL29" s="684" t="s">
        <v>225</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253760</v>
      </c>
      <c r="CS29" s="715"/>
      <c r="CT29" s="715"/>
      <c r="CU29" s="715"/>
      <c r="CV29" s="715"/>
      <c r="CW29" s="715"/>
      <c r="CX29" s="715"/>
      <c r="CY29" s="716"/>
      <c r="CZ29" s="684">
        <v>10.9</v>
      </c>
      <c r="DA29" s="713"/>
      <c r="DB29" s="713"/>
      <c r="DC29" s="717"/>
      <c r="DD29" s="688">
        <v>253760</v>
      </c>
      <c r="DE29" s="715"/>
      <c r="DF29" s="715"/>
      <c r="DG29" s="715"/>
      <c r="DH29" s="715"/>
      <c r="DI29" s="715"/>
      <c r="DJ29" s="715"/>
      <c r="DK29" s="716"/>
      <c r="DL29" s="688">
        <v>253760</v>
      </c>
      <c r="DM29" s="715"/>
      <c r="DN29" s="715"/>
      <c r="DO29" s="715"/>
      <c r="DP29" s="715"/>
      <c r="DQ29" s="715"/>
      <c r="DR29" s="715"/>
      <c r="DS29" s="715"/>
      <c r="DT29" s="715"/>
      <c r="DU29" s="715"/>
      <c r="DV29" s="716"/>
      <c r="DW29" s="684">
        <v>32.299999999999997</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26627</v>
      </c>
      <c r="S30" s="680"/>
      <c r="T30" s="680"/>
      <c r="U30" s="680"/>
      <c r="V30" s="680"/>
      <c r="W30" s="680"/>
      <c r="X30" s="680"/>
      <c r="Y30" s="681"/>
      <c r="Z30" s="682">
        <v>1.1000000000000001</v>
      </c>
      <c r="AA30" s="682"/>
      <c r="AB30" s="682"/>
      <c r="AC30" s="682"/>
      <c r="AD30" s="683">
        <v>24946</v>
      </c>
      <c r="AE30" s="683"/>
      <c r="AF30" s="683"/>
      <c r="AG30" s="683"/>
      <c r="AH30" s="683"/>
      <c r="AI30" s="683"/>
      <c r="AJ30" s="683"/>
      <c r="AK30" s="683"/>
      <c r="AL30" s="684">
        <v>3.3</v>
      </c>
      <c r="AM30" s="685"/>
      <c r="AN30" s="685"/>
      <c r="AO30" s="686"/>
      <c r="AP30" s="727" t="s">
        <v>306</v>
      </c>
      <c r="AQ30" s="728"/>
      <c r="AR30" s="728"/>
      <c r="AS30" s="728"/>
      <c r="AT30" s="733" t="s">
        <v>307</v>
      </c>
      <c r="AU30" s="230"/>
      <c r="AV30" s="230"/>
      <c r="AW30" s="230"/>
      <c r="AX30" s="665" t="s">
        <v>185</v>
      </c>
      <c r="AY30" s="666"/>
      <c r="AZ30" s="666"/>
      <c r="BA30" s="666"/>
      <c r="BB30" s="666"/>
      <c r="BC30" s="666"/>
      <c r="BD30" s="666"/>
      <c r="BE30" s="666"/>
      <c r="BF30" s="667"/>
      <c r="BG30" s="739">
        <v>97.6</v>
      </c>
      <c r="BH30" s="740"/>
      <c r="BI30" s="740"/>
      <c r="BJ30" s="740"/>
      <c r="BK30" s="740"/>
      <c r="BL30" s="740"/>
      <c r="BM30" s="674">
        <v>90.7</v>
      </c>
      <c r="BN30" s="740"/>
      <c r="BO30" s="740"/>
      <c r="BP30" s="740"/>
      <c r="BQ30" s="741"/>
      <c r="BR30" s="739">
        <v>99.3</v>
      </c>
      <c r="BS30" s="740"/>
      <c r="BT30" s="740"/>
      <c r="BU30" s="740"/>
      <c r="BV30" s="740"/>
      <c r="BW30" s="740"/>
      <c r="BX30" s="674">
        <v>95.5</v>
      </c>
      <c r="BY30" s="740"/>
      <c r="BZ30" s="740"/>
      <c r="CA30" s="740"/>
      <c r="CB30" s="741"/>
      <c r="CD30" s="744"/>
      <c r="CE30" s="745"/>
      <c r="CF30" s="694" t="s">
        <v>308</v>
      </c>
      <c r="CG30" s="695"/>
      <c r="CH30" s="695"/>
      <c r="CI30" s="695"/>
      <c r="CJ30" s="695"/>
      <c r="CK30" s="695"/>
      <c r="CL30" s="695"/>
      <c r="CM30" s="695"/>
      <c r="CN30" s="695"/>
      <c r="CO30" s="695"/>
      <c r="CP30" s="695"/>
      <c r="CQ30" s="696"/>
      <c r="CR30" s="679">
        <v>237412</v>
      </c>
      <c r="CS30" s="680"/>
      <c r="CT30" s="680"/>
      <c r="CU30" s="680"/>
      <c r="CV30" s="680"/>
      <c r="CW30" s="680"/>
      <c r="CX30" s="680"/>
      <c r="CY30" s="681"/>
      <c r="CZ30" s="684">
        <v>10.199999999999999</v>
      </c>
      <c r="DA30" s="713"/>
      <c r="DB30" s="713"/>
      <c r="DC30" s="717"/>
      <c r="DD30" s="688">
        <v>237412</v>
      </c>
      <c r="DE30" s="680"/>
      <c r="DF30" s="680"/>
      <c r="DG30" s="680"/>
      <c r="DH30" s="680"/>
      <c r="DI30" s="680"/>
      <c r="DJ30" s="680"/>
      <c r="DK30" s="681"/>
      <c r="DL30" s="688">
        <v>237412</v>
      </c>
      <c r="DM30" s="680"/>
      <c r="DN30" s="680"/>
      <c r="DO30" s="680"/>
      <c r="DP30" s="680"/>
      <c r="DQ30" s="680"/>
      <c r="DR30" s="680"/>
      <c r="DS30" s="680"/>
      <c r="DT30" s="680"/>
      <c r="DU30" s="680"/>
      <c r="DV30" s="681"/>
      <c r="DW30" s="684">
        <v>30.2</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3091</v>
      </c>
      <c r="S31" s="680"/>
      <c r="T31" s="680"/>
      <c r="U31" s="680"/>
      <c r="V31" s="680"/>
      <c r="W31" s="680"/>
      <c r="X31" s="680"/>
      <c r="Y31" s="681"/>
      <c r="Z31" s="682">
        <v>0.1</v>
      </c>
      <c r="AA31" s="682"/>
      <c r="AB31" s="682"/>
      <c r="AC31" s="682"/>
      <c r="AD31" s="683" t="s">
        <v>225</v>
      </c>
      <c r="AE31" s="683"/>
      <c r="AF31" s="683"/>
      <c r="AG31" s="683"/>
      <c r="AH31" s="683"/>
      <c r="AI31" s="683"/>
      <c r="AJ31" s="683"/>
      <c r="AK31" s="683"/>
      <c r="AL31" s="684" t="s">
        <v>225</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96</v>
      </c>
      <c r="BH31" s="715"/>
      <c r="BI31" s="715"/>
      <c r="BJ31" s="715"/>
      <c r="BK31" s="715"/>
      <c r="BL31" s="715"/>
      <c r="BM31" s="685">
        <v>86.5</v>
      </c>
      <c r="BN31" s="737"/>
      <c r="BO31" s="737"/>
      <c r="BP31" s="737"/>
      <c r="BQ31" s="738"/>
      <c r="BR31" s="736">
        <v>99.8</v>
      </c>
      <c r="BS31" s="715"/>
      <c r="BT31" s="715"/>
      <c r="BU31" s="715"/>
      <c r="BV31" s="715"/>
      <c r="BW31" s="715"/>
      <c r="BX31" s="685">
        <v>95.3</v>
      </c>
      <c r="BY31" s="737"/>
      <c r="BZ31" s="737"/>
      <c r="CA31" s="737"/>
      <c r="CB31" s="738"/>
      <c r="CD31" s="744"/>
      <c r="CE31" s="745"/>
      <c r="CF31" s="694" t="s">
        <v>312</v>
      </c>
      <c r="CG31" s="695"/>
      <c r="CH31" s="695"/>
      <c r="CI31" s="695"/>
      <c r="CJ31" s="695"/>
      <c r="CK31" s="695"/>
      <c r="CL31" s="695"/>
      <c r="CM31" s="695"/>
      <c r="CN31" s="695"/>
      <c r="CO31" s="695"/>
      <c r="CP31" s="695"/>
      <c r="CQ31" s="696"/>
      <c r="CR31" s="679">
        <v>16348</v>
      </c>
      <c r="CS31" s="715"/>
      <c r="CT31" s="715"/>
      <c r="CU31" s="715"/>
      <c r="CV31" s="715"/>
      <c r="CW31" s="715"/>
      <c r="CX31" s="715"/>
      <c r="CY31" s="716"/>
      <c r="CZ31" s="684">
        <v>0.7</v>
      </c>
      <c r="DA31" s="713"/>
      <c r="DB31" s="713"/>
      <c r="DC31" s="717"/>
      <c r="DD31" s="688">
        <v>16348</v>
      </c>
      <c r="DE31" s="715"/>
      <c r="DF31" s="715"/>
      <c r="DG31" s="715"/>
      <c r="DH31" s="715"/>
      <c r="DI31" s="715"/>
      <c r="DJ31" s="715"/>
      <c r="DK31" s="716"/>
      <c r="DL31" s="688">
        <v>16348</v>
      </c>
      <c r="DM31" s="715"/>
      <c r="DN31" s="715"/>
      <c r="DO31" s="715"/>
      <c r="DP31" s="715"/>
      <c r="DQ31" s="715"/>
      <c r="DR31" s="715"/>
      <c r="DS31" s="715"/>
      <c r="DT31" s="715"/>
      <c r="DU31" s="715"/>
      <c r="DV31" s="716"/>
      <c r="DW31" s="684">
        <v>2.1</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8068</v>
      </c>
      <c r="S32" s="680"/>
      <c r="T32" s="680"/>
      <c r="U32" s="680"/>
      <c r="V32" s="680"/>
      <c r="W32" s="680"/>
      <c r="X32" s="680"/>
      <c r="Y32" s="681"/>
      <c r="Z32" s="682">
        <v>0.3</v>
      </c>
      <c r="AA32" s="682"/>
      <c r="AB32" s="682"/>
      <c r="AC32" s="682"/>
      <c r="AD32" s="683" t="s">
        <v>225</v>
      </c>
      <c r="AE32" s="683"/>
      <c r="AF32" s="683"/>
      <c r="AG32" s="683"/>
      <c r="AH32" s="683"/>
      <c r="AI32" s="683"/>
      <c r="AJ32" s="683"/>
      <c r="AK32" s="683"/>
      <c r="AL32" s="684" t="s">
        <v>225</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99.2</v>
      </c>
      <c r="BH32" s="749"/>
      <c r="BI32" s="749"/>
      <c r="BJ32" s="749"/>
      <c r="BK32" s="749"/>
      <c r="BL32" s="749"/>
      <c r="BM32" s="750">
        <v>95.3</v>
      </c>
      <c r="BN32" s="749"/>
      <c r="BO32" s="749"/>
      <c r="BP32" s="749"/>
      <c r="BQ32" s="751"/>
      <c r="BR32" s="748">
        <v>99.2</v>
      </c>
      <c r="BS32" s="749"/>
      <c r="BT32" s="749"/>
      <c r="BU32" s="749"/>
      <c r="BV32" s="749"/>
      <c r="BW32" s="749"/>
      <c r="BX32" s="750">
        <v>96.1</v>
      </c>
      <c r="BY32" s="749"/>
      <c r="BZ32" s="749"/>
      <c r="CA32" s="749"/>
      <c r="CB32" s="751"/>
      <c r="CD32" s="746"/>
      <c r="CE32" s="747"/>
      <c r="CF32" s="694" t="s">
        <v>315</v>
      </c>
      <c r="CG32" s="695"/>
      <c r="CH32" s="695"/>
      <c r="CI32" s="695"/>
      <c r="CJ32" s="695"/>
      <c r="CK32" s="695"/>
      <c r="CL32" s="695"/>
      <c r="CM32" s="695"/>
      <c r="CN32" s="695"/>
      <c r="CO32" s="695"/>
      <c r="CP32" s="695"/>
      <c r="CQ32" s="696"/>
      <c r="CR32" s="679">
        <v>351</v>
      </c>
      <c r="CS32" s="680"/>
      <c r="CT32" s="680"/>
      <c r="CU32" s="680"/>
      <c r="CV32" s="680"/>
      <c r="CW32" s="680"/>
      <c r="CX32" s="680"/>
      <c r="CY32" s="681"/>
      <c r="CZ32" s="684">
        <v>0</v>
      </c>
      <c r="DA32" s="713"/>
      <c r="DB32" s="713"/>
      <c r="DC32" s="717"/>
      <c r="DD32" s="688">
        <v>351</v>
      </c>
      <c r="DE32" s="680"/>
      <c r="DF32" s="680"/>
      <c r="DG32" s="680"/>
      <c r="DH32" s="680"/>
      <c r="DI32" s="680"/>
      <c r="DJ32" s="680"/>
      <c r="DK32" s="681"/>
      <c r="DL32" s="688">
        <v>351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124069</v>
      </c>
      <c r="S33" s="680"/>
      <c r="T33" s="680"/>
      <c r="U33" s="680"/>
      <c r="V33" s="680"/>
      <c r="W33" s="680"/>
      <c r="X33" s="680"/>
      <c r="Y33" s="681"/>
      <c r="Z33" s="682">
        <v>5.2</v>
      </c>
      <c r="AA33" s="682"/>
      <c r="AB33" s="682"/>
      <c r="AC33" s="682"/>
      <c r="AD33" s="683" t="s">
        <v>225</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443516</v>
      </c>
      <c r="CS33" s="715"/>
      <c r="CT33" s="715"/>
      <c r="CU33" s="715"/>
      <c r="CV33" s="715"/>
      <c r="CW33" s="715"/>
      <c r="CX33" s="715"/>
      <c r="CY33" s="716"/>
      <c r="CZ33" s="684">
        <v>19</v>
      </c>
      <c r="DA33" s="713"/>
      <c r="DB33" s="713"/>
      <c r="DC33" s="717"/>
      <c r="DD33" s="688">
        <v>324624</v>
      </c>
      <c r="DE33" s="715"/>
      <c r="DF33" s="715"/>
      <c r="DG33" s="715"/>
      <c r="DH33" s="715"/>
      <c r="DI33" s="715"/>
      <c r="DJ33" s="715"/>
      <c r="DK33" s="716"/>
      <c r="DL33" s="688">
        <v>209749</v>
      </c>
      <c r="DM33" s="715"/>
      <c r="DN33" s="715"/>
      <c r="DO33" s="715"/>
      <c r="DP33" s="715"/>
      <c r="DQ33" s="715"/>
      <c r="DR33" s="715"/>
      <c r="DS33" s="715"/>
      <c r="DT33" s="715"/>
      <c r="DU33" s="715"/>
      <c r="DV33" s="716"/>
      <c r="DW33" s="684">
        <v>26.7</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50830</v>
      </c>
      <c r="S34" s="680"/>
      <c r="T34" s="680"/>
      <c r="U34" s="680"/>
      <c r="V34" s="680"/>
      <c r="W34" s="680"/>
      <c r="X34" s="680"/>
      <c r="Y34" s="681"/>
      <c r="Z34" s="682">
        <v>2.1</v>
      </c>
      <c r="AA34" s="682"/>
      <c r="AB34" s="682"/>
      <c r="AC34" s="682"/>
      <c r="AD34" s="683">
        <v>20361</v>
      </c>
      <c r="AE34" s="683"/>
      <c r="AF34" s="683"/>
      <c r="AG34" s="683"/>
      <c r="AH34" s="683"/>
      <c r="AI34" s="683"/>
      <c r="AJ34" s="683"/>
      <c r="AK34" s="683"/>
      <c r="AL34" s="684">
        <v>2.7</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246942</v>
      </c>
      <c r="CS34" s="680"/>
      <c r="CT34" s="680"/>
      <c r="CU34" s="680"/>
      <c r="CV34" s="680"/>
      <c r="CW34" s="680"/>
      <c r="CX34" s="680"/>
      <c r="CY34" s="681"/>
      <c r="CZ34" s="684">
        <v>10.6</v>
      </c>
      <c r="DA34" s="713"/>
      <c r="DB34" s="713"/>
      <c r="DC34" s="717"/>
      <c r="DD34" s="688">
        <v>175009</v>
      </c>
      <c r="DE34" s="680"/>
      <c r="DF34" s="680"/>
      <c r="DG34" s="680"/>
      <c r="DH34" s="680"/>
      <c r="DI34" s="680"/>
      <c r="DJ34" s="680"/>
      <c r="DK34" s="681"/>
      <c r="DL34" s="688">
        <v>163670</v>
      </c>
      <c r="DM34" s="680"/>
      <c r="DN34" s="680"/>
      <c r="DO34" s="680"/>
      <c r="DP34" s="680"/>
      <c r="DQ34" s="680"/>
      <c r="DR34" s="680"/>
      <c r="DS34" s="680"/>
      <c r="DT34" s="680"/>
      <c r="DU34" s="680"/>
      <c r="DV34" s="681"/>
      <c r="DW34" s="684">
        <v>20.8</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503725</v>
      </c>
      <c r="S35" s="680"/>
      <c r="T35" s="680"/>
      <c r="U35" s="680"/>
      <c r="V35" s="680"/>
      <c r="W35" s="680"/>
      <c r="X35" s="680"/>
      <c r="Y35" s="681"/>
      <c r="Z35" s="682">
        <v>21.3</v>
      </c>
      <c r="AA35" s="682"/>
      <c r="AB35" s="682"/>
      <c r="AC35" s="682"/>
      <c r="AD35" s="683" t="s">
        <v>128</v>
      </c>
      <c r="AE35" s="683"/>
      <c r="AF35" s="683"/>
      <c r="AG35" s="683"/>
      <c r="AH35" s="683"/>
      <c r="AI35" s="683"/>
      <c r="AJ35" s="683"/>
      <c r="AK35" s="683"/>
      <c r="AL35" s="684" t="s">
        <v>225</v>
      </c>
      <c r="AM35" s="685"/>
      <c r="AN35" s="685"/>
      <c r="AO35" s="686"/>
      <c r="AP35" s="234"/>
      <c r="AQ35" s="752" t="s">
        <v>323</v>
      </c>
      <c r="AR35" s="753"/>
      <c r="AS35" s="753"/>
      <c r="AT35" s="753"/>
      <c r="AU35" s="753"/>
      <c r="AV35" s="753"/>
      <c r="AW35" s="753"/>
      <c r="AX35" s="753"/>
      <c r="AY35" s="754"/>
      <c r="AZ35" s="668">
        <v>110702</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1972</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6273</v>
      </c>
      <c r="CS35" s="715"/>
      <c r="CT35" s="715"/>
      <c r="CU35" s="715"/>
      <c r="CV35" s="715"/>
      <c r="CW35" s="715"/>
      <c r="CX35" s="715"/>
      <c r="CY35" s="716"/>
      <c r="CZ35" s="684">
        <v>0.3</v>
      </c>
      <c r="DA35" s="713"/>
      <c r="DB35" s="713"/>
      <c r="DC35" s="717"/>
      <c r="DD35" s="688">
        <v>1305</v>
      </c>
      <c r="DE35" s="715"/>
      <c r="DF35" s="715"/>
      <c r="DG35" s="715"/>
      <c r="DH35" s="715"/>
      <c r="DI35" s="715"/>
      <c r="DJ35" s="715"/>
      <c r="DK35" s="716"/>
      <c r="DL35" s="688">
        <v>1305</v>
      </c>
      <c r="DM35" s="715"/>
      <c r="DN35" s="715"/>
      <c r="DO35" s="715"/>
      <c r="DP35" s="715"/>
      <c r="DQ35" s="715"/>
      <c r="DR35" s="715"/>
      <c r="DS35" s="715"/>
      <c r="DT35" s="715"/>
      <c r="DU35" s="715"/>
      <c r="DV35" s="716"/>
      <c r="DW35" s="684">
        <v>0.2</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172</v>
      </c>
      <c r="S36" s="680"/>
      <c r="T36" s="680"/>
      <c r="U36" s="680"/>
      <c r="V36" s="680"/>
      <c r="W36" s="680"/>
      <c r="X36" s="680"/>
      <c r="Y36" s="681"/>
      <c r="Z36" s="682" t="s">
        <v>225</v>
      </c>
      <c r="AA36" s="682"/>
      <c r="AB36" s="682"/>
      <c r="AC36" s="682"/>
      <c r="AD36" s="683" t="s">
        <v>225</v>
      </c>
      <c r="AE36" s="683"/>
      <c r="AF36" s="683"/>
      <c r="AG36" s="683"/>
      <c r="AH36" s="683"/>
      <c r="AI36" s="683"/>
      <c r="AJ36" s="683"/>
      <c r="AK36" s="683"/>
      <c r="AL36" s="684" t="s">
        <v>225</v>
      </c>
      <c r="AM36" s="685"/>
      <c r="AN36" s="685"/>
      <c r="AO36" s="686"/>
      <c r="AQ36" s="756" t="s">
        <v>327</v>
      </c>
      <c r="AR36" s="757"/>
      <c r="AS36" s="757"/>
      <c r="AT36" s="757"/>
      <c r="AU36" s="757"/>
      <c r="AV36" s="757"/>
      <c r="AW36" s="757"/>
      <c r="AX36" s="757"/>
      <c r="AY36" s="758"/>
      <c r="AZ36" s="679">
        <v>35263</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1838</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77920</v>
      </c>
      <c r="CS36" s="680"/>
      <c r="CT36" s="680"/>
      <c r="CU36" s="680"/>
      <c r="CV36" s="680"/>
      <c r="CW36" s="680"/>
      <c r="CX36" s="680"/>
      <c r="CY36" s="681"/>
      <c r="CZ36" s="684">
        <v>3.3</v>
      </c>
      <c r="DA36" s="713"/>
      <c r="DB36" s="713"/>
      <c r="DC36" s="717"/>
      <c r="DD36" s="688">
        <v>40569</v>
      </c>
      <c r="DE36" s="680"/>
      <c r="DF36" s="680"/>
      <c r="DG36" s="680"/>
      <c r="DH36" s="680"/>
      <c r="DI36" s="680"/>
      <c r="DJ36" s="680"/>
      <c r="DK36" s="681"/>
      <c r="DL36" s="688">
        <v>37077</v>
      </c>
      <c r="DM36" s="680"/>
      <c r="DN36" s="680"/>
      <c r="DO36" s="680"/>
      <c r="DP36" s="680"/>
      <c r="DQ36" s="680"/>
      <c r="DR36" s="680"/>
      <c r="DS36" s="680"/>
      <c r="DT36" s="680"/>
      <c r="DU36" s="680"/>
      <c r="DV36" s="681"/>
      <c r="DW36" s="684">
        <v>4.7</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24925</v>
      </c>
      <c r="S37" s="680"/>
      <c r="T37" s="680"/>
      <c r="U37" s="680"/>
      <c r="V37" s="680"/>
      <c r="W37" s="680"/>
      <c r="X37" s="680"/>
      <c r="Y37" s="681"/>
      <c r="Z37" s="682">
        <v>1.1000000000000001</v>
      </c>
      <c r="AA37" s="682"/>
      <c r="AB37" s="682"/>
      <c r="AC37" s="682"/>
      <c r="AD37" s="683" t="s">
        <v>128</v>
      </c>
      <c r="AE37" s="683"/>
      <c r="AF37" s="683"/>
      <c r="AG37" s="683"/>
      <c r="AH37" s="683"/>
      <c r="AI37" s="683"/>
      <c r="AJ37" s="683"/>
      <c r="AK37" s="683"/>
      <c r="AL37" s="684" t="s">
        <v>128</v>
      </c>
      <c r="AM37" s="685"/>
      <c r="AN37" s="685"/>
      <c r="AO37" s="686"/>
      <c r="AQ37" s="756" t="s">
        <v>331</v>
      </c>
      <c r="AR37" s="757"/>
      <c r="AS37" s="757"/>
      <c r="AT37" s="757"/>
      <c r="AU37" s="757"/>
      <c r="AV37" s="757"/>
      <c r="AW37" s="757"/>
      <c r="AX37" s="757"/>
      <c r="AY37" s="758"/>
      <c r="AZ37" s="679">
        <v>23018</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81</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1748</v>
      </c>
      <c r="CS37" s="715"/>
      <c r="CT37" s="715"/>
      <c r="CU37" s="715"/>
      <c r="CV37" s="715"/>
      <c r="CW37" s="715"/>
      <c r="CX37" s="715"/>
      <c r="CY37" s="716"/>
      <c r="CZ37" s="684">
        <v>0.1</v>
      </c>
      <c r="DA37" s="713"/>
      <c r="DB37" s="713"/>
      <c r="DC37" s="717"/>
      <c r="DD37" s="688">
        <v>1748</v>
      </c>
      <c r="DE37" s="715"/>
      <c r="DF37" s="715"/>
      <c r="DG37" s="715"/>
      <c r="DH37" s="715"/>
      <c r="DI37" s="715"/>
      <c r="DJ37" s="715"/>
      <c r="DK37" s="716"/>
      <c r="DL37" s="688">
        <v>1748</v>
      </c>
      <c r="DM37" s="715"/>
      <c r="DN37" s="715"/>
      <c r="DO37" s="715"/>
      <c r="DP37" s="715"/>
      <c r="DQ37" s="715"/>
      <c r="DR37" s="715"/>
      <c r="DS37" s="715"/>
      <c r="DT37" s="715"/>
      <c r="DU37" s="715"/>
      <c r="DV37" s="716"/>
      <c r="DW37" s="684">
        <v>0.2</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2370366</v>
      </c>
      <c r="S38" s="760"/>
      <c r="T38" s="760"/>
      <c r="U38" s="760"/>
      <c r="V38" s="760"/>
      <c r="W38" s="760"/>
      <c r="X38" s="760"/>
      <c r="Y38" s="761"/>
      <c r="Z38" s="762">
        <v>100</v>
      </c>
      <c r="AA38" s="762"/>
      <c r="AB38" s="762"/>
      <c r="AC38" s="762"/>
      <c r="AD38" s="763">
        <v>761346</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13979</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139</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110702</v>
      </c>
      <c r="CS38" s="680"/>
      <c r="CT38" s="680"/>
      <c r="CU38" s="680"/>
      <c r="CV38" s="680"/>
      <c r="CW38" s="680"/>
      <c r="CX38" s="680"/>
      <c r="CY38" s="681"/>
      <c r="CZ38" s="684">
        <v>4.8</v>
      </c>
      <c r="DA38" s="713"/>
      <c r="DB38" s="713"/>
      <c r="DC38" s="717"/>
      <c r="DD38" s="688">
        <v>107741</v>
      </c>
      <c r="DE38" s="680"/>
      <c r="DF38" s="680"/>
      <c r="DG38" s="680"/>
      <c r="DH38" s="680"/>
      <c r="DI38" s="680"/>
      <c r="DJ38" s="680"/>
      <c r="DK38" s="681"/>
      <c r="DL38" s="688">
        <v>7697</v>
      </c>
      <c r="DM38" s="680"/>
      <c r="DN38" s="680"/>
      <c r="DO38" s="680"/>
      <c r="DP38" s="680"/>
      <c r="DQ38" s="680"/>
      <c r="DR38" s="680"/>
      <c r="DS38" s="680"/>
      <c r="DT38" s="680"/>
      <c r="DU38" s="680"/>
      <c r="DV38" s="681"/>
      <c r="DW38" s="684">
        <v>1</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v>720</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75</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1679</v>
      </c>
      <c r="CS39" s="715"/>
      <c r="CT39" s="715"/>
      <c r="CU39" s="715"/>
      <c r="CV39" s="715"/>
      <c r="CW39" s="715"/>
      <c r="CX39" s="715"/>
      <c r="CY39" s="716"/>
      <c r="CZ39" s="684">
        <v>0.1</v>
      </c>
      <c r="DA39" s="713"/>
      <c r="DB39" s="713"/>
      <c r="DC39" s="717"/>
      <c r="DD39" s="688" t="s">
        <v>128</v>
      </c>
      <c r="DE39" s="715"/>
      <c r="DF39" s="715"/>
      <c r="DG39" s="715"/>
      <c r="DH39" s="715"/>
      <c r="DI39" s="715"/>
      <c r="DJ39" s="715"/>
      <c r="DK39" s="716"/>
      <c r="DL39" s="688" t="s">
        <v>128</v>
      </c>
      <c r="DM39" s="715"/>
      <c r="DN39" s="715"/>
      <c r="DO39" s="715"/>
      <c r="DP39" s="715"/>
      <c r="DQ39" s="715"/>
      <c r="DR39" s="715"/>
      <c r="DS39" s="715"/>
      <c r="DT39" s="715"/>
      <c r="DU39" s="715"/>
      <c r="DV39" s="716"/>
      <c r="DW39" s="684" t="s">
        <v>225</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6179</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128</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t="s">
        <v>225</v>
      </c>
      <c r="CS40" s="680"/>
      <c r="CT40" s="680"/>
      <c r="CU40" s="680"/>
      <c r="CV40" s="680"/>
      <c r="CW40" s="680"/>
      <c r="CX40" s="680"/>
      <c r="CY40" s="681"/>
      <c r="CZ40" s="684" t="s">
        <v>225</v>
      </c>
      <c r="DA40" s="713"/>
      <c r="DB40" s="713"/>
      <c r="DC40" s="717"/>
      <c r="DD40" s="688" t="s">
        <v>128</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31543</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360</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1348859</v>
      </c>
      <c r="CS42" s="680"/>
      <c r="CT42" s="680"/>
      <c r="CU42" s="680"/>
      <c r="CV42" s="680"/>
      <c r="CW42" s="680"/>
      <c r="CX42" s="680"/>
      <c r="CY42" s="681"/>
      <c r="CZ42" s="684">
        <v>57.9</v>
      </c>
      <c r="DA42" s="685"/>
      <c r="DB42" s="685"/>
      <c r="DC42" s="780"/>
      <c r="DD42" s="688">
        <v>275018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t="s">
        <v>128</v>
      </c>
      <c r="CS43" s="715"/>
      <c r="CT43" s="715"/>
      <c r="CU43" s="715"/>
      <c r="CV43" s="715"/>
      <c r="CW43" s="715"/>
      <c r="CX43" s="715"/>
      <c r="CY43" s="716"/>
      <c r="CZ43" s="684" t="s">
        <v>225</v>
      </c>
      <c r="DA43" s="713"/>
      <c r="DB43" s="713"/>
      <c r="DC43" s="717"/>
      <c r="DD43" s="688" t="s">
        <v>225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1347173</v>
      </c>
      <c r="CS44" s="680"/>
      <c r="CT44" s="680"/>
      <c r="CU44" s="680"/>
      <c r="CV44" s="680"/>
      <c r="CW44" s="680"/>
      <c r="CX44" s="680"/>
      <c r="CY44" s="681"/>
      <c r="CZ44" s="684">
        <v>57.8</v>
      </c>
      <c r="DA44" s="685"/>
      <c r="DB44" s="685"/>
      <c r="DC44" s="780"/>
      <c r="DD44" s="688">
        <v>273332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555544</v>
      </c>
      <c r="CS45" s="715"/>
      <c r="CT45" s="715"/>
      <c r="CU45" s="715"/>
      <c r="CV45" s="715"/>
      <c r="CW45" s="715"/>
      <c r="CX45" s="715"/>
      <c r="CY45" s="716"/>
      <c r="CZ45" s="684">
        <v>23.8</v>
      </c>
      <c r="DA45" s="713"/>
      <c r="DB45" s="713"/>
      <c r="DC45" s="717"/>
      <c r="DD45" s="688">
        <v>26695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791629</v>
      </c>
      <c r="CS46" s="680"/>
      <c r="CT46" s="680"/>
      <c r="CU46" s="680"/>
      <c r="CV46" s="680"/>
      <c r="CW46" s="680"/>
      <c r="CX46" s="680"/>
      <c r="CY46" s="681"/>
      <c r="CZ46" s="684">
        <v>34</v>
      </c>
      <c r="DA46" s="685"/>
      <c r="DB46" s="685"/>
      <c r="DC46" s="780"/>
      <c r="DD46" s="688">
        <v>246637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1686</v>
      </c>
      <c r="CS47" s="715"/>
      <c r="CT47" s="715"/>
      <c r="CU47" s="715"/>
      <c r="CV47" s="715"/>
      <c r="CW47" s="715"/>
      <c r="CX47" s="715"/>
      <c r="CY47" s="716"/>
      <c r="CZ47" s="684">
        <v>0.1</v>
      </c>
      <c r="DA47" s="713"/>
      <c r="DB47" s="713"/>
      <c r="DC47" s="717"/>
      <c r="DD47" s="688">
        <v>1686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225</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2330344</v>
      </c>
      <c r="CS49" s="749"/>
      <c r="CT49" s="749"/>
      <c r="CU49" s="749"/>
      <c r="CV49" s="749"/>
      <c r="CW49" s="749"/>
      <c r="CX49" s="749"/>
      <c r="CY49" s="781"/>
      <c r="CZ49" s="764">
        <v>100</v>
      </c>
      <c r="DA49" s="782"/>
      <c r="DB49" s="782"/>
      <c r="DC49" s="783"/>
      <c r="DD49" s="784">
        <v>1111244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xoJeWAzFFNJRtBXoxF4TwZyS3xFVsEnD2YK9d17NEXjM8yVo4BUWsdRxwccIplggeqEPSM+MlI1PbVYx26Grcg==" saltValue="9r7iYC+SzmGsN/fDy102O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2498</v>
      </c>
      <c r="R7" s="815"/>
      <c r="S7" s="815"/>
      <c r="T7" s="815"/>
      <c r="U7" s="815"/>
      <c r="V7" s="815">
        <v>2458</v>
      </c>
      <c r="W7" s="815"/>
      <c r="X7" s="815"/>
      <c r="Y7" s="815"/>
      <c r="Z7" s="815"/>
      <c r="AA7" s="815">
        <v>40</v>
      </c>
      <c r="AB7" s="815"/>
      <c r="AC7" s="815"/>
      <c r="AD7" s="815"/>
      <c r="AE7" s="816"/>
      <c r="AF7" s="817">
        <v>20</v>
      </c>
      <c r="AG7" s="818"/>
      <c r="AH7" s="818"/>
      <c r="AI7" s="818"/>
      <c r="AJ7" s="819"/>
      <c r="AK7" s="854">
        <v>2</v>
      </c>
      <c r="AL7" s="855"/>
      <c r="AM7" s="855"/>
      <c r="AN7" s="855"/>
      <c r="AO7" s="855"/>
      <c r="AP7" s="855">
        <v>2817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2498</v>
      </c>
      <c r="R23" s="874"/>
      <c r="S23" s="874"/>
      <c r="T23" s="874"/>
      <c r="U23" s="874"/>
      <c r="V23" s="874">
        <v>2458</v>
      </c>
      <c r="W23" s="874"/>
      <c r="X23" s="874"/>
      <c r="Y23" s="874"/>
      <c r="Z23" s="874"/>
      <c r="AA23" s="874">
        <v>40</v>
      </c>
      <c r="AB23" s="874"/>
      <c r="AC23" s="874"/>
      <c r="AD23" s="874"/>
      <c r="AE23" s="875"/>
      <c r="AF23" s="876">
        <v>20</v>
      </c>
      <c r="AG23" s="874"/>
      <c r="AH23" s="874"/>
      <c r="AI23" s="874"/>
      <c r="AJ23" s="877"/>
      <c r="AK23" s="878"/>
      <c r="AL23" s="879"/>
      <c r="AM23" s="879"/>
      <c r="AN23" s="879"/>
      <c r="AO23" s="879"/>
      <c r="AP23" s="874">
        <v>2817</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81</v>
      </c>
      <c r="R28" s="903"/>
      <c r="S28" s="903"/>
      <c r="T28" s="903"/>
      <c r="U28" s="903"/>
      <c r="V28" s="903">
        <v>79</v>
      </c>
      <c r="W28" s="903"/>
      <c r="X28" s="903"/>
      <c r="Y28" s="903"/>
      <c r="Z28" s="903"/>
      <c r="AA28" s="903">
        <v>2</v>
      </c>
      <c r="AB28" s="903"/>
      <c r="AC28" s="903"/>
      <c r="AD28" s="903"/>
      <c r="AE28" s="904"/>
      <c r="AF28" s="905">
        <v>2</v>
      </c>
      <c r="AG28" s="903"/>
      <c r="AH28" s="903"/>
      <c r="AI28" s="903"/>
      <c r="AJ28" s="906"/>
      <c r="AK28" s="907">
        <v>2</v>
      </c>
      <c r="AL28" s="898"/>
      <c r="AM28" s="898"/>
      <c r="AN28" s="898"/>
      <c r="AO28" s="898"/>
      <c r="AP28" s="898" t="s">
        <v>576</v>
      </c>
      <c r="AQ28" s="898"/>
      <c r="AR28" s="898"/>
      <c r="AS28" s="898"/>
      <c r="AT28" s="898"/>
      <c r="AU28" s="898" t="s">
        <v>577</v>
      </c>
      <c r="AV28" s="898"/>
      <c r="AW28" s="898"/>
      <c r="AX28" s="898"/>
      <c r="AY28" s="898"/>
      <c r="AZ28" s="899" t="s">
        <v>577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38</v>
      </c>
      <c r="R29" s="839"/>
      <c r="S29" s="839"/>
      <c r="T29" s="839"/>
      <c r="U29" s="839"/>
      <c r="V29" s="839">
        <v>34</v>
      </c>
      <c r="W29" s="839"/>
      <c r="X29" s="839"/>
      <c r="Y29" s="839"/>
      <c r="Z29" s="839"/>
      <c r="AA29" s="839">
        <v>4</v>
      </c>
      <c r="AB29" s="839"/>
      <c r="AC29" s="839"/>
      <c r="AD29" s="839"/>
      <c r="AE29" s="840"/>
      <c r="AF29" s="841">
        <v>4</v>
      </c>
      <c r="AG29" s="842"/>
      <c r="AH29" s="842"/>
      <c r="AI29" s="842"/>
      <c r="AJ29" s="843"/>
      <c r="AK29" s="910">
        <v>6</v>
      </c>
      <c r="AL29" s="911"/>
      <c r="AM29" s="911"/>
      <c r="AN29" s="911"/>
      <c r="AO29" s="911"/>
      <c r="AP29" s="911" t="s">
        <v>577</v>
      </c>
      <c r="AQ29" s="911"/>
      <c r="AR29" s="911"/>
      <c r="AS29" s="911"/>
      <c r="AT29" s="911"/>
      <c r="AU29" s="911" t="s">
        <v>577</v>
      </c>
      <c r="AV29" s="911"/>
      <c r="AW29" s="911"/>
      <c r="AX29" s="911"/>
      <c r="AY29" s="911"/>
      <c r="AZ29" s="912" t="s">
        <v>576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7</v>
      </c>
      <c r="R30" s="839"/>
      <c r="S30" s="839"/>
      <c r="T30" s="839"/>
      <c r="U30" s="839"/>
      <c r="V30" s="839">
        <v>6</v>
      </c>
      <c r="W30" s="839"/>
      <c r="X30" s="839"/>
      <c r="Y30" s="839"/>
      <c r="Z30" s="839"/>
      <c r="AA30" s="839">
        <v>1</v>
      </c>
      <c r="AB30" s="839"/>
      <c r="AC30" s="839"/>
      <c r="AD30" s="839"/>
      <c r="AE30" s="840"/>
      <c r="AF30" s="841">
        <v>1</v>
      </c>
      <c r="AG30" s="842"/>
      <c r="AH30" s="842"/>
      <c r="AI30" s="842"/>
      <c r="AJ30" s="843"/>
      <c r="AK30" s="910">
        <v>4</v>
      </c>
      <c r="AL30" s="911"/>
      <c r="AM30" s="911"/>
      <c r="AN30" s="911"/>
      <c r="AO30" s="911"/>
      <c r="AP30" s="911" t="s">
        <v>577</v>
      </c>
      <c r="AQ30" s="911"/>
      <c r="AR30" s="911"/>
      <c r="AS30" s="911"/>
      <c r="AT30" s="911"/>
      <c r="AU30" s="911" t="s">
        <v>577</v>
      </c>
      <c r="AV30" s="911"/>
      <c r="AW30" s="911"/>
      <c r="AX30" s="911"/>
      <c r="AY30" s="911"/>
      <c r="AZ30" s="912" t="s">
        <v>577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1</v>
      </c>
      <c r="R31" s="839"/>
      <c r="S31" s="839"/>
      <c r="T31" s="839"/>
      <c r="U31" s="839"/>
      <c r="V31" s="839">
        <v>1</v>
      </c>
      <c r="W31" s="839"/>
      <c r="X31" s="839"/>
      <c r="Y31" s="839"/>
      <c r="Z31" s="839"/>
      <c r="AA31" s="839">
        <v>0</v>
      </c>
      <c r="AB31" s="839"/>
      <c r="AC31" s="839"/>
      <c r="AD31" s="839"/>
      <c r="AE31" s="840"/>
      <c r="AF31" s="841" t="s">
        <v>385</v>
      </c>
      <c r="AG31" s="842"/>
      <c r="AH31" s="842"/>
      <c r="AI31" s="842"/>
      <c r="AJ31" s="843"/>
      <c r="AK31" s="910">
        <v>1</v>
      </c>
      <c r="AL31" s="911"/>
      <c r="AM31" s="911"/>
      <c r="AN31" s="911"/>
      <c r="AO31" s="911"/>
      <c r="AP31" s="911" t="s">
        <v>577</v>
      </c>
      <c r="AQ31" s="911"/>
      <c r="AR31" s="911"/>
      <c r="AS31" s="911"/>
      <c r="AT31" s="911"/>
      <c r="AU31" s="911" t="s">
        <v>577</v>
      </c>
      <c r="AV31" s="911"/>
      <c r="AW31" s="911"/>
      <c r="AX31" s="911"/>
      <c r="AY31" s="911"/>
      <c r="AZ31" s="912" t="s">
        <v>578</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20</v>
      </c>
      <c r="R32" s="839"/>
      <c r="S32" s="839"/>
      <c r="T32" s="839"/>
      <c r="U32" s="839"/>
      <c r="V32" s="839">
        <v>17</v>
      </c>
      <c r="W32" s="839"/>
      <c r="X32" s="839"/>
      <c r="Y32" s="839"/>
      <c r="Z32" s="839"/>
      <c r="AA32" s="839">
        <v>3</v>
      </c>
      <c r="AB32" s="839"/>
      <c r="AC32" s="839"/>
      <c r="AD32" s="839"/>
      <c r="AE32" s="840"/>
      <c r="AF32" s="841">
        <v>3</v>
      </c>
      <c r="AG32" s="842"/>
      <c r="AH32" s="842"/>
      <c r="AI32" s="842"/>
      <c r="AJ32" s="843"/>
      <c r="AK32" s="910">
        <v>14</v>
      </c>
      <c r="AL32" s="911"/>
      <c r="AM32" s="911"/>
      <c r="AN32" s="911"/>
      <c r="AO32" s="911"/>
      <c r="AP32" s="911" t="s">
        <v>577</v>
      </c>
      <c r="AQ32" s="911"/>
      <c r="AR32" s="911"/>
      <c r="AS32" s="911"/>
      <c r="AT32" s="911"/>
      <c r="AU32" s="911" t="s">
        <v>577</v>
      </c>
      <c r="AV32" s="911"/>
      <c r="AW32" s="911"/>
      <c r="AX32" s="911"/>
      <c r="AY32" s="911"/>
      <c r="AZ32" s="912" t="s">
        <v>577</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401</v>
      </c>
      <c r="C33" s="836"/>
      <c r="D33" s="836"/>
      <c r="E33" s="836"/>
      <c r="F33" s="836"/>
      <c r="G33" s="836"/>
      <c r="H33" s="836"/>
      <c r="I33" s="836"/>
      <c r="J33" s="836"/>
      <c r="K33" s="836"/>
      <c r="L33" s="836"/>
      <c r="M33" s="836"/>
      <c r="N33" s="836"/>
      <c r="O33" s="836"/>
      <c r="P33" s="837"/>
      <c r="Q33" s="838">
        <v>815</v>
      </c>
      <c r="R33" s="839"/>
      <c r="S33" s="839"/>
      <c r="T33" s="839"/>
      <c r="U33" s="839"/>
      <c r="V33" s="839">
        <v>791</v>
      </c>
      <c r="W33" s="839"/>
      <c r="X33" s="839"/>
      <c r="Y33" s="839"/>
      <c r="Z33" s="839"/>
      <c r="AA33" s="839">
        <v>21</v>
      </c>
      <c r="AB33" s="839"/>
      <c r="AC33" s="839"/>
      <c r="AD33" s="839"/>
      <c r="AE33" s="840"/>
      <c r="AF33" s="841">
        <v>24</v>
      </c>
      <c r="AG33" s="842"/>
      <c r="AH33" s="842"/>
      <c r="AI33" s="842"/>
      <c r="AJ33" s="843"/>
      <c r="AK33" s="910">
        <v>1</v>
      </c>
      <c r="AL33" s="911"/>
      <c r="AM33" s="911"/>
      <c r="AN33" s="911"/>
      <c r="AO33" s="911"/>
      <c r="AP33" s="911">
        <v>46</v>
      </c>
      <c r="AQ33" s="911"/>
      <c r="AR33" s="911"/>
      <c r="AS33" s="911"/>
      <c r="AT33" s="911"/>
      <c r="AU33" s="911" t="s">
        <v>577</v>
      </c>
      <c r="AV33" s="911"/>
      <c r="AW33" s="911"/>
      <c r="AX33" s="911"/>
      <c r="AY33" s="911"/>
      <c r="AZ33" s="912" t="s">
        <v>577</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403</v>
      </c>
      <c r="C34" s="836"/>
      <c r="D34" s="836"/>
      <c r="E34" s="836"/>
      <c r="F34" s="836"/>
      <c r="G34" s="836"/>
      <c r="H34" s="836"/>
      <c r="I34" s="836"/>
      <c r="J34" s="836"/>
      <c r="K34" s="836"/>
      <c r="L34" s="836"/>
      <c r="M34" s="836"/>
      <c r="N34" s="836"/>
      <c r="O34" s="836"/>
      <c r="P34" s="837"/>
      <c r="Q34" s="838">
        <v>156</v>
      </c>
      <c r="R34" s="839"/>
      <c r="S34" s="839"/>
      <c r="T34" s="839"/>
      <c r="U34" s="839"/>
      <c r="V34" s="839">
        <v>156</v>
      </c>
      <c r="W34" s="839"/>
      <c r="X34" s="839"/>
      <c r="Y34" s="839"/>
      <c r="Z34" s="839"/>
      <c r="AA34" s="839">
        <v>0</v>
      </c>
      <c r="AB34" s="839"/>
      <c r="AC34" s="839"/>
      <c r="AD34" s="839"/>
      <c r="AE34" s="840"/>
      <c r="AF34" s="841" t="s">
        <v>385</v>
      </c>
      <c r="AG34" s="842"/>
      <c r="AH34" s="842"/>
      <c r="AI34" s="842"/>
      <c r="AJ34" s="843"/>
      <c r="AK34" s="910">
        <v>35</v>
      </c>
      <c r="AL34" s="911"/>
      <c r="AM34" s="911"/>
      <c r="AN34" s="911"/>
      <c r="AO34" s="911"/>
      <c r="AP34" s="911">
        <v>243</v>
      </c>
      <c r="AQ34" s="911"/>
      <c r="AR34" s="911"/>
      <c r="AS34" s="911"/>
      <c r="AT34" s="911"/>
      <c r="AU34" s="911" t="s">
        <v>576</v>
      </c>
      <c r="AV34" s="911"/>
      <c r="AW34" s="911"/>
      <c r="AX34" s="911"/>
      <c r="AY34" s="911"/>
      <c r="AZ34" s="912" t="s">
        <v>579</v>
      </c>
      <c r="BA34" s="912"/>
      <c r="BB34" s="912"/>
      <c r="BC34" s="912"/>
      <c r="BD34" s="912"/>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31</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580</v>
      </c>
      <c r="C68" s="950"/>
      <c r="D68" s="950"/>
      <c r="E68" s="950"/>
      <c r="F68" s="950"/>
      <c r="G68" s="950"/>
      <c r="H68" s="950"/>
      <c r="I68" s="950"/>
      <c r="J68" s="950"/>
      <c r="K68" s="950"/>
      <c r="L68" s="950"/>
      <c r="M68" s="950"/>
      <c r="N68" s="950"/>
      <c r="O68" s="950"/>
      <c r="P68" s="951"/>
      <c r="Q68" s="952">
        <v>13006</v>
      </c>
      <c r="R68" s="946"/>
      <c r="S68" s="946"/>
      <c r="T68" s="946"/>
      <c r="U68" s="946"/>
      <c r="V68" s="946">
        <v>12626</v>
      </c>
      <c r="W68" s="946"/>
      <c r="X68" s="946"/>
      <c r="Y68" s="946"/>
      <c r="Z68" s="946"/>
      <c r="AA68" s="946">
        <v>379</v>
      </c>
      <c r="AB68" s="946"/>
      <c r="AC68" s="946"/>
      <c r="AD68" s="946"/>
      <c r="AE68" s="946"/>
      <c r="AF68" s="946">
        <v>379</v>
      </c>
      <c r="AG68" s="946"/>
      <c r="AH68" s="946"/>
      <c r="AI68" s="946"/>
      <c r="AJ68" s="946"/>
      <c r="AK68" s="946">
        <v>300</v>
      </c>
      <c r="AL68" s="946"/>
      <c r="AM68" s="946"/>
      <c r="AN68" s="946"/>
      <c r="AO68" s="946"/>
      <c r="AP68" s="946" t="s">
        <v>583</v>
      </c>
      <c r="AQ68" s="946"/>
      <c r="AR68" s="946"/>
      <c r="AS68" s="946"/>
      <c r="AT68" s="946"/>
      <c r="AU68" s="946" t="s">
        <v>577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581</v>
      </c>
      <c r="C69" s="954"/>
      <c r="D69" s="954"/>
      <c r="E69" s="954"/>
      <c r="F69" s="954"/>
      <c r="G69" s="954"/>
      <c r="H69" s="954"/>
      <c r="I69" s="954"/>
      <c r="J69" s="954"/>
      <c r="K69" s="954"/>
      <c r="L69" s="954"/>
      <c r="M69" s="954"/>
      <c r="N69" s="954"/>
      <c r="O69" s="954"/>
      <c r="P69" s="955"/>
      <c r="Q69" s="956">
        <v>1507</v>
      </c>
      <c r="R69" s="911"/>
      <c r="S69" s="911"/>
      <c r="T69" s="911"/>
      <c r="U69" s="911"/>
      <c r="V69" s="911">
        <v>1503</v>
      </c>
      <c r="W69" s="911"/>
      <c r="X69" s="911"/>
      <c r="Y69" s="911"/>
      <c r="Z69" s="911"/>
      <c r="AA69" s="911">
        <v>4</v>
      </c>
      <c r="AB69" s="911"/>
      <c r="AC69" s="911"/>
      <c r="AD69" s="911"/>
      <c r="AE69" s="911"/>
      <c r="AF69" s="911">
        <v>4</v>
      </c>
      <c r="AG69" s="911"/>
      <c r="AH69" s="911"/>
      <c r="AI69" s="911"/>
      <c r="AJ69" s="911"/>
      <c r="AK69" s="911">
        <v>1</v>
      </c>
      <c r="AL69" s="911"/>
      <c r="AM69" s="911"/>
      <c r="AN69" s="911"/>
      <c r="AO69" s="911"/>
      <c r="AP69" s="911" t="s">
        <v>577</v>
      </c>
      <c r="AQ69" s="911"/>
      <c r="AR69" s="911"/>
      <c r="AS69" s="911"/>
      <c r="AT69" s="911"/>
      <c r="AU69" s="911" t="s">
        <v>577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582</v>
      </c>
      <c r="C70" s="954"/>
      <c r="D70" s="954"/>
      <c r="E70" s="954"/>
      <c r="F70" s="954"/>
      <c r="G70" s="954"/>
      <c r="H70" s="954"/>
      <c r="I70" s="954"/>
      <c r="J70" s="954"/>
      <c r="K70" s="954"/>
      <c r="L70" s="954"/>
      <c r="M70" s="954"/>
      <c r="N70" s="954"/>
      <c r="O70" s="954"/>
      <c r="P70" s="955"/>
      <c r="Q70" s="956">
        <v>282568</v>
      </c>
      <c r="R70" s="911"/>
      <c r="S70" s="911"/>
      <c r="T70" s="911"/>
      <c r="U70" s="911"/>
      <c r="V70" s="911">
        <v>273461</v>
      </c>
      <c r="W70" s="911"/>
      <c r="X70" s="911"/>
      <c r="Y70" s="911"/>
      <c r="Z70" s="911"/>
      <c r="AA70" s="911">
        <v>9107</v>
      </c>
      <c r="AB70" s="911"/>
      <c r="AC70" s="911"/>
      <c r="AD70" s="911"/>
      <c r="AE70" s="911"/>
      <c r="AF70" s="911">
        <v>9107</v>
      </c>
      <c r="AG70" s="911"/>
      <c r="AH70" s="911"/>
      <c r="AI70" s="911"/>
      <c r="AJ70" s="911"/>
      <c r="AK70" s="911">
        <v>1429</v>
      </c>
      <c r="AL70" s="911"/>
      <c r="AM70" s="911"/>
      <c r="AN70" s="911"/>
      <c r="AO70" s="911"/>
      <c r="AP70" s="911" t="s">
        <v>577</v>
      </c>
      <c r="AQ70" s="911"/>
      <c r="AR70" s="911"/>
      <c r="AS70" s="911"/>
      <c r="AT70" s="911"/>
      <c r="AU70" s="911" t="s">
        <v>577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9490</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302</v>
      </c>
      <c r="AG109" s="975"/>
      <c r="AH109" s="975"/>
      <c r="AI109" s="975"/>
      <c r="AJ109" s="976"/>
      <c r="AK109" s="974" t="s">
        <v>301</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302</v>
      </c>
      <c r="BW109" s="975"/>
      <c r="BX109" s="975"/>
      <c r="BY109" s="975"/>
      <c r="BZ109" s="976"/>
      <c r="CA109" s="974" t="s">
        <v>301</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302</v>
      </c>
      <c r="DM109" s="975"/>
      <c r="DN109" s="975"/>
      <c r="DO109" s="975"/>
      <c r="DP109" s="976"/>
      <c r="DQ109" s="974" t="s">
        <v>301</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294818</v>
      </c>
      <c r="AB110" s="982"/>
      <c r="AC110" s="982"/>
      <c r="AD110" s="982"/>
      <c r="AE110" s="983"/>
      <c r="AF110" s="984">
        <v>263356</v>
      </c>
      <c r="AG110" s="982"/>
      <c r="AH110" s="982"/>
      <c r="AI110" s="982"/>
      <c r="AJ110" s="983"/>
      <c r="AK110" s="984">
        <v>253760</v>
      </c>
      <c r="AL110" s="982"/>
      <c r="AM110" s="982"/>
      <c r="AN110" s="982"/>
      <c r="AO110" s="983"/>
      <c r="AP110" s="985">
        <v>47.9</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2299209</v>
      </c>
      <c r="BR110" s="1017"/>
      <c r="BS110" s="1017"/>
      <c r="BT110" s="1017"/>
      <c r="BU110" s="1017"/>
      <c r="BV110" s="1017">
        <v>2550917</v>
      </c>
      <c r="BW110" s="1017"/>
      <c r="BX110" s="1017"/>
      <c r="BY110" s="1017"/>
      <c r="BZ110" s="1017"/>
      <c r="CA110" s="1017">
        <v>2817230</v>
      </c>
      <c r="CB110" s="1017"/>
      <c r="CC110" s="1017"/>
      <c r="CD110" s="1017"/>
      <c r="CE110" s="1017"/>
      <c r="CF110" s="1031">
        <v>531.4</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385</v>
      </c>
      <c r="DH110" s="1017"/>
      <c r="DI110" s="1017"/>
      <c r="DJ110" s="1017"/>
      <c r="DK110" s="1017"/>
      <c r="DL110" s="1017" t="s">
        <v>128</v>
      </c>
      <c r="DM110" s="1017"/>
      <c r="DN110" s="1017"/>
      <c r="DO110" s="1017"/>
      <c r="DP110" s="1017"/>
      <c r="DQ110" s="1017" t="s">
        <v>128</v>
      </c>
      <c r="DR110" s="1017"/>
      <c r="DS110" s="1017"/>
      <c r="DT110" s="1017"/>
      <c r="DU110" s="1017"/>
      <c r="DV110" s="1018" t="s">
        <v>385</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385</v>
      </c>
      <c r="AB111" s="1024"/>
      <c r="AC111" s="1024"/>
      <c r="AD111" s="1024"/>
      <c r="AE111" s="1025"/>
      <c r="AF111" s="1026" t="s">
        <v>407</v>
      </c>
      <c r="AG111" s="1024"/>
      <c r="AH111" s="1024"/>
      <c r="AI111" s="1024"/>
      <c r="AJ111" s="1025"/>
      <c r="AK111" s="1026" t="s">
        <v>385</v>
      </c>
      <c r="AL111" s="1024"/>
      <c r="AM111" s="1024"/>
      <c r="AN111" s="1024"/>
      <c r="AO111" s="1025"/>
      <c r="AP111" s="1027" t="s">
        <v>385</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t="s">
        <v>407</v>
      </c>
      <c r="BR111" s="1010"/>
      <c r="BS111" s="1010"/>
      <c r="BT111" s="1010"/>
      <c r="BU111" s="1010"/>
      <c r="BV111" s="1010" t="s">
        <v>407</v>
      </c>
      <c r="BW111" s="1010"/>
      <c r="BX111" s="1010"/>
      <c r="BY111" s="1010"/>
      <c r="BZ111" s="1010"/>
      <c r="CA111" s="1010" t="s">
        <v>385</v>
      </c>
      <c r="CB111" s="1010"/>
      <c r="CC111" s="1010"/>
      <c r="CD111" s="1010"/>
      <c r="CE111" s="1010"/>
      <c r="CF111" s="1004" t="s">
        <v>435</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407</v>
      </c>
      <c r="DH111" s="1010"/>
      <c r="DI111" s="1010"/>
      <c r="DJ111" s="1010"/>
      <c r="DK111" s="1010"/>
      <c r="DL111" s="1010" t="s">
        <v>407</v>
      </c>
      <c r="DM111" s="1010"/>
      <c r="DN111" s="1010"/>
      <c r="DO111" s="1010"/>
      <c r="DP111" s="1010"/>
      <c r="DQ111" s="1010" t="s">
        <v>407</v>
      </c>
      <c r="DR111" s="1010"/>
      <c r="DS111" s="1010"/>
      <c r="DT111" s="1010"/>
      <c r="DU111" s="1010"/>
      <c r="DV111" s="1011" t="s">
        <v>407</v>
      </c>
      <c r="DW111" s="1011"/>
      <c r="DX111" s="1011"/>
      <c r="DY111" s="1011"/>
      <c r="DZ111" s="1012"/>
    </row>
    <row r="112" spans="1:131" s="246" customFormat="1" ht="26.25" customHeight="1" x14ac:dyDescent="0.15">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435</v>
      </c>
      <c r="AG112" s="1049"/>
      <c r="AH112" s="1049"/>
      <c r="AI112" s="1049"/>
      <c r="AJ112" s="1050"/>
      <c r="AK112" s="1051" t="s">
        <v>435</v>
      </c>
      <c r="AL112" s="1049"/>
      <c r="AM112" s="1049"/>
      <c r="AN112" s="1049"/>
      <c r="AO112" s="1050"/>
      <c r="AP112" s="1052" t="s">
        <v>435</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t="s">
        <v>435</v>
      </c>
      <c r="BR112" s="1010"/>
      <c r="BS112" s="1010"/>
      <c r="BT112" s="1010"/>
      <c r="BU112" s="1010"/>
      <c r="BV112" s="1010" t="s">
        <v>435</v>
      </c>
      <c r="BW112" s="1010"/>
      <c r="BX112" s="1010"/>
      <c r="BY112" s="1010"/>
      <c r="BZ112" s="1010"/>
      <c r="CA112" s="1010" t="s">
        <v>435</v>
      </c>
      <c r="CB112" s="1010"/>
      <c r="CC112" s="1010"/>
      <c r="CD112" s="1010"/>
      <c r="CE112" s="1010"/>
      <c r="CF112" s="1004" t="s">
        <v>435</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435</v>
      </c>
      <c r="DM112" s="1010"/>
      <c r="DN112" s="1010"/>
      <c r="DO112" s="1010"/>
      <c r="DP112" s="1010"/>
      <c r="DQ112" s="1010" t="s">
        <v>435</v>
      </c>
      <c r="DR112" s="1010"/>
      <c r="DS112" s="1010"/>
      <c r="DT112" s="1010"/>
      <c r="DU112" s="1010"/>
      <c r="DV112" s="1011" t="s">
        <v>435</v>
      </c>
      <c r="DW112" s="1011"/>
      <c r="DX112" s="1011"/>
      <c r="DY112" s="1011"/>
      <c r="DZ112" s="1012"/>
    </row>
    <row r="113" spans="1:130" s="246" customFormat="1" ht="26.25" customHeight="1" x14ac:dyDescent="0.15">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t="s">
        <v>435</v>
      </c>
      <c r="AB113" s="1024"/>
      <c r="AC113" s="1024"/>
      <c r="AD113" s="1024"/>
      <c r="AE113" s="1025"/>
      <c r="AF113" s="1026" t="s">
        <v>407</v>
      </c>
      <c r="AG113" s="1024"/>
      <c r="AH113" s="1024"/>
      <c r="AI113" s="1024"/>
      <c r="AJ113" s="1025"/>
      <c r="AK113" s="1026" t="s">
        <v>435</v>
      </c>
      <c r="AL113" s="1024"/>
      <c r="AM113" s="1024"/>
      <c r="AN113" s="1024"/>
      <c r="AO113" s="1025"/>
      <c r="AP113" s="1027" t="s">
        <v>435</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t="s">
        <v>435</v>
      </c>
      <c r="BR113" s="1010"/>
      <c r="BS113" s="1010"/>
      <c r="BT113" s="1010"/>
      <c r="BU113" s="1010"/>
      <c r="BV113" s="1010" t="s">
        <v>435</v>
      </c>
      <c r="BW113" s="1010"/>
      <c r="BX113" s="1010"/>
      <c r="BY113" s="1010"/>
      <c r="BZ113" s="1010"/>
      <c r="CA113" s="1010" t="s">
        <v>435</v>
      </c>
      <c r="CB113" s="1010"/>
      <c r="CC113" s="1010"/>
      <c r="CD113" s="1010"/>
      <c r="CE113" s="1010"/>
      <c r="CF113" s="1004" t="s">
        <v>435</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435</v>
      </c>
      <c r="DH113" s="1049"/>
      <c r="DI113" s="1049"/>
      <c r="DJ113" s="1049"/>
      <c r="DK113" s="1050"/>
      <c r="DL113" s="1051" t="s">
        <v>435</v>
      </c>
      <c r="DM113" s="1049"/>
      <c r="DN113" s="1049"/>
      <c r="DO113" s="1049"/>
      <c r="DP113" s="1050"/>
      <c r="DQ113" s="1051" t="s">
        <v>435</v>
      </c>
      <c r="DR113" s="1049"/>
      <c r="DS113" s="1049"/>
      <c r="DT113" s="1049"/>
      <c r="DU113" s="1050"/>
      <c r="DV113" s="1052" t="s">
        <v>435</v>
      </c>
      <c r="DW113" s="1053"/>
      <c r="DX113" s="1053"/>
      <c r="DY113" s="1053"/>
      <c r="DZ113" s="1054"/>
    </row>
    <row r="114" spans="1:130" s="246" customFormat="1" ht="26.25" customHeight="1" x14ac:dyDescent="0.15">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435</v>
      </c>
      <c r="AB114" s="1049"/>
      <c r="AC114" s="1049"/>
      <c r="AD114" s="1049"/>
      <c r="AE114" s="1050"/>
      <c r="AF114" s="1051" t="s">
        <v>435</v>
      </c>
      <c r="AG114" s="1049"/>
      <c r="AH114" s="1049"/>
      <c r="AI114" s="1049"/>
      <c r="AJ114" s="1050"/>
      <c r="AK114" s="1051" t="s">
        <v>435</v>
      </c>
      <c r="AL114" s="1049"/>
      <c r="AM114" s="1049"/>
      <c r="AN114" s="1049"/>
      <c r="AO114" s="1050"/>
      <c r="AP114" s="1052" t="s">
        <v>435</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254374</v>
      </c>
      <c r="BR114" s="1010"/>
      <c r="BS114" s="1010"/>
      <c r="BT114" s="1010"/>
      <c r="BU114" s="1010"/>
      <c r="BV114" s="1010">
        <v>213756</v>
      </c>
      <c r="BW114" s="1010"/>
      <c r="BX114" s="1010"/>
      <c r="BY114" s="1010"/>
      <c r="BZ114" s="1010"/>
      <c r="CA114" s="1010">
        <v>250168</v>
      </c>
      <c r="CB114" s="1010"/>
      <c r="CC114" s="1010"/>
      <c r="CD114" s="1010"/>
      <c r="CE114" s="1010"/>
      <c r="CF114" s="1004">
        <v>47.2</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435</v>
      </c>
      <c r="DH114" s="1049"/>
      <c r="DI114" s="1049"/>
      <c r="DJ114" s="1049"/>
      <c r="DK114" s="1050"/>
      <c r="DL114" s="1051" t="s">
        <v>435</v>
      </c>
      <c r="DM114" s="1049"/>
      <c r="DN114" s="1049"/>
      <c r="DO114" s="1049"/>
      <c r="DP114" s="1050"/>
      <c r="DQ114" s="1051" t="s">
        <v>435</v>
      </c>
      <c r="DR114" s="1049"/>
      <c r="DS114" s="1049"/>
      <c r="DT114" s="1049"/>
      <c r="DU114" s="1050"/>
      <c r="DV114" s="1052" t="s">
        <v>435</v>
      </c>
      <c r="DW114" s="1053"/>
      <c r="DX114" s="1053"/>
      <c r="DY114" s="1053"/>
      <c r="DZ114" s="1054"/>
    </row>
    <row r="115" spans="1:130" s="246" customFormat="1" ht="26.25" customHeight="1" x14ac:dyDescent="0.15">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435</v>
      </c>
      <c r="AB115" s="1024"/>
      <c r="AC115" s="1024"/>
      <c r="AD115" s="1024"/>
      <c r="AE115" s="1025"/>
      <c r="AF115" s="1026" t="s">
        <v>435</v>
      </c>
      <c r="AG115" s="1024"/>
      <c r="AH115" s="1024"/>
      <c r="AI115" s="1024"/>
      <c r="AJ115" s="1025"/>
      <c r="AK115" s="1026" t="s">
        <v>435</v>
      </c>
      <c r="AL115" s="1024"/>
      <c r="AM115" s="1024"/>
      <c r="AN115" s="1024"/>
      <c r="AO115" s="1025"/>
      <c r="AP115" s="1027" t="s">
        <v>435</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435</v>
      </c>
      <c r="BR115" s="1010"/>
      <c r="BS115" s="1010"/>
      <c r="BT115" s="1010"/>
      <c r="BU115" s="1010"/>
      <c r="BV115" s="1010" t="s">
        <v>435</v>
      </c>
      <c r="BW115" s="1010"/>
      <c r="BX115" s="1010"/>
      <c r="BY115" s="1010"/>
      <c r="BZ115" s="1010"/>
      <c r="CA115" s="1010" t="s">
        <v>435</v>
      </c>
      <c r="CB115" s="1010"/>
      <c r="CC115" s="1010"/>
      <c r="CD115" s="1010"/>
      <c r="CE115" s="1010"/>
      <c r="CF115" s="1004" t="s">
        <v>435</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435</v>
      </c>
      <c r="DH115" s="1049"/>
      <c r="DI115" s="1049"/>
      <c r="DJ115" s="1049"/>
      <c r="DK115" s="1050"/>
      <c r="DL115" s="1051" t="s">
        <v>435</v>
      </c>
      <c r="DM115" s="1049"/>
      <c r="DN115" s="1049"/>
      <c r="DO115" s="1049"/>
      <c r="DP115" s="1050"/>
      <c r="DQ115" s="1051" t="s">
        <v>435</v>
      </c>
      <c r="DR115" s="1049"/>
      <c r="DS115" s="1049"/>
      <c r="DT115" s="1049"/>
      <c r="DU115" s="1050"/>
      <c r="DV115" s="1052" t="s">
        <v>435</v>
      </c>
      <c r="DW115" s="1053"/>
      <c r="DX115" s="1053"/>
      <c r="DY115" s="1053"/>
      <c r="DZ115" s="1054"/>
    </row>
    <row r="116" spans="1:130" s="246" customFormat="1" ht="26.25" customHeight="1" x14ac:dyDescent="0.15">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266</v>
      </c>
      <c r="AB116" s="1049"/>
      <c r="AC116" s="1049"/>
      <c r="AD116" s="1049"/>
      <c r="AE116" s="1050"/>
      <c r="AF116" s="1051">
        <v>244</v>
      </c>
      <c r="AG116" s="1049"/>
      <c r="AH116" s="1049"/>
      <c r="AI116" s="1049"/>
      <c r="AJ116" s="1050"/>
      <c r="AK116" s="1051">
        <v>351</v>
      </c>
      <c r="AL116" s="1049"/>
      <c r="AM116" s="1049"/>
      <c r="AN116" s="1049"/>
      <c r="AO116" s="1050"/>
      <c r="AP116" s="1052">
        <v>0.1</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435</v>
      </c>
      <c r="BR116" s="1010"/>
      <c r="BS116" s="1010"/>
      <c r="BT116" s="1010"/>
      <c r="BU116" s="1010"/>
      <c r="BV116" s="1010" t="s">
        <v>435</v>
      </c>
      <c r="BW116" s="1010"/>
      <c r="BX116" s="1010"/>
      <c r="BY116" s="1010"/>
      <c r="BZ116" s="1010"/>
      <c r="CA116" s="1010" t="s">
        <v>435</v>
      </c>
      <c r="CB116" s="1010"/>
      <c r="CC116" s="1010"/>
      <c r="CD116" s="1010"/>
      <c r="CE116" s="1010"/>
      <c r="CF116" s="1004" t="s">
        <v>435</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435</v>
      </c>
      <c r="DH116" s="1049"/>
      <c r="DI116" s="1049"/>
      <c r="DJ116" s="1049"/>
      <c r="DK116" s="1050"/>
      <c r="DL116" s="1051" t="s">
        <v>435</v>
      </c>
      <c r="DM116" s="1049"/>
      <c r="DN116" s="1049"/>
      <c r="DO116" s="1049"/>
      <c r="DP116" s="1050"/>
      <c r="DQ116" s="1051" t="s">
        <v>435</v>
      </c>
      <c r="DR116" s="1049"/>
      <c r="DS116" s="1049"/>
      <c r="DT116" s="1049"/>
      <c r="DU116" s="1050"/>
      <c r="DV116" s="1052" t="s">
        <v>435</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295084</v>
      </c>
      <c r="AB117" s="1067"/>
      <c r="AC117" s="1067"/>
      <c r="AD117" s="1067"/>
      <c r="AE117" s="1068"/>
      <c r="AF117" s="1069">
        <v>263600</v>
      </c>
      <c r="AG117" s="1067"/>
      <c r="AH117" s="1067"/>
      <c r="AI117" s="1067"/>
      <c r="AJ117" s="1068"/>
      <c r="AK117" s="1069">
        <v>254111</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435</v>
      </c>
      <c r="BR117" s="1010"/>
      <c r="BS117" s="1010"/>
      <c r="BT117" s="1010"/>
      <c r="BU117" s="1010"/>
      <c r="BV117" s="1010" t="s">
        <v>128</v>
      </c>
      <c r="BW117" s="1010"/>
      <c r="BX117" s="1010"/>
      <c r="BY117" s="1010"/>
      <c r="BZ117" s="1010"/>
      <c r="CA117" s="1010" t="s">
        <v>435</v>
      </c>
      <c r="CB117" s="1010"/>
      <c r="CC117" s="1010"/>
      <c r="CD117" s="1010"/>
      <c r="CE117" s="1010"/>
      <c r="CF117" s="1004" t="s">
        <v>455</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457</v>
      </c>
      <c r="DH117" s="1049"/>
      <c r="DI117" s="1049"/>
      <c r="DJ117" s="1049"/>
      <c r="DK117" s="1050"/>
      <c r="DL117" s="1051" t="s">
        <v>458</v>
      </c>
      <c r="DM117" s="1049"/>
      <c r="DN117" s="1049"/>
      <c r="DO117" s="1049"/>
      <c r="DP117" s="1050"/>
      <c r="DQ117" s="1051" t="s">
        <v>458</v>
      </c>
      <c r="DR117" s="1049"/>
      <c r="DS117" s="1049"/>
      <c r="DT117" s="1049"/>
      <c r="DU117" s="1050"/>
      <c r="DV117" s="1052" t="s">
        <v>455</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302</v>
      </c>
      <c r="AG118" s="975"/>
      <c r="AH118" s="975"/>
      <c r="AI118" s="975"/>
      <c r="AJ118" s="976"/>
      <c r="AK118" s="974" t="s">
        <v>301</v>
      </c>
      <c r="AL118" s="975"/>
      <c r="AM118" s="975"/>
      <c r="AN118" s="975"/>
      <c r="AO118" s="976"/>
      <c r="AP118" s="1061" t="s">
        <v>427</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385</v>
      </c>
      <c r="BR118" s="1088"/>
      <c r="BS118" s="1088"/>
      <c r="BT118" s="1088"/>
      <c r="BU118" s="1088"/>
      <c r="BV118" s="1088" t="s">
        <v>460</v>
      </c>
      <c r="BW118" s="1088"/>
      <c r="BX118" s="1088"/>
      <c r="BY118" s="1088"/>
      <c r="BZ118" s="1088"/>
      <c r="CA118" s="1088" t="s">
        <v>458</v>
      </c>
      <c r="CB118" s="1088"/>
      <c r="CC118" s="1088"/>
      <c r="CD118" s="1088"/>
      <c r="CE118" s="1088"/>
      <c r="CF118" s="1004" t="s">
        <v>457</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455</v>
      </c>
      <c r="DH118" s="1049"/>
      <c r="DI118" s="1049"/>
      <c r="DJ118" s="1049"/>
      <c r="DK118" s="1050"/>
      <c r="DL118" s="1051" t="s">
        <v>458</v>
      </c>
      <c r="DM118" s="1049"/>
      <c r="DN118" s="1049"/>
      <c r="DO118" s="1049"/>
      <c r="DP118" s="1050"/>
      <c r="DQ118" s="1051" t="s">
        <v>457</v>
      </c>
      <c r="DR118" s="1049"/>
      <c r="DS118" s="1049"/>
      <c r="DT118" s="1049"/>
      <c r="DU118" s="1050"/>
      <c r="DV118" s="1052" t="s">
        <v>455</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457</v>
      </c>
      <c r="AB119" s="982"/>
      <c r="AC119" s="982"/>
      <c r="AD119" s="982"/>
      <c r="AE119" s="983"/>
      <c r="AF119" s="984" t="s">
        <v>435</v>
      </c>
      <c r="AG119" s="982"/>
      <c r="AH119" s="982"/>
      <c r="AI119" s="982"/>
      <c r="AJ119" s="983"/>
      <c r="AK119" s="984" t="s">
        <v>455</v>
      </c>
      <c r="AL119" s="982"/>
      <c r="AM119" s="982"/>
      <c r="AN119" s="982"/>
      <c r="AO119" s="983"/>
      <c r="AP119" s="985" t="s">
        <v>457</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462</v>
      </c>
      <c r="BP119" s="1096"/>
      <c r="BQ119" s="1087">
        <v>2553583</v>
      </c>
      <c r="BR119" s="1088"/>
      <c r="BS119" s="1088"/>
      <c r="BT119" s="1088"/>
      <c r="BU119" s="1088"/>
      <c r="BV119" s="1088">
        <v>2764673</v>
      </c>
      <c r="BW119" s="1088"/>
      <c r="BX119" s="1088"/>
      <c r="BY119" s="1088"/>
      <c r="BZ119" s="1088"/>
      <c r="CA119" s="1088">
        <v>3067398</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455</v>
      </c>
      <c r="DH119" s="1074"/>
      <c r="DI119" s="1074"/>
      <c r="DJ119" s="1074"/>
      <c r="DK119" s="1075"/>
      <c r="DL119" s="1073" t="s">
        <v>460</v>
      </c>
      <c r="DM119" s="1074"/>
      <c r="DN119" s="1074"/>
      <c r="DO119" s="1074"/>
      <c r="DP119" s="1075"/>
      <c r="DQ119" s="1073" t="s">
        <v>455</v>
      </c>
      <c r="DR119" s="1074"/>
      <c r="DS119" s="1074"/>
      <c r="DT119" s="1074"/>
      <c r="DU119" s="1075"/>
      <c r="DV119" s="1076" t="s">
        <v>457</v>
      </c>
      <c r="DW119" s="1077"/>
      <c r="DX119" s="1077"/>
      <c r="DY119" s="1077"/>
      <c r="DZ119" s="1078"/>
    </row>
    <row r="120" spans="1:130" s="246"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435</v>
      </c>
      <c r="AB120" s="1049"/>
      <c r="AC120" s="1049"/>
      <c r="AD120" s="1049"/>
      <c r="AE120" s="1050"/>
      <c r="AF120" s="1051" t="s">
        <v>457</v>
      </c>
      <c r="AG120" s="1049"/>
      <c r="AH120" s="1049"/>
      <c r="AI120" s="1049"/>
      <c r="AJ120" s="1050"/>
      <c r="AK120" s="1051" t="s">
        <v>458</v>
      </c>
      <c r="AL120" s="1049"/>
      <c r="AM120" s="1049"/>
      <c r="AN120" s="1049"/>
      <c r="AO120" s="1050"/>
      <c r="AP120" s="1052" t="s">
        <v>128</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1968138</v>
      </c>
      <c r="BR120" s="1017"/>
      <c r="BS120" s="1017"/>
      <c r="BT120" s="1017"/>
      <c r="BU120" s="1017"/>
      <c r="BV120" s="1017">
        <v>1999210</v>
      </c>
      <c r="BW120" s="1017"/>
      <c r="BX120" s="1017"/>
      <c r="BY120" s="1017"/>
      <c r="BZ120" s="1017"/>
      <c r="CA120" s="1017">
        <v>1989180</v>
      </c>
      <c r="CB120" s="1017"/>
      <c r="CC120" s="1017"/>
      <c r="CD120" s="1017"/>
      <c r="CE120" s="1017"/>
      <c r="CF120" s="1031">
        <v>375.2</v>
      </c>
      <c r="CG120" s="1032"/>
      <c r="CH120" s="1032"/>
      <c r="CI120" s="1032"/>
      <c r="CJ120" s="1032"/>
      <c r="CK120" s="1097" t="s">
        <v>466</v>
      </c>
      <c r="CL120" s="1098"/>
      <c r="CM120" s="1098"/>
      <c r="CN120" s="1098"/>
      <c r="CO120" s="1099"/>
      <c r="CP120" s="1105" t="s">
        <v>467</v>
      </c>
      <c r="CQ120" s="1106"/>
      <c r="CR120" s="1106"/>
      <c r="CS120" s="1106"/>
      <c r="CT120" s="1106"/>
      <c r="CU120" s="1106"/>
      <c r="CV120" s="1106"/>
      <c r="CW120" s="1106"/>
      <c r="CX120" s="1106"/>
      <c r="CY120" s="1106"/>
      <c r="CZ120" s="1106"/>
      <c r="DA120" s="1106"/>
      <c r="DB120" s="1106"/>
      <c r="DC120" s="1106"/>
      <c r="DD120" s="1106"/>
      <c r="DE120" s="1106"/>
      <c r="DF120" s="1107"/>
      <c r="DG120" s="1016" t="s">
        <v>455</v>
      </c>
      <c r="DH120" s="1017"/>
      <c r="DI120" s="1017"/>
      <c r="DJ120" s="1017"/>
      <c r="DK120" s="1017"/>
      <c r="DL120" s="1017" t="s">
        <v>128</v>
      </c>
      <c r="DM120" s="1017"/>
      <c r="DN120" s="1017"/>
      <c r="DO120" s="1017"/>
      <c r="DP120" s="1017"/>
      <c r="DQ120" s="1017" t="s">
        <v>435</v>
      </c>
      <c r="DR120" s="1017"/>
      <c r="DS120" s="1017"/>
      <c r="DT120" s="1017"/>
      <c r="DU120" s="1017"/>
      <c r="DV120" s="1018" t="s">
        <v>458</v>
      </c>
      <c r="DW120" s="1018"/>
      <c r="DX120" s="1018"/>
      <c r="DY120" s="1018"/>
      <c r="DZ120" s="1019"/>
    </row>
    <row r="121" spans="1:130" s="246" customFormat="1" ht="26.25" customHeight="1" x14ac:dyDescent="0.15">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460</v>
      </c>
      <c r="AB121" s="1049"/>
      <c r="AC121" s="1049"/>
      <c r="AD121" s="1049"/>
      <c r="AE121" s="1050"/>
      <c r="AF121" s="1051" t="s">
        <v>435</v>
      </c>
      <c r="AG121" s="1049"/>
      <c r="AH121" s="1049"/>
      <c r="AI121" s="1049"/>
      <c r="AJ121" s="1050"/>
      <c r="AK121" s="1051" t="s">
        <v>128</v>
      </c>
      <c r="AL121" s="1049"/>
      <c r="AM121" s="1049"/>
      <c r="AN121" s="1049"/>
      <c r="AO121" s="1050"/>
      <c r="AP121" s="1052" t="s">
        <v>435</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t="s">
        <v>455</v>
      </c>
      <c r="BR121" s="1010"/>
      <c r="BS121" s="1010"/>
      <c r="BT121" s="1010"/>
      <c r="BU121" s="1010"/>
      <c r="BV121" s="1010" t="s">
        <v>435</v>
      </c>
      <c r="BW121" s="1010"/>
      <c r="BX121" s="1010"/>
      <c r="BY121" s="1010"/>
      <c r="BZ121" s="1010"/>
      <c r="CA121" s="1010" t="s">
        <v>457</v>
      </c>
      <c r="CB121" s="1010"/>
      <c r="CC121" s="1010"/>
      <c r="CD121" s="1010"/>
      <c r="CE121" s="1010"/>
      <c r="CF121" s="1004" t="s">
        <v>457</v>
      </c>
      <c r="CG121" s="1005"/>
      <c r="CH121" s="1005"/>
      <c r="CI121" s="1005"/>
      <c r="CJ121" s="1005"/>
      <c r="CK121" s="1100"/>
      <c r="CL121" s="1101"/>
      <c r="CM121" s="1101"/>
      <c r="CN121" s="1101"/>
      <c r="CO121" s="1102"/>
      <c r="CP121" s="1110" t="s">
        <v>399</v>
      </c>
      <c r="CQ121" s="1111"/>
      <c r="CR121" s="1111"/>
      <c r="CS121" s="1111"/>
      <c r="CT121" s="1111"/>
      <c r="CU121" s="1111"/>
      <c r="CV121" s="1111"/>
      <c r="CW121" s="1111"/>
      <c r="CX121" s="1111"/>
      <c r="CY121" s="1111"/>
      <c r="CZ121" s="1111"/>
      <c r="DA121" s="1111"/>
      <c r="DB121" s="1111"/>
      <c r="DC121" s="1111"/>
      <c r="DD121" s="1111"/>
      <c r="DE121" s="1111"/>
      <c r="DF121" s="1112"/>
      <c r="DG121" s="1009" t="s">
        <v>458</v>
      </c>
      <c r="DH121" s="1010"/>
      <c r="DI121" s="1010"/>
      <c r="DJ121" s="1010"/>
      <c r="DK121" s="1010"/>
      <c r="DL121" s="1010" t="s">
        <v>458</v>
      </c>
      <c r="DM121" s="1010"/>
      <c r="DN121" s="1010"/>
      <c r="DO121" s="1010"/>
      <c r="DP121" s="1010"/>
      <c r="DQ121" s="1010" t="s">
        <v>455</v>
      </c>
      <c r="DR121" s="1010"/>
      <c r="DS121" s="1010"/>
      <c r="DT121" s="1010"/>
      <c r="DU121" s="1010"/>
      <c r="DV121" s="1011" t="s">
        <v>457</v>
      </c>
      <c r="DW121" s="1011"/>
      <c r="DX121" s="1011"/>
      <c r="DY121" s="1011"/>
      <c r="DZ121" s="1012"/>
    </row>
    <row r="122" spans="1:130" s="246" customFormat="1" ht="26.25" customHeight="1" x14ac:dyDescent="0.15">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458</v>
      </c>
      <c r="AB122" s="1049"/>
      <c r="AC122" s="1049"/>
      <c r="AD122" s="1049"/>
      <c r="AE122" s="1050"/>
      <c r="AF122" s="1051" t="s">
        <v>460</v>
      </c>
      <c r="AG122" s="1049"/>
      <c r="AH122" s="1049"/>
      <c r="AI122" s="1049"/>
      <c r="AJ122" s="1050"/>
      <c r="AK122" s="1051" t="s">
        <v>460</v>
      </c>
      <c r="AL122" s="1049"/>
      <c r="AM122" s="1049"/>
      <c r="AN122" s="1049"/>
      <c r="AO122" s="1050"/>
      <c r="AP122" s="1052" t="s">
        <v>457</v>
      </c>
      <c r="AQ122" s="1053"/>
      <c r="AR122" s="1053"/>
      <c r="AS122" s="1053"/>
      <c r="AT122" s="1054"/>
      <c r="AU122" s="1082"/>
      <c r="AV122" s="1083"/>
      <c r="AW122" s="1083"/>
      <c r="AX122" s="1083"/>
      <c r="AY122" s="1084"/>
      <c r="AZ122" s="1064" t="s">
        <v>470</v>
      </c>
      <c r="BA122" s="1055"/>
      <c r="BB122" s="1055"/>
      <c r="BC122" s="1055"/>
      <c r="BD122" s="1055"/>
      <c r="BE122" s="1055"/>
      <c r="BF122" s="1055"/>
      <c r="BG122" s="1055"/>
      <c r="BH122" s="1055"/>
      <c r="BI122" s="1055"/>
      <c r="BJ122" s="1055"/>
      <c r="BK122" s="1055"/>
      <c r="BL122" s="1055"/>
      <c r="BM122" s="1055"/>
      <c r="BN122" s="1055"/>
      <c r="BO122" s="1055"/>
      <c r="BP122" s="1056"/>
      <c r="BQ122" s="1087">
        <v>1685297</v>
      </c>
      <c r="BR122" s="1088"/>
      <c r="BS122" s="1088"/>
      <c r="BT122" s="1088"/>
      <c r="BU122" s="1088"/>
      <c r="BV122" s="1088">
        <v>1687377</v>
      </c>
      <c r="BW122" s="1088"/>
      <c r="BX122" s="1088"/>
      <c r="BY122" s="1088"/>
      <c r="BZ122" s="1088"/>
      <c r="CA122" s="1088">
        <v>2057857</v>
      </c>
      <c r="CB122" s="1088"/>
      <c r="CC122" s="1088"/>
      <c r="CD122" s="1088"/>
      <c r="CE122" s="1088"/>
      <c r="CF122" s="1108">
        <v>388.1</v>
      </c>
      <c r="CG122" s="1109"/>
      <c r="CH122" s="1109"/>
      <c r="CI122" s="1109"/>
      <c r="CJ122" s="1109"/>
      <c r="CK122" s="1100"/>
      <c r="CL122" s="1101"/>
      <c r="CM122" s="1101"/>
      <c r="CN122" s="1101"/>
      <c r="CO122" s="1102"/>
      <c r="CP122" s="1110" t="s">
        <v>471</v>
      </c>
      <c r="CQ122" s="1111"/>
      <c r="CR122" s="1111"/>
      <c r="CS122" s="1111"/>
      <c r="CT122" s="1111"/>
      <c r="CU122" s="1111"/>
      <c r="CV122" s="1111"/>
      <c r="CW122" s="1111"/>
      <c r="CX122" s="1111"/>
      <c r="CY122" s="1111"/>
      <c r="CZ122" s="1111"/>
      <c r="DA122" s="1111"/>
      <c r="DB122" s="1111"/>
      <c r="DC122" s="1111"/>
      <c r="DD122" s="1111"/>
      <c r="DE122" s="1111"/>
      <c r="DF122" s="1112"/>
      <c r="DG122" s="1009" t="s">
        <v>435</v>
      </c>
      <c r="DH122" s="1010"/>
      <c r="DI122" s="1010"/>
      <c r="DJ122" s="1010"/>
      <c r="DK122" s="1010"/>
      <c r="DL122" s="1010" t="s">
        <v>460</v>
      </c>
      <c r="DM122" s="1010"/>
      <c r="DN122" s="1010"/>
      <c r="DO122" s="1010"/>
      <c r="DP122" s="1010"/>
      <c r="DQ122" s="1010" t="s">
        <v>458</v>
      </c>
      <c r="DR122" s="1010"/>
      <c r="DS122" s="1010"/>
      <c r="DT122" s="1010"/>
      <c r="DU122" s="1010"/>
      <c r="DV122" s="1011" t="s">
        <v>457</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435</v>
      </c>
      <c r="AB123" s="1049"/>
      <c r="AC123" s="1049"/>
      <c r="AD123" s="1049"/>
      <c r="AE123" s="1050"/>
      <c r="AF123" s="1051" t="s">
        <v>457</v>
      </c>
      <c r="AG123" s="1049"/>
      <c r="AH123" s="1049"/>
      <c r="AI123" s="1049"/>
      <c r="AJ123" s="1050"/>
      <c r="AK123" s="1051" t="s">
        <v>435</v>
      </c>
      <c r="AL123" s="1049"/>
      <c r="AM123" s="1049"/>
      <c r="AN123" s="1049"/>
      <c r="AO123" s="1050"/>
      <c r="AP123" s="1052" t="s">
        <v>458</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472</v>
      </c>
      <c r="BP123" s="1096"/>
      <c r="BQ123" s="1155">
        <v>3653435</v>
      </c>
      <c r="BR123" s="1156"/>
      <c r="BS123" s="1156"/>
      <c r="BT123" s="1156"/>
      <c r="BU123" s="1156"/>
      <c r="BV123" s="1156">
        <v>3686587</v>
      </c>
      <c r="BW123" s="1156"/>
      <c r="BX123" s="1156"/>
      <c r="BY123" s="1156"/>
      <c r="BZ123" s="1156"/>
      <c r="CA123" s="1156">
        <v>4047037</v>
      </c>
      <c r="CB123" s="1156"/>
      <c r="CC123" s="1156"/>
      <c r="CD123" s="1156"/>
      <c r="CE123" s="1156"/>
      <c r="CF123" s="1089"/>
      <c r="CG123" s="1090"/>
      <c r="CH123" s="1090"/>
      <c r="CI123" s="1090"/>
      <c r="CJ123" s="1091"/>
      <c r="CK123" s="1100"/>
      <c r="CL123" s="1101"/>
      <c r="CM123" s="1101"/>
      <c r="CN123" s="1101"/>
      <c r="CO123" s="1102"/>
      <c r="CP123" s="1110" t="s">
        <v>473</v>
      </c>
      <c r="CQ123" s="1111"/>
      <c r="CR123" s="1111"/>
      <c r="CS123" s="1111"/>
      <c r="CT123" s="1111"/>
      <c r="CU123" s="1111"/>
      <c r="CV123" s="1111"/>
      <c r="CW123" s="1111"/>
      <c r="CX123" s="1111"/>
      <c r="CY123" s="1111"/>
      <c r="CZ123" s="1111"/>
      <c r="DA123" s="1111"/>
      <c r="DB123" s="1111"/>
      <c r="DC123" s="1111"/>
      <c r="DD123" s="1111"/>
      <c r="DE123" s="1111"/>
      <c r="DF123" s="1112"/>
      <c r="DG123" s="1048" t="s">
        <v>457</v>
      </c>
      <c r="DH123" s="1049"/>
      <c r="DI123" s="1049"/>
      <c r="DJ123" s="1049"/>
      <c r="DK123" s="1050"/>
      <c r="DL123" s="1051" t="s">
        <v>435</v>
      </c>
      <c r="DM123" s="1049"/>
      <c r="DN123" s="1049"/>
      <c r="DO123" s="1049"/>
      <c r="DP123" s="1050"/>
      <c r="DQ123" s="1051" t="s">
        <v>457</v>
      </c>
      <c r="DR123" s="1049"/>
      <c r="DS123" s="1049"/>
      <c r="DT123" s="1049"/>
      <c r="DU123" s="1050"/>
      <c r="DV123" s="1052" t="s">
        <v>457</v>
      </c>
      <c r="DW123" s="1053"/>
      <c r="DX123" s="1053"/>
      <c r="DY123" s="1053"/>
      <c r="DZ123" s="1054"/>
    </row>
    <row r="124" spans="1:130" s="246" customFormat="1" ht="26.25" customHeight="1" thickBot="1" x14ac:dyDescent="0.2">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435</v>
      </c>
      <c r="AB124" s="1049"/>
      <c r="AC124" s="1049"/>
      <c r="AD124" s="1049"/>
      <c r="AE124" s="1050"/>
      <c r="AF124" s="1051" t="s">
        <v>128</v>
      </c>
      <c r="AG124" s="1049"/>
      <c r="AH124" s="1049"/>
      <c r="AI124" s="1049"/>
      <c r="AJ124" s="1050"/>
      <c r="AK124" s="1051" t="s">
        <v>457</v>
      </c>
      <c r="AL124" s="1049"/>
      <c r="AM124" s="1049"/>
      <c r="AN124" s="1049"/>
      <c r="AO124" s="1050"/>
      <c r="AP124" s="1052" t="s">
        <v>385</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435</v>
      </c>
      <c r="BR124" s="1118"/>
      <c r="BS124" s="1118"/>
      <c r="BT124" s="1118"/>
      <c r="BU124" s="1118"/>
      <c r="BV124" s="1118" t="s">
        <v>128</v>
      </c>
      <c r="BW124" s="1118"/>
      <c r="BX124" s="1118"/>
      <c r="BY124" s="1118"/>
      <c r="BZ124" s="1118"/>
      <c r="CA124" s="1118" t="s">
        <v>455</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435</v>
      </c>
      <c r="DH124" s="1074"/>
      <c r="DI124" s="1074"/>
      <c r="DJ124" s="1074"/>
      <c r="DK124" s="1075"/>
      <c r="DL124" s="1073" t="s">
        <v>457</v>
      </c>
      <c r="DM124" s="1074"/>
      <c r="DN124" s="1074"/>
      <c r="DO124" s="1074"/>
      <c r="DP124" s="1075"/>
      <c r="DQ124" s="1073" t="s">
        <v>457</v>
      </c>
      <c r="DR124" s="1074"/>
      <c r="DS124" s="1074"/>
      <c r="DT124" s="1074"/>
      <c r="DU124" s="1075"/>
      <c r="DV124" s="1076" t="s">
        <v>435</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435</v>
      </c>
      <c r="AB125" s="1049"/>
      <c r="AC125" s="1049"/>
      <c r="AD125" s="1049"/>
      <c r="AE125" s="1050"/>
      <c r="AF125" s="1051" t="s">
        <v>457</v>
      </c>
      <c r="AG125" s="1049"/>
      <c r="AH125" s="1049"/>
      <c r="AI125" s="1049"/>
      <c r="AJ125" s="1050"/>
      <c r="AK125" s="1051" t="s">
        <v>457</v>
      </c>
      <c r="AL125" s="1049"/>
      <c r="AM125" s="1049"/>
      <c r="AN125" s="1049"/>
      <c r="AO125" s="1050"/>
      <c r="AP125" s="1052" t="s">
        <v>455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460</v>
      </c>
      <c r="DH125" s="1017"/>
      <c r="DI125" s="1017"/>
      <c r="DJ125" s="1017"/>
      <c r="DK125" s="1017"/>
      <c r="DL125" s="1017" t="s">
        <v>457</v>
      </c>
      <c r="DM125" s="1017"/>
      <c r="DN125" s="1017"/>
      <c r="DO125" s="1017"/>
      <c r="DP125" s="1017"/>
      <c r="DQ125" s="1017" t="s">
        <v>435</v>
      </c>
      <c r="DR125" s="1017"/>
      <c r="DS125" s="1017"/>
      <c r="DT125" s="1017"/>
      <c r="DU125" s="1017"/>
      <c r="DV125" s="1018" t="s">
        <v>385</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460</v>
      </c>
      <c r="AB126" s="1049"/>
      <c r="AC126" s="1049"/>
      <c r="AD126" s="1049"/>
      <c r="AE126" s="1050"/>
      <c r="AF126" s="1051" t="s">
        <v>457</v>
      </c>
      <c r="AG126" s="1049"/>
      <c r="AH126" s="1049"/>
      <c r="AI126" s="1049"/>
      <c r="AJ126" s="1050"/>
      <c r="AK126" s="1051" t="s">
        <v>460</v>
      </c>
      <c r="AL126" s="1049"/>
      <c r="AM126" s="1049"/>
      <c r="AN126" s="1049"/>
      <c r="AO126" s="1050"/>
      <c r="AP126" s="1052" t="s">
        <v>457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457</v>
      </c>
      <c r="DH126" s="1010"/>
      <c r="DI126" s="1010"/>
      <c r="DJ126" s="1010"/>
      <c r="DK126" s="1010"/>
      <c r="DL126" s="1010" t="s">
        <v>435</v>
      </c>
      <c r="DM126" s="1010"/>
      <c r="DN126" s="1010"/>
      <c r="DO126" s="1010"/>
      <c r="DP126" s="1010"/>
      <c r="DQ126" s="1010" t="s">
        <v>455</v>
      </c>
      <c r="DR126" s="1010"/>
      <c r="DS126" s="1010"/>
      <c r="DT126" s="1010"/>
      <c r="DU126" s="1010"/>
      <c r="DV126" s="1011" t="s">
        <v>128</v>
      </c>
      <c r="DW126" s="1011"/>
      <c r="DX126" s="1011"/>
      <c r="DY126" s="1011"/>
      <c r="DZ126" s="1012"/>
    </row>
    <row r="127" spans="1:130" s="246" customFormat="1" ht="26.25" customHeight="1" x14ac:dyDescent="0.15">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460</v>
      </c>
      <c r="AG127" s="1049"/>
      <c r="AH127" s="1049"/>
      <c r="AI127" s="1049"/>
      <c r="AJ127" s="1050"/>
      <c r="AK127" s="1051" t="s">
        <v>385</v>
      </c>
      <c r="AL127" s="1049"/>
      <c r="AM127" s="1049"/>
      <c r="AN127" s="1049"/>
      <c r="AO127" s="1050"/>
      <c r="AP127" s="1052" t="s">
        <v>455</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435</v>
      </c>
      <c r="DH127" s="1010"/>
      <c r="DI127" s="1010"/>
      <c r="DJ127" s="1010"/>
      <c r="DK127" s="1010"/>
      <c r="DL127" s="1010" t="s">
        <v>460</v>
      </c>
      <c r="DM127" s="1010"/>
      <c r="DN127" s="1010"/>
      <c r="DO127" s="1010"/>
      <c r="DP127" s="1010"/>
      <c r="DQ127" s="1010" t="s">
        <v>457</v>
      </c>
      <c r="DR127" s="1010"/>
      <c r="DS127" s="1010"/>
      <c r="DT127" s="1010"/>
      <c r="DU127" s="1010"/>
      <c r="DV127" s="1011" t="s">
        <v>457</v>
      </c>
      <c r="DW127" s="1011"/>
      <c r="DX127" s="1011"/>
      <c r="DY127" s="1011"/>
      <c r="DZ127" s="1012"/>
    </row>
    <row r="128" spans="1:130" s="246" customFormat="1" ht="26.25" customHeight="1" thickBot="1" x14ac:dyDescent="0.2">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t="s">
        <v>457</v>
      </c>
      <c r="AB128" s="1138"/>
      <c r="AC128" s="1138"/>
      <c r="AD128" s="1138"/>
      <c r="AE128" s="1139"/>
      <c r="AF128" s="1140" t="s">
        <v>435</v>
      </c>
      <c r="AG128" s="1138"/>
      <c r="AH128" s="1138"/>
      <c r="AI128" s="1138"/>
      <c r="AJ128" s="1139"/>
      <c r="AK128" s="1140" t="s">
        <v>435</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457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457</v>
      </c>
      <c r="DM128" s="1130"/>
      <c r="DN128" s="1130"/>
      <c r="DO128" s="1130"/>
      <c r="DP128" s="1130"/>
      <c r="DQ128" s="1130" t="s">
        <v>385</v>
      </c>
      <c r="DR128" s="1130"/>
      <c r="DS128" s="1130"/>
      <c r="DT128" s="1130"/>
      <c r="DU128" s="1130"/>
      <c r="DV128" s="1131" t="s">
        <v>457</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826714</v>
      </c>
      <c r="AB129" s="1049"/>
      <c r="AC129" s="1049"/>
      <c r="AD129" s="1049"/>
      <c r="AE129" s="1050"/>
      <c r="AF129" s="1051">
        <v>769073</v>
      </c>
      <c r="AG129" s="1049"/>
      <c r="AH129" s="1049"/>
      <c r="AI129" s="1049"/>
      <c r="AJ129" s="1050"/>
      <c r="AK129" s="1051">
        <v>718136</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128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227849</v>
      </c>
      <c r="AB130" s="1049"/>
      <c r="AC130" s="1049"/>
      <c r="AD130" s="1049"/>
      <c r="AE130" s="1050"/>
      <c r="AF130" s="1051">
        <v>207409</v>
      </c>
      <c r="AG130" s="1049"/>
      <c r="AH130" s="1049"/>
      <c r="AI130" s="1049"/>
      <c r="AJ130" s="1050"/>
      <c r="AK130" s="1051">
        <v>187955</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11.2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598865</v>
      </c>
      <c r="AB131" s="1074"/>
      <c r="AC131" s="1074"/>
      <c r="AD131" s="1074"/>
      <c r="AE131" s="1075"/>
      <c r="AF131" s="1073">
        <v>561664</v>
      </c>
      <c r="AG131" s="1074"/>
      <c r="AH131" s="1074"/>
      <c r="AI131" s="1074"/>
      <c r="AJ131" s="1075"/>
      <c r="AK131" s="1073">
        <v>530181</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t="s">
        <v>455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11.22707121</v>
      </c>
      <c r="AB132" s="1190"/>
      <c r="AC132" s="1190"/>
      <c r="AD132" s="1190"/>
      <c r="AE132" s="1191"/>
      <c r="AF132" s="1192">
        <v>10.00437984</v>
      </c>
      <c r="AG132" s="1190"/>
      <c r="AH132" s="1190"/>
      <c r="AI132" s="1190"/>
      <c r="AJ132" s="1191"/>
      <c r="AK132" s="1192">
        <v>12.478002800000001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11</v>
      </c>
      <c r="AB133" s="1173"/>
      <c r="AC133" s="1173"/>
      <c r="AD133" s="1173"/>
      <c r="AE133" s="1174"/>
      <c r="AF133" s="1172">
        <v>10.3</v>
      </c>
      <c r="AG133" s="1173"/>
      <c r="AH133" s="1173"/>
      <c r="AI133" s="1173"/>
      <c r="AJ133" s="1174"/>
      <c r="AK133" s="1172">
        <v>11.2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p8gkGg13zQGTNA5UYjsDfVPKMdz7xNVuXAKw4iT2+cMXSWPZUPerQ+zirzdFxm5vewtUOMf68W5fi5MbGAOog==" saltValue="OKyHEwEWQBFRZJxPCyKc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HB1Lce9bWqboARUVPtbo4AYHfboOpQCmjMWJAmOOWUz4nPGdM1jZ9B/QrYEnI/fDX50dCx2I4oDrLst5yO1pg==" saltValue="BbX6VcLxKZSRGWeSaYCP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rkFNum8+2qjlu6U5stUZnNK0Ra1B/TjNeucGJRQFwSLeNAfCE7vG2YeeuAR1pAX191t/M6pyq7+pgIgg9DqTQ==" saltValue="Oh7mNZj5rEF5bGntuYPXH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263045</v>
      </c>
      <c r="AP9" s="312">
        <v>705214</v>
      </c>
      <c r="AQ9" s="313">
        <v>213574</v>
      </c>
      <c r="AR9" s="314">
        <v>230.2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55037</v>
      </c>
      <c r="AP10" s="315">
        <v>147552</v>
      </c>
      <c r="AQ10" s="316">
        <v>27269</v>
      </c>
      <c r="AR10" s="317">
        <v>441.1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1535</v>
      </c>
      <c r="AP11" s="315">
        <v>4115</v>
      </c>
      <c r="AQ11" s="316">
        <v>27363</v>
      </c>
      <c r="AR11" s="317">
        <v>-85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t="s">
        <v>511</v>
      </c>
      <c r="AP12" s="315" t="s">
        <v>511</v>
      </c>
      <c r="AQ12" s="316">
        <v>4914</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511</v>
      </c>
      <c r="AP13" s="315" t="s">
        <v>511</v>
      </c>
      <c r="AQ13" s="316" t="s">
        <v>511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t="s">
        <v>511</v>
      </c>
      <c r="AP14" s="315" t="s">
        <v>511</v>
      </c>
      <c r="AQ14" s="316">
        <v>8817</v>
      </c>
      <c r="AR14" s="317" t="s">
        <v>511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t="s">
        <v>511</v>
      </c>
      <c r="AP15" s="315" t="s">
        <v>511</v>
      </c>
      <c r="AQ15" s="316">
        <v>5079</v>
      </c>
      <c r="AR15" s="317" t="s">
        <v>511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-16890</v>
      </c>
      <c r="AP16" s="315">
        <v>-45282</v>
      </c>
      <c r="AQ16" s="316">
        <v>-19713</v>
      </c>
      <c r="AR16" s="317">
        <v>129.69999999999999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302727</v>
      </c>
      <c r="AP17" s="315">
        <v>811601</v>
      </c>
      <c r="AQ17" s="316">
        <v>267304</v>
      </c>
      <c r="AR17" s="317">
        <v>203.6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80.430000000000007</v>
      </c>
      <c r="AP21" s="328">
        <v>25.06</v>
      </c>
      <c r="AQ21" s="329">
        <v>55.37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91.8</v>
      </c>
      <c r="AP22" s="333">
        <v>93.7</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253760</v>
      </c>
      <c r="AP32" s="342">
        <v>680322</v>
      </c>
      <c r="AQ32" s="343">
        <v>151350</v>
      </c>
      <c r="AR32" s="344">
        <v>349.5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511</v>
      </c>
      <c r="AP34" s="342" t="s">
        <v>511</v>
      </c>
      <c r="AQ34" s="343" t="s">
        <v>511</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t="s">
        <v>511</v>
      </c>
      <c r="AP35" s="342" t="s">
        <v>511</v>
      </c>
      <c r="AQ35" s="343">
        <v>30589</v>
      </c>
      <c r="AR35" s="344" t="s">
        <v>511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t="s">
        <v>511</v>
      </c>
      <c r="AP36" s="342" t="s">
        <v>511</v>
      </c>
      <c r="AQ36" s="343">
        <v>6092</v>
      </c>
      <c r="AR36" s="344" t="s">
        <v>511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t="s">
        <v>511</v>
      </c>
      <c r="AP37" s="342" t="s">
        <v>511</v>
      </c>
      <c r="AQ37" s="343">
        <v>1860</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v>351</v>
      </c>
      <c r="AP38" s="345">
        <v>941</v>
      </c>
      <c r="AQ38" s="346">
        <v>61</v>
      </c>
      <c r="AR38" s="334">
        <v>1442.6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t="s">
        <v>511</v>
      </c>
      <c r="AP39" s="342" t="s">
        <v>511</v>
      </c>
      <c r="AQ39" s="343">
        <v>-9157</v>
      </c>
      <c r="AR39" s="344" t="s">
        <v>511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-187955</v>
      </c>
      <c r="AP40" s="342">
        <v>-503901</v>
      </c>
      <c r="AQ40" s="343">
        <v>-135364</v>
      </c>
      <c r="AR40" s="344">
        <v>272.3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66156</v>
      </c>
      <c r="AP41" s="342">
        <v>177362</v>
      </c>
      <c r="AQ41" s="343">
        <v>45431</v>
      </c>
      <c r="AR41" s="344">
        <v>290.39999999999998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856359</v>
      </c>
      <c r="AN51" s="364">
        <v>2283624</v>
      </c>
      <c r="AO51" s="365">
        <v>57.7</v>
      </c>
      <c r="AP51" s="366">
        <v>288550</v>
      </c>
      <c r="AQ51" s="367">
        <v>20.8</v>
      </c>
      <c r="AR51" s="368">
        <v>36.9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299939</v>
      </c>
      <c r="AN52" s="372">
        <v>799837</v>
      </c>
      <c r="AO52" s="373">
        <v>1.6</v>
      </c>
      <c r="AP52" s="374">
        <v>141525</v>
      </c>
      <c r="AQ52" s="375">
        <v>10.1</v>
      </c>
      <c r="AR52" s="376">
        <v>-8.5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582266</v>
      </c>
      <c r="AN53" s="364">
        <v>1500686</v>
      </c>
      <c r="AO53" s="365">
        <v>-34.299999999999997</v>
      </c>
      <c r="AP53" s="366">
        <v>287914</v>
      </c>
      <c r="AQ53" s="367">
        <v>-0.2</v>
      </c>
      <c r="AR53" s="368">
        <v>-34.1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358119</v>
      </c>
      <c r="AN54" s="372">
        <v>922987</v>
      </c>
      <c r="AO54" s="373">
        <v>15.4</v>
      </c>
      <c r="AP54" s="374">
        <v>146531</v>
      </c>
      <c r="AQ54" s="375">
        <v>3.5</v>
      </c>
      <c r="AR54" s="376">
        <v>11.9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1029547</v>
      </c>
      <c r="AN55" s="364">
        <v>2716483</v>
      </c>
      <c r="AO55" s="365">
        <v>81</v>
      </c>
      <c r="AP55" s="366">
        <v>310300</v>
      </c>
      <c r="AQ55" s="367">
        <v>7.8</v>
      </c>
      <c r="AR55" s="368">
        <v>73.2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496865</v>
      </c>
      <c r="AN56" s="372">
        <v>1310989</v>
      </c>
      <c r="AO56" s="373">
        <v>42</v>
      </c>
      <c r="AP56" s="374">
        <v>157576</v>
      </c>
      <c r="AQ56" s="375">
        <v>7.5</v>
      </c>
      <c r="AR56" s="376">
        <v>34.5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1292908</v>
      </c>
      <c r="AN57" s="364">
        <v>3366948</v>
      </c>
      <c r="AO57" s="365">
        <v>23.9</v>
      </c>
      <c r="AP57" s="366">
        <v>317319</v>
      </c>
      <c r="AQ57" s="367">
        <v>2.2999999999999998</v>
      </c>
      <c r="AR57" s="368">
        <v>21.6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514869</v>
      </c>
      <c r="AN58" s="372">
        <v>1340805</v>
      </c>
      <c r="AO58" s="373">
        <v>2.2999999999999998</v>
      </c>
      <c r="AP58" s="374">
        <v>164214</v>
      </c>
      <c r="AQ58" s="375">
        <v>4.2</v>
      </c>
      <c r="AR58" s="376">
        <v>-1.9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1347173</v>
      </c>
      <c r="AN59" s="364">
        <v>3611724</v>
      </c>
      <c r="AO59" s="365">
        <v>7.3</v>
      </c>
      <c r="AP59" s="366">
        <v>289738</v>
      </c>
      <c r="AQ59" s="367">
        <v>-8.6999999999999993</v>
      </c>
      <c r="AR59" s="368">
        <v>16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791629</v>
      </c>
      <c r="AN60" s="372">
        <v>2122330</v>
      </c>
      <c r="AO60" s="373">
        <v>58.3</v>
      </c>
      <c r="AP60" s="374">
        <v>156238</v>
      </c>
      <c r="AQ60" s="375">
        <v>-4.9000000000000004</v>
      </c>
      <c r="AR60" s="376">
        <v>63.2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1021651</v>
      </c>
      <c r="AN61" s="379">
        <v>2695893</v>
      </c>
      <c r="AO61" s="380">
        <v>27.1</v>
      </c>
      <c r="AP61" s="381">
        <v>298764</v>
      </c>
      <c r="AQ61" s="382">
        <v>4.4000000000000004</v>
      </c>
      <c r="AR61" s="368">
        <v>22.7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492284</v>
      </c>
      <c r="AN62" s="372">
        <v>1299390</v>
      </c>
      <c r="AO62" s="373">
        <v>23.9</v>
      </c>
      <c r="AP62" s="374">
        <v>153217</v>
      </c>
      <c r="AQ62" s="375">
        <v>4.0999999999999996</v>
      </c>
      <c r="AR62" s="376">
        <v>19.8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BCRgkD1VwYZjJtAr6MF0qSIztHiI4IeYFg/h73PzX7REILq36xduqOsKf27JQAKN3UH2ttrzrPVACyOoL+nZg==" saltValue="E1lSG9DsVdHIh7qKTshp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QNzCLuKE4RvVBcvlAutUmA9CQFtP56X1iOYxwntArD0xYQSQTNNThHnYR+Sszy/1jaPETJ+4gQ6XknAWH/epg==" saltValue="7VNnEPS3tZ77gUVNNUlS0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1r6Ikr5XGQYudpDledNtQ36VGqW0wo2Z0EVgd3+jqd7hukTJkbFAMX7iDZIUdBbhwyqZ3j1h/DqxNNdPHeWPA==" saltValue="SudmDONCxLs/62Ps8ZL8n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94.85</v>
      </c>
      <c r="G47" s="12">
        <v>95.83</v>
      </c>
      <c r="H47" s="12">
        <v>102.52</v>
      </c>
      <c r="I47" s="12">
        <v>110.4</v>
      </c>
      <c r="J47" s="13">
        <v>118.45</v>
      </c>
    </row>
    <row r="48" spans="2:10" ht="57.75" customHeight="1" x14ac:dyDescent="0.15">
      <c r="B48" s="14"/>
      <c r="C48" s="1234" t="s">
        <v>4</v>
      </c>
      <c r="D48" s="1234"/>
      <c r="E48" s="1235"/>
      <c r="F48" s="15">
        <v>18.63</v>
      </c>
      <c r="G48" s="16">
        <v>14.24</v>
      </c>
      <c r="H48" s="16">
        <v>7.65</v>
      </c>
      <c r="I48" s="16">
        <v>14.96</v>
      </c>
      <c r="J48" s="17">
        <v>2.81</v>
      </c>
    </row>
    <row r="49" spans="2:10" ht="57.75" customHeight="1" thickBot="1" x14ac:dyDescent="0.2">
      <c r="B49" s="18"/>
      <c r="C49" s="1236" t="s">
        <v>5</v>
      </c>
      <c r="D49" s="1236"/>
      <c r="E49" s="1237"/>
      <c r="F49" s="19">
        <v>2.71</v>
      </c>
      <c r="G49" s="20" t="s">
        <v>558</v>
      </c>
      <c r="H49" s="20" t="s">
        <v>559</v>
      </c>
      <c r="I49" s="20">
        <v>6.94</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ccBE288sIL4YDvZIOy1hpmQ5TYKEGV+DNSzLaE1DrzsNnXDLTeImW9CNqzV6FJzLiokCA8ykTgbNvKVtHZSkg==" saltValue="ahd5qhAqjfp2+8iUdXtW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2020-09-23T05:45:02Z</cp:lastPrinted>
  <dcterms:created xsi:type="dcterms:W3CDTF">2020-02-10T06:31:09Z</dcterms:created>
  <dcterms:modified xsi:type="dcterms:W3CDTF">2020-09-23T05:45:33Z</dcterms:modified>
  <cp:category/>
</cp:coreProperties>
</file>