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<sst xmlns="http://schemas.openxmlformats.org/spreadsheetml/2006/main" count="1109" uniqueCount="616">
  <si>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</si>
  <si>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</si>
  <si>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</si>
  <si>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</si>
  <si>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</si>
  <si>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</si>
  <si>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</si>
  <si>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</si>
  <si>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</si>
  <si>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</si>
  <si>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</si>
  <si>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</si>
  <si>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</si>
  <si>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</si>
  <si>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</si>
  <si>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</si>
  <si>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</si>
  <si>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</si>
  <si>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</si>
  <si>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</si>
  <si>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</si>
  <si>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</si>
  <si>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</si>
  <si>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</si>
  <si>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</si>
  <si>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</si>
  <si>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</si>
  <si>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</si>
  <si>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</si>
  <si>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</si>
  <si>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</si>
  <si>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</si>
  <si>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</si>
  <si>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</si>
  <si>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</si>
  <si>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</si>
  <si>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</si>
  <si>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</si>
  <si>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</si>
  <si>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</si>
  <si>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</si>
  <si>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</si>
  <si>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</si>
  <si>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</si>
  <si>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</si>
  <si>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</si>
  <si>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</si>
  <si>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</si>
  <si>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</si>
  <si>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</si>
  <si>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</si>
  <si>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</si>
  <si>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</si>
  <si>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</si>
  <si>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</si>
  <si>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</si>
  <si>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</si>
  <si>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</si>
  <si>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</si>
  <si>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</si>
  <si>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</si>
  <si>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</si>
  <si>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</si>
  <si>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</si>
  <si>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</si>
  <si>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</si>
  <si>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</si>
  <si>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</si>
  <si>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</si>
  <si>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</si>
  <si>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</si>
  <si>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</si>
  <si>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</si>
  <si>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</si>
  <si>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</si>
  <si>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</si>
  <si>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</si>
  <si>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</si>
  <si>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</si>
  <si>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</si>
  <si>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</si>
  <si>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</si>
  <si>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</si>
  <si>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</si>
  <si>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</si>
  <si>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</si>
  <si>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</si>
  <si>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</si>
  <si>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</si>
  <si>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</si>
  <si>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</si>
  <si>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</si>
  <si>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</si>
  <si>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</si>
  <si>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</si>
  <si>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</si>
  <si>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</si>
  <si>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</si>
  <si>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</si>
  <si>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</si>
  <si>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</si>
  <si>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</si>
  <si>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</si>
  <si>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</si>
  <si>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</si>
  <si>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</si>
  <si>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</si>
  <si>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</si>
  <si>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</si>
  <si>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</si>
  <si>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</si>
  <si>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</si>
  <si>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</si>
  <si>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</si>
  <si>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</si>
  <si>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</si>
  <si>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</si>
  <si>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</si>
  <si>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</si>
  <si>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</si>
  <si>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</si>
  <si>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</si>
  <si>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</si>
  <si>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</si>
  <si>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</si>
  <si>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</si>
  <si>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</si>
  <si>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</si>
  <si>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</si>
  <si>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</si>
  <si>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</si>
  <si>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</si>
  <si>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</si>
  <si>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</si>
  <si>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</si>
  <si>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</si>
  <si>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</si>
  <si>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</si>
  <si>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</si>
  <si>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</si>
  <si>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</si>
  <si>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</si>
  <si>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</si>
  <si>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</si>
  <si>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</si>
  <si>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</si>
  <si>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</si>
  <si>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</si>
  <si>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</si>
  <si>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</si>
  <si>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</si>
  <si>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</si>
  <si>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</si>
  <si>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</si>
  <si>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</si>
  <si>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</si>
  <si>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</si>
  <si>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</si>
  <si>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</si>
  <si>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</si>
  <si>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</si>
  <si>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</si>
  <si>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</si>
  <si>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</si>
  <si>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</si>
  <si>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</si>
  <si>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</si>
  <si>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</si>
  <si>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</si>
  <si>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</si>
  <si>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</si>
  <si>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</si>
  <si>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</si>
  <si>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</si>
  <si>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</si>
  <si>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</si>
  <si>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</si>
  <si>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</si>
  <si>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</si>
  <si>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</si>
  <si>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</si>
  <si>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</si>
  <si>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</si>
  <si>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</si>
  <si>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</si>
  <si>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</si>
  <si>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</si>
  <si>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</si>
  <si>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</si>
  <si>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</si>
  <si>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</si>
  <si>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</si>
  <si>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</si>
  <si>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</si>
  <si>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</si>
  <si>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</si>
  <si>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</si>
  <si>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</si>
  <si>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</si>
  <si>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</si>
  <si>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</si>
  <si>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</si>
  <si>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</si>
  <si>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</si>
  <si>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</si>
  <si>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</si>
  <si>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</si>
  <si>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</si>
  <si>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</si>
  <si>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</si>
  <si>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</si>
  <si>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</si>
  <si>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</si>
  <si>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</si>
  <si>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鹿児島県中種子町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</si>
  <si>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</si>
  <si>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</si>
  <si>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</si>
  <si>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</si>
  <si>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</si>
  <si>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</si>
  <si>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</si>
  <si>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</si>
  <si>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</si>
  <si>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</si>
  <si>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</si>
  <si>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</si>
  <si>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</si>
  <si>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</si>
  <si>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</si>
  <si>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</si>
  <si>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</si>
  <si>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</si>
  <si>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</si>
  <si>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</si>
  <si>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</si>
  <si>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</si>
  <si>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</si>
  <si>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</si>
  <si>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</si>
  <si>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</si>
  <si>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</si>
  <si>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</si>
  <si>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</si>
  <si>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</si>
  <si>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</si>
  <si>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</si>
  <si>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</si>
  <si>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</si>
  <si>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</si>
  <si>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</si>
  <si>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</si>
  <si>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</si>
  <si>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</si>
  <si>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</si>
  <si>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</si>
  <si>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</si>
  <si>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</si>
  <si>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</si>
  <si>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</si>
  <si>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</si>
  <si>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</si>
  <si>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</si>
  <si>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</si>
  <si>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</si>
  <si>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</si>
  <si>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</si>
  <si>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</si>
  <si>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</si>
  <si>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</si>
  <si>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</si>
  <si>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</si>
  <si>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</si>
  <si>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</si>
  <si>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</si>
  <si>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</si>
  <si>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</si>
  <si>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</si>
  <si>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</si>
  <si>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</si>
  <si>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</si>
  <si>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</si>
  <si>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</si>
  <si>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</si>
  <si>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</si>
  <si>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</si>
  <si>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</si>
  <si>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</si>
  <si>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</si>
  <si>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</si>
  <si>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</si>
  <si>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</si>
  <si>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</si>
  <si>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</si>
  <si>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</si>
  <si>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</si>
  <si>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</si>
  <si>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</si>
  <si>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</si>
  <si>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</si>
  <si>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</si>
  <si>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</si>
  <si>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</si>
  <si>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</si>
  <si>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</si>
  <si>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</si>
  <si>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</si>
  <si>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</si>
  <si>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</si>
  <si>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</si>
  <si>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</si>
  <si>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</si>
  <si>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</si>
  <si>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</si>
  <si>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</si>
  <si>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</si>
  <si>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</si>
  <si>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</si>
  <si>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</si>
  <si>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</si>
  <si>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</si>
  <si>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</si>
  <si>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</si>
  <si>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</si>
  <si>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</si>
  <si>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</si>
  <si>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</si>
  <si>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</si>
  <si>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</si>
  <si>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</si>
  <si>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</si>
  <si>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</si>
  <si>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</si>
  <si>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</si>
  <si>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</si>
  <si>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</si>
  <si>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</si>
  <si>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その他</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</si>
  <si>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</si>
  <si>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</si>
  <si>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</si>
  <si>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</si>
  <si>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</si>
  <si>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</si>
  <si>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</si>
  <si>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</si>
  <si>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</si>
  <si>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</si>
  <si>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</si>
  <si>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</si>
  <si>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</si>
  <si>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</si>
  <si>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</si>
  <si>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</si>
  <si>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</si>
  <si>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</si>
  <si>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</si>
  <si>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</si>
  <si>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</si>
  <si>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</si>
  <si>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</si>
  <si>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</si>
  <si>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鹿児島県中種子町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</si>
  <si>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</si>
  <si>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</si>
  <si>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</si>
  <si>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</si>
  <si>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</si>
  <si>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</si>
  <si>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</si>
  <si>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</si>
  <si>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</si>
  <si>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</si>
  <si>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</si>
  <si>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</si>
  <si>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</si>
  <si>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</si>
  <si>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</si>
  <si>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</si>
  <si>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</si>
  <si>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</si>
  <si>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</si>
  <si>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</si>
  <si>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</si>
  <si>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</si>
  <si>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</si>
  <si>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</si>
  <si>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</si>
  <si>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</si>
  <si>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</si>
  <si>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</si>
  <si>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</si>
  <si>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</si>
  <si>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</si>
  <si>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</si>
  <si>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</si>
  <si>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</si>
  <si>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</si>
  <si>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</si>
  <si>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</si>
  <si>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</si>
  <si>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</si>
  <si>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</si>
  <si>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</si>
  <si>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</si>
  <si>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</si>
  <si>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</si>
  <si>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</si>
  <si>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</si>
  <si>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</si>
  <si>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</si>
  <si>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</si>
  <si>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</si>
  <si>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</si>
  <si>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</si>
  <si>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</si>
  <si>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</si>
  <si>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</si>
  <si>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</si>
  <si>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</si>
  <si>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</si>
  <si>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</si>
  <si>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</si>
  <si>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</si>
  <si>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</si>
  <si>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</si>
  <si>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</si>
  <si>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</si>
  <si>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</si>
  <si>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</si>
  <si>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</si>
  <si>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</si>
  <si>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</si>
  <si>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</si>
  <si>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</si>
  <si>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</si>
  <si>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</si>
  <si>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</si>
  <si>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</si>
  <si>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</si>
  <si>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</si>
  <si>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</si>
  <si>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</si>
  <si>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</si>
  <si>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</si>
  <si>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</si>
  <si>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</si>
  <si>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</si>
  <si>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</si>
  <si>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</si>
  <si>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</si>
  <si>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</si>
  <si>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</si>
  <si>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</si>
  <si>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</si>
  <si>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</si>
  <si>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</si>
  <si>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</si>
  <si>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</si>
  <si>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</si>
  <si>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</si>
  <si>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</si>
  <si>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</si>
  <si>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</si>
  <si>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</si>
  <si>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と畜場特別会計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</si>
  <si>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</si>
  <si>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介護保険事業勘定特別会計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</si>
  <si>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</si>
  <si>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</si>
  <si>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</si>
  <si>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</si>
  <si>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</si>
  <si>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</si>
  <si>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</si>
  <si>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</si>
  <si>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</si>
  <si>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</si>
  <si>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</si>
  <si>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</si>
  <si>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</si>
  <si>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</si>
  <si>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</si>
  <si>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</si>
  <si>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</si>
  <si>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</si>
  <si>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</si>
  <si>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</si>
  <si>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</si>
  <si>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</si>
  <si>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</si>
  <si>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</si>
  <si>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</si>
  <si>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</si>
  <si>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</si>
  <si>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</si>
  <si>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</si>
  <si>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</si>
  <si>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</si>
  <si>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</si>
  <si>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</si>
  <si>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</si>
  <si>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</si>
  <si>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</si>
  <si>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</si>
  <si>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</si>
  <si>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</si>
  <si>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</si>
  <si>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</si>
  <si>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</si>
  <si>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</si>
  <si>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</si>
  <si>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</si>
  <si>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</si>
  <si>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</si>
  <si>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</si>
  <si>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</si>
  <si>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</si>
  <si>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</si>
  <si>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</si>
  <si>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</si>
  <si>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</si>
  <si>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</si>
  <si>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</si>
  <si>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</si>
  <si>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</si>
  <si>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</si>
  <si>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</si>
  <si>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</si>
  <si>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</si>
  <si>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</si>
  <si>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</si>
  <si>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</si>
  <si>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</si>
  <si>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</si>
  <si>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</si>
  <si>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</si>
  <si>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</si>
  <si>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</si>
  <si>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</si>
  <si>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</si>
  <si>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</si>
  <si>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</si>
  <si>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</si>
  <si>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</si>
  <si>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</si>
  <si>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</si>
  <si>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</si>
  <si>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</si>
  <si>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</si>
  <si>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</si>
  <si>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</si>
  <si>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</si>
  <si>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</si>
  <si>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</si>
  <si>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</si>
  <si>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0.24</t>
  </si>
  <si>
    <t>▲ 0.06</t>
  </si>
  <si>
    <t>水道事業</t>
  </si>
  <si>
    <t>一般会計</t>
  </si>
  <si>
    <t>国民健康保険事業勘定特別会計</t>
  </si>
  <si>
    <t>介護保険事業勘定特別会計</t>
  </si>
  <si>
    <t>後期高齢者医療特別会計</t>
  </si>
  <si>
    <t>と畜場特別会計</t>
  </si>
  <si>
    <t>その他会計（赤字）</t>
  </si>
  <si>
    <t>▲ 0.82</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</si>
  <si>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</si>
  <si>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</si>
  <si>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</si>
  <si>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</si>
  <si>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</si>
  <si>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</si>
  <si>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</si>
  <si>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</si>
  <si>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</si>
  <si>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</si>
  <si>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</si>
  <si>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ナカ</t>
    </rPh>
    <rPh sb="1" eb="2">
      <t>ミナミ</t>
    </rPh>
    <rPh sb="2" eb="4">
      <t>エイセイ</t>
    </rPh>
    <rPh sb="4" eb="6">
      <t>カンリ</t>
    </rPh>
    <rPh sb="6" eb="8">
      <t>クミアイ</t>
    </rPh>
    <phoneticPr fontId="2"/>
  </si>
  <si>
    <t>熊毛地区消防組合</t>
    <rPh sb="0" eb="2">
      <t>クマゲ</t>
    </rPh>
    <rPh sb="2" eb="8">
      <t>チクショウボウクミアイ</t>
    </rPh>
    <phoneticPr fontId="2"/>
  </si>
  <si>
    <t>種子島地区広域事務組合</t>
    <rPh sb="0" eb="3">
      <t>タネガシマ</t>
    </rPh>
    <rPh sb="3" eb="5">
      <t>チク</t>
    </rPh>
    <rPh sb="5" eb="7">
      <t>コウイキ</t>
    </rPh>
    <rPh sb="7" eb="9">
      <t>ジム</t>
    </rPh>
    <rPh sb="9" eb="11">
      <t>クミアイ</t>
    </rPh>
    <phoneticPr fontId="2"/>
  </si>
  <si>
    <t>鹿児島県後期高齢者医療広域連合（一般会計）</t>
    <rPh sb="0" eb="15">
      <t>カゴシマケンコウキコウレイシャイリョウコウイキレンゴウ</t>
    </rPh>
    <rPh sb="16" eb="18">
      <t>イッパン</t>
    </rPh>
    <rPh sb="18" eb="20">
      <t>カイケイ</t>
    </rPh>
    <phoneticPr fontId="2"/>
  </si>
  <si>
    <t>鹿児島県後期高齢者医療広域連合（特別会計）</t>
    <rPh sb="0" eb="15">
      <t>カゴシマケンコウキコウレイシャイリョウコウイキレンゴウ</t>
    </rPh>
    <rPh sb="16" eb="18">
      <t>トクベツ</t>
    </rPh>
    <rPh sb="18" eb="20">
      <t>カイケイ</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</si>
  <si>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</si>
  <si>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11">
      <t>イインクミアイ</t>
    </rPh>
    <phoneticPr fontId="2"/>
  </si>
  <si>
    <t>-</t>
    <phoneticPr fontId="2"/>
  </si>
  <si>
    <t>種子島農業公社</t>
    <rPh sb="0" eb="3">
      <t>タネガシマ</t>
    </rPh>
    <rPh sb="3" eb="5">
      <t>ノウギョウ</t>
    </rPh>
    <rPh sb="5" eb="7">
      <t>コウシャ</t>
    </rPh>
    <phoneticPr fontId="2"/>
  </si>
  <si>
    <t>種子島空港ターミナルビル</t>
    <rPh sb="0" eb="3">
      <t>タネガシマ</t>
    </rPh>
    <rPh sb="3" eb="5">
      <t>クウコウ</t>
    </rPh>
    <phoneticPr fontId="2"/>
  </si>
  <si>
    <t>-</t>
    <phoneticPr fontId="2"/>
  </si>
  <si>
    <t>-</t>
    <phoneticPr fontId="2"/>
  </si>
  <si>
    <t>-</t>
    <phoneticPr fontId="2"/>
  </si>
  <si>
    <t>-</t>
    <phoneticPr fontId="2"/>
  </si>
  <si>
    <t>文化スポーツ振興基金</t>
    <rPh sb="0" eb="2">
      <t>ブンカ</t>
    </rPh>
    <rPh sb="6" eb="8">
      <t>シンコウ</t>
    </rPh>
    <rPh sb="8" eb="10">
      <t>キキン</t>
    </rPh>
    <phoneticPr fontId="2"/>
  </si>
  <si>
    <t>ふるさと応援基金</t>
    <rPh sb="4" eb="6">
      <t>オウエン</t>
    </rPh>
    <rPh sb="6" eb="8">
      <t>キキン</t>
    </rPh>
    <phoneticPr fontId="2"/>
  </si>
  <si>
    <t>畜産振興基金</t>
    <rPh sb="0" eb="2">
      <t>チクサン</t>
    </rPh>
    <rPh sb="2" eb="4">
      <t>シンコウ</t>
    </rPh>
    <rPh sb="4" eb="6">
      <t>キキン</t>
    </rPh>
    <phoneticPr fontId="2"/>
  </si>
  <si>
    <t>地域福祉基金</t>
    <rPh sb="0" eb="2">
      <t>チイキ</t>
    </rPh>
    <rPh sb="2" eb="4">
      <t>フクシ</t>
    </rPh>
    <rPh sb="4" eb="6">
      <t>キキン</t>
    </rPh>
    <phoneticPr fontId="2"/>
  </si>
  <si>
    <t>中山間ふるさと・水と土保全基金</t>
    <rPh sb="0" eb="2">
      <t>ナカヤマ</t>
    </rPh>
    <rPh sb="2" eb="3">
      <t>カン</t>
    </rPh>
    <rPh sb="8" eb="9">
      <t>ミズ</t>
    </rPh>
    <rPh sb="10" eb="11">
      <t>ツチ</t>
    </rPh>
    <rPh sb="11" eb="13">
      <t>ホゼン</t>
    </rPh>
    <rPh sb="13" eb="15">
      <t>キキン</t>
    </rPh>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</si>
  <si>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</si>
  <si>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</si>
  <si>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</si>
  <si>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</si>
  <si>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</si>
  <si>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</si>
  <si>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</si>
  <si>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</si>
  <si>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</si>
  <si>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</si>
  <si>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</si>
  <si>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</si>
  <si>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</si>
  <si>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平均より高い水準となっている。実質公債費比率については，平成26年度発行の過疎対策事業債，平成27年度発行の辺地対策事業債などの元利償還が開始したことが原因であると考えられる。将来負担比率については，元利償還等に伴い，基金の取崩しを行ったことによる充当可能基金の減少が原因であると考えられる。今度も，町債の新規発行や，据え置き期間終了に伴う元利償還金の増加が見込まれることから，事業実施の適正化を図り，財政の健全化に努め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5" eb="26">
      <t>タカ</t>
    </rPh>
    <rPh sb="27" eb="29">
      <t>スイジュン</t>
    </rPh>
    <rPh sb="36" eb="38">
      <t>ジッシツ</t>
    </rPh>
    <rPh sb="38" eb="41">
      <t>コウサイヒ</t>
    </rPh>
    <rPh sb="41" eb="43">
      <t>ヒリツ</t>
    </rPh>
    <rPh sb="49" eb="51">
      <t>ヘイセイ</t>
    </rPh>
    <rPh sb="53" eb="55">
      <t>ネンド</t>
    </rPh>
    <rPh sb="55" eb="57">
      <t>ハッコウ</t>
    </rPh>
    <rPh sb="58" eb="60">
      <t>カソ</t>
    </rPh>
    <rPh sb="60" eb="62">
      <t>タイサク</t>
    </rPh>
    <rPh sb="62" eb="65">
      <t>ジギョウサイ</t>
    </rPh>
    <rPh sb="66" eb="68">
      <t>ヘイセイ</t>
    </rPh>
    <rPh sb="70" eb="71">
      <t>ネン</t>
    </rPh>
    <rPh sb="71" eb="72">
      <t>ド</t>
    </rPh>
    <rPh sb="72" eb="74">
      <t>ハッコウ</t>
    </rPh>
    <rPh sb="75" eb="77">
      <t>ヘンチ</t>
    </rPh>
    <rPh sb="77" eb="79">
      <t>タイサク</t>
    </rPh>
    <rPh sb="79" eb="82">
      <t>ジギョウサイ</t>
    </rPh>
    <rPh sb="85" eb="87">
      <t>ガンリ</t>
    </rPh>
    <rPh sb="97" eb="99">
      <t>ゲンイン</t>
    </rPh>
    <rPh sb="103" eb="104">
      <t>カンガ</t>
    </rPh>
    <rPh sb="109" eb="111">
      <t>ショウライ</t>
    </rPh>
    <rPh sb="111" eb="113">
      <t>フタン</t>
    </rPh>
    <rPh sb="113" eb="115">
      <t>ヒリツ</t>
    </rPh>
    <rPh sb="121" eb="123">
      <t>ガンリ</t>
    </rPh>
    <rPh sb="123" eb="125">
      <t>ショウカン</t>
    </rPh>
    <rPh sb="125" eb="126">
      <t>トウ</t>
    </rPh>
    <rPh sb="127" eb="128">
      <t>トモナ</t>
    </rPh>
    <rPh sb="130" eb="132">
      <t>キキン</t>
    </rPh>
    <rPh sb="133" eb="135">
      <t>トリクズシ</t>
    </rPh>
    <rPh sb="137" eb="138">
      <t>オコナ</t>
    </rPh>
    <rPh sb="145" eb="147">
      <t>ジュウトウ</t>
    </rPh>
    <rPh sb="147" eb="149">
      <t>カノウ</t>
    </rPh>
    <rPh sb="149" eb="151">
      <t>キキン</t>
    </rPh>
    <rPh sb="152" eb="154">
      <t>ゲンショウ</t>
    </rPh>
    <rPh sb="155" eb="157">
      <t>ゲンイン</t>
    </rPh>
    <rPh sb="161" eb="162">
      <t>カンガ</t>
    </rPh>
    <rPh sb="167" eb="169">
      <t>コンド</t>
    </rPh>
    <rPh sb="171" eb="173">
      <t>チョウサイ</t>
    </rPh>
    <rPh sb="174" eb="176">
      <t>シンキ</t>
    </rPh>
    <rPh sb="176" eb="178">
      <t>ハッコウ</t>
    </rPh>
    <rPh sb="180" eb="181">
      <t>ス</t>
    </rPh>
    <rPh sb="182" eb="183">
      <t>オ</t>
    </rPh>
    <rPh sb="184" eb="186">
      <t>キカン</t>
    </rPh>
    <rPh sb="186" eb="188">
      <t>シュウリョウ</t>
    </rPh>
    <rPh sb="189" eb="190">
      <t>トモナ</t>
    </rPh>
    <rPh sb="191" eb="193">
      <t>ガンリ</t>
    </rPh>
    <rPh sb="195" eb="196">
      <t>キン</t>
    </rPh>
    <rPh sb="197" eb="199">
      <t>ゾウカ</t>
    </rPh>
    <rPh sb="200" eb="202">
      <t>ミコ</t>
    </rPh>
    <rPh sb="210" eb="212">
      <t>ジギョウ</t>
    </rPh>
    <rPh sb="212" eb="214">
      <t>ジッシ</t>
    </rPh>
    <rPh sb="215" eb="218">
      <t>テキセイカ</t>
    </rPh>
    <rPh sb="219" eb="220">
      <t>ハカ</t>
    </rPh>
    <rPh sb="222" eb="224">
      <t>ザイセイ</t>
    </rPh>
    <rPh sb="225" eb="228">
      <t>ケンゼンカ</t>
    </rPh>
    <rPh sb="229" eb="230">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</si>
  <si>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</si>
  <si>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</si>
  <si>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</si>
  <si>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施設の老朽化が進み改修等が必要となってきていることから，類似団体平均と比較し高い水準となっている。将来負担比率については，一般財源の不足を補うために基金の取崩しを行ったことにより，充当可能基金が減少したことが高水準となっている原因だと考えられる。今後も，施設の改修に伴う町債の元利償還の開始や，新規発行などが予想されるが，総合管理計画及び個別計画に基づき，適正な維持管理に努める。</t>
    <rPh sb="0" eb="2">
      <t>ユウケイ</t>
    </rPh>
    <rPh sb="2" eb="6">
      <t>コテイシサン</t>
    </rPh>
    <rPh sb="6" eb="8">
      <t>ゲンカ</t>
    </rPh>
    <rPh sb="8" eb="11">
      <t>ショウキャクリツ</t>
    </rPh>
    <rPh sb="17" eb="19">
      <t>シセツ</t>
    </rPh>
    <rPh sb="20" eb="23">
      <t>ロウキュウカ</t>
    </rPh>
    <rPh sb="24" eb="25">
      <t>スス</t>
    </rPh>
    <rPh sb="26" eb="28">
      <t>カイシュウ</t>
    </rPh>
    <rPh sb="28" eb="29">
      <t>トウ</t>
    </rPh>
    <rPh sb="30" eb="32">
      <t>ヒツヨウ</t>
    </rPh>
    <rPh sb="45" eb="47">
      <t>ルイジ</t>
    </rPh>
    <rPh sb="47" eb="49">
      <t>ダンタイ</t>
    </rPh>
    <rPh sb="49" eb="51">
      <t>ヘイキン</t>
    </rPh>
    <rPh sb="52" eb="54">
      <t>ヒカク</t>
    </rPh>
    <rPh sb="55" eb="56">
      <t>タカ</t>
    </rPh>
    <rPh sb="57" eb="59">
      <t>スイジュン</t>
    </rPh>
    <rPh sb="66" eb="68">
      <t>ショウライ</t>
    </rPh>
    <rPh sb="68" eb="70">
      <t>フタン</t>
    </rPh>
    <rPh sb="70" eb="72">
      <t>ヒリツ</t>
    </rPh>
    <rPh sb="78" eb="80">
      <t>イッパン</t>
    </rPh>
    <rPh sb="80" eb="82">
      <t>ザイゲン</t>
    </rPh>
    <rPh sb="83" eb="85">
      <t>フソク</t>
    </rPh>
    <rPh sb="86" eb="87">
      <t>オギナ</t>
    </rPh>
    <rPh sb="91" eb="93">
      <t>キキン</t>
    </rPh>
    <rPh sb="94" eb="96">
      <t>トリクズシ</t>
    </rPh>
    <rPh sb="98" eb="99">
      <t>オコナ</t>
    </rPh>
    <rPh sb="107" eb="109">
      <t>ジュウトウ</t>
    </rPh>
    <rPh sb="109" eb="111">
      <t>カノウ</t>
    </rPh>
    <rPh sb="111" eb="113">
      <t>キキン</t>
    </rPh>
    <rPh sb="114" eb="116">
      <t>ゲンショウ</t>
    </rPh>
    <rPh sb="121" eb="124">
      <t>コウスイジュン</t>
    </rPh>
    <rPh sb="130" eb="132">
      <t>ゲンイン</t>
    </rPh>
    <rPh sb="134" eb="135">
      <t>カンガ</t>
    </rPh>
    <rPh sb="140" eb="142">
      <t>コンゴ</t>
    </rPh>
    <rPh sb="144" eb="146">
      <t>シセツ</t>
    </rPh>
    <rPh sb="147" eb="149">
      <t>カイシュウ</t>
    </rPh>
    <rPh sb="150" eb="151">
      <t>トモナ</t>
    </rPh>
    <rPh sb="152" eb="153">
      <t>チョウ</t>
    </rPh>
    <rPh sb="153" eb="154">
      <t>サイ</t>
    </rPh>
    <rPh sb="155" eb="157">
      <t>ガンリ</t>
    </rPh>
    <rPh sb="157" eb="159">
      <t>ショウカン</t>
    </rPh>
    <rPh sb="160" eb="162">
      <t>カイシ</t>
    </rPh>
    <rPh sb="164" eb="166">
      <t>シンキ</t>
    </rPh>
    <rPh sb="166" eb="168">
      <t>ハッコウ</t>
    </rPh>
    <rPh sb="171" eb="173">
      <t>ヨソウ</t>
    </rPh>
    <rPh sb="178" eb="180">
      <t>ソウゴウ</t>
    </rPh>
    <rPh sb="180" eb="182">
      <t>カンリ</t>
    </rPh>
    <rPh sb="182" eb="184">
      <t>ケイカク</t>
    </rPh>
    <rPh sb="184" eb="185">
      <t>オヨ</t>
    </rPh>
    <rPh sb="186" eb="188">
      <t>コベツ</t>
    </rPh>
    <rPh sb="188" eb="190">
      <t>ケイカク</t>
    </rPh>
    <rPh sb="191" eb="192">
      <t>モト</t>
    </rPh>
    <rPh sb="195" eb="197">
      <t>テキセイ</t>
    </rPh>
    <rPh sb="198" eb="200">
      <t>イジ</t>
    </rPh>
    <rPh sb="200" eb="202">
      <t>カンリ</t>
    </rPh>
    <rPh sb="203" eb="204">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</si>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</sst>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D871-4C34-A28E-9554DB429C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144698</c:v>
                </c:pt>
                <c:pt idx="1">
                  <c:v>138982</c:v>
                </c:pt>
                <c:pt idx="2">
                  <c:v>159183</c:v>
                </c:pt>
                <c:pt idx="3">
                  <c:v>167502</c:v>
                </c:pt>
                <c:pt idx="4">
                  <c:v>146375</c:v>
                </c:pt>
              </c:numCache>
            </c:numRef>
          </c:val>
          <c:smooth val="0"/>
          <c:extLst>
            <c:ext xmlns:c16="http://schemas.microsoft.com/office/drawing/2014/chart" uri="{C3380CC4-5D6E-409C-BE32-E72D297353CC}">
              <c16:uniqueId val="{00000001-D871-4C34-A28E-9554DB429C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1.76</c:v>
                </c:pt>
                <c:pt idx="1">
                  <c:v>1.45</c:v>
                </c:pt>
                <c:pt idx="2">
                  <c:v>1.36</c:v>
                </c:pt>
                <c:pt idx="3">
                  <c:v>1.44</c:v>
                </c:pt>
                <c:pt idx="4">
                  <c:v>1.28</c:v>
                </c:pt>
              </c:numCache>
            </c:numRef>
          </c:val>
          <c:extLst>
            <c:ext xmlns:c16="http://schemas.microsoft.com/office/drawing/2014/chart" uri="{C3380CC4-5D6E-409C-BE32-E72D297353CC}">
              <c16:uniqueId val="{00000000-6A52-4AF4-9933-7E1A3BA6F2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16.45</c:v>
                </c:pt>
                <c:pt idx="1">
                  <c:v>17</c:v>
                </c:pt>
                <c:pt idx="2">
                  <c:v>17.559999999999999</c:v>
                </c:pt>
                <c:pt idx="3">
                  <c:v>19.63</c:v>
                </c:pt>
                <c:pt idx="4">
                  <c:v>20.73</c:v>
                </c:pt>
              </c:numCache>
            </c:numRef>
          </c:val>
          <c:extLst>
            <c:ext xmlns:c16="http://schemas.microsoft.com/office/drawing/2014/chart" uri="{C3380CC4-5D6E-409C-BE32-E72D297353CC}">
              <c16:uniqueId val="{00000001-6A52-4AF4-9933-7E1A3BA6F2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-0.24</c:v>
                </c:pt>
                <c:pt idx="2">
                  <c:v>-0.06</c:v>
                </c:pt>
                <c:pt idx="3">
                  <c:v>0.86</c:v>
                </c:pt>
                <c:pt idx="4">
                  <c:v>0.65</c:v>
                </c:pt>
              </c:numCache>
            </c:numRef>
          </c:val>
          <c:smooth val="0"/>
          <c:extLst>
            <c:ext xmlns:c16="http://schemas.microsoft.com/office/drawing/2014/chart" uri="{C3380CC4-5D6E-409C-BE32-E72D297353CC}">
              <c16:uniqueId val="{00000002-6A52-4AF4-9933-7E1A3BA6F2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0.03</c:v>
                </c:pt>
                <c:pt idx="4">
                  <c:v>#N/A</c:v>
                </c:pt>
                <c:pt idx="5">
                  <c:v>0.04</c:v>
                </c:pt>
                <c:pt idx="6">
                  <c:v>0</c:v>
                </c:pt>
                <c:pt idx="7">
                  <c:v>0</c:v>
                </c:pt>
                <c:pt idx="8">
                  <c:v>0</c:v>
                </c:pt>
                <c:pt idx="9">
                  <c:v>0</c:v>
                </c:pt>
              </c:numCache>
            </c:numRef>
          </c:val>
          <c:extLst>
            <c:ext xmlns:c16="http://schemas.microsoft.com/office/drawing/2014/chart" uri="{C3380CC4-5D6E-409C-BE32-E72D297353CC}">
              <c16:uniqueId val="{00000000-2AA6-4273-B1FB-863BCD66C5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0.82</c:v>
                </c:pt>
                <c:pt idx="7">
                  <c:v>#N/A</c:v>
                </c:pt>
                <c:pt idx="8">
                  <c:v>0</c:v>
                </c:pt>
                <c:pt idx="9">
                  <c:v>0</c:v>
                </c:pt>
              </c:numCache>
            </c:numRef>
          </c:val>
          <c:extLst>
            <c:ext xmlns:c16="http://schemas.microsoft.com/office/drawing/2014/chart" uri="{C3380CC4-5D6E-409C-BE32-E72D297353CC}">
              <c16:uniqueId val="{00000001-2AA6-4273-B1FB-863BCD66C5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A6-4273-B1FB-863BCD66C5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A6-4273-B1FB-863BCD66C58D}"/>
            </c:ext>
          </c:extLst>
        </c:ser>
        <c:ser>
          <c:idx val="4"/>
          <c:order val="4"/>
          <c:tx>
            <c:strRef>
              <c:f>データシート!$A$31</c:f>
              <c:strCache>
                <c:ptCount val="1"/>
                <c:pt idx="0">
                  <c:v>と畜場特別会計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AA6-4273-B1FB-863BCD66C58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0.04</c:v>
                </c:pt>
                <c:pt idx="8">
                  <c:v>#N/A</c:v>
                </c:pt>
                <c:pt idx="9">
                  <c:v>0.04</c:v>
                </c:pt>
              </c:numCache>
            </c:numRef>
          </c:val>
          <c:extLst>
            <c:ext xmlns:c16="http://schemas.microsoft.com/office/drawing/2014/chart" uri="{C3380CC4-5D6E-409C-BE32-E72D297353CC}">
              <c16:uniqueId val="{00000005-2AA6-4273-B1FB-863BCD66C58D}"/>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7.0000000000000007E-2</c:v>
                </c:pt>
                <c:pt idx="4">
                  <c:v>#N/A</c:v>
                </c:pt>
                <c:pt idx="5">
                  <c:v>0.06</c:v>
                </c:pt>
                <c:pt idx="6">
                  <c:v>#N/A</c:v>
                </c:pt>
                <c:pt idx="7">
                  <c:v>0.13</c:v>
                </c:pt>
                <c:pt idx="8">
                  <c:v>#N/A</c:v>
                </c:pt>
                <c:pt idx="9">
                  <c:v>0.13</c:v>
                </c:pt>
              </c:numCache>
            </c:numRef>
          </c:val>
          <c:extLst>
            <c:ext xmlns:c16="http://schemas.microsoft.com/office/drawing/2014/chart" uri="{C3380CC4-5D6E-409C-BE32-E72D297353CC}">
              <c16:uniqueId val="{00000006-2AA6-4273-B1FB-863BCD66C58D}"/>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0.41</c:v>
                </c:pt>
                <c:pt idx="4">
                  <c:v>#N/A</c:v>
                </c:pt>
                <c:pt idx="5">
                  <c:v>0.47</c:v>
                </c:pt>
                <c:pt idx="6">
                  <c:v>#N/A</c:v>
                </c:pt>
                <c:pt idx="7">
                  <c:v>0.33</c:v>
                </c:pt>
                <c:pt idx="8">
                  <c:v>#N/A</c:v>
                </c:pt>
                <c:pt idx="9">
                  <c:v>0.15</c:v>
                </c:pt>
              </c:numCache>
            </c:numRef>
          </c:val>
          <c:extLst>
            <c:ext xmlns:c16="http://schemas.microsoft.com/office/drawing/2014/chart" uri="{C3380CC4-5D6E-409C-BE32-E72D297353CC}">
              <c16:uniqueId val="{00000007-2AA6-4273-B1FB-863BCD66C5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1.76</c:v>
                </c:pt>
                <c:pt idx="2">
                  <c:v>#N/A</c:v>
                </c:pt>
                <c:pt idx="3">
                  <c:v>1.44</c:v>
                </c:pt>
                <c:pt idx="4">
                  <c:v>#N/A</c:v>
                </c:pt>
                <c:pt idx="5">
                  <c:v>1.35</c:v>
                </c:pt>
                <c:pt idx="6">
                  <c:v>#N/A</c:v>
                </c:pt>
                <c:pt idx="7">
                  <c:v>1.44</c:v>
                </c:pt>
                <c:pt idx="8">
                  <c:v>#N/A</c:v>
                </c:pt>
                <c:pt idx="9">
                  <c:v>1.27</c:v>
                </c:pt>
              </c:numCache>
            </c:numRef>
          </c:val>
          <c:extLst>
            <c:ext xmlns:c16="http://schemas.microsoft.com/office/drawing/2014/chart" uri="{C3380CC4-5D6E-409C-BE32-E72D297353CC}">
              <c16:uniqueId val="{00000008-2AA6-4273-B1FB-863BCD66C58D}"/>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2.5499999999999998</c:v>
                </c:pt>
                <c:pt idx="2">
                  <c:v>#N/A</c:v>
                </c:pt>
                <c:pt idx="3">
                  <c:v>2.1800000000000002</c:v>
                </c:pt>
                <c:pt idx="4">
                  <c:v>#N/A</c:v>
                </c:pt>
                <c:pt idx="5">
                  <c:v>2.58</c:v>
                </c:pt>
                <c:pt idx="6">
                  <c:v>#N/A</c:v>
                </c:pt>
                <c:pt idx="7">
                  <c:v>3.97</c:v>
                </c:pt>
                <c:pt idx="8">
                  <c:v>#N/A</c:v>
                </c:pt>
                <c:pt idx="9">
                  <c:v>2.8</c:v>
                </c:pt>
              </c:numCache>
            </c:numRef>
          </c:val>
          <c:extLst>
            <c:ext xmlns:c16="http://schemas.microsoft.com/office/drawing/2014/chart" uri="{C3380CC4-5D6E-409C-BE32-E72D297353CC}">
              <c16:uniqueId val="{00000009-2AA6-4273-B1FB-863BCD66C5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731</c:v>
                </c:pt>
                <c:pt idx="5">
                  <c:v>679</c:v>
                </c:pt>
                <c:pt idx="8">
                  <c:v>703</c:v>
                </c:pt>
                <c:pt idx="11">
                  <c:v>572</c:v>
                </c:pt>
                <c:pt idx="14">
                  <c:v>662</c:v>
                </c:pt>
              </c:numCache>
            </c:numRef>
          </c:val>
          <c:extLst>
            <c:ext xmlns:c16="http://schemas.microsoft.com/office/drawing/2014/chart" uri="{C3380CC4-5D6E-409C-BE32-E72D297353CC}">
              <c16:uniqueId val="{00000000-BD58-40CE-AC3C-A42E4DE31E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8-40CE-AC3C-A42E4DE31E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58-40CE-AC3C-A42E4DE31E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110</c:v>
                </c:pt>
                <c:pt idx="3">
                  <c:v>147</c:v>
                </c:pt>
                <c:pt idx="6">
                  <c:v>162</c:v>
                </c:pt>
                <c:pt idx="9">
                  <c:v>153</c:v>
                </c:pt>
                <c:pt idx="12">
                  <c:v>105</c:v>
                </c:pt>
              </c:numCache>
            </c:numRef>
          </c:val>
          <c:extLst>
            <c:ext xmlns:c16="http://schemas.microsoft.com/office/drawing/2014/chart" uri="{C3380CC4-5D6E-409C-BE32-E72D297353CC}">
              <c16:uniqueId val="{00000003-BD58-40CE-AC3C-A42E4DE31E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c:v>
                </c:pt>
                <c:pt idx="3">
                  <c:v>27</c:v>
                </c:pt>
                <c:pt idx="6">
                  <c:v>40</c:v>
                </c:pt>
                <c:pt idx="9">
                  <c:v>36</c:v>
                </c:pt>
                <c:pt idx="12">
                  <c:v>50</c:v>
                </c:pt>
              </c:numCache>
            </c:numRef>
          </c:val>
          <c:extLst>
            <c:ext xmlns:c16="http://schemas.microsoft.com/office/drawing/2014/chart" uri="{C3380CC4-5D6E-409C-BE32-E72D297353CC}">
              <c16:uniqueId val="{00000004-BD58-40CE-AC3C-A42E4DE31E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8-40CE-AC3C-A42E4DE31E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8-40CE-AC3C-A42E4DE31E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849</c:v>
                </c:pt>
                <c:pt idx="3">
                  <c:v>729</c:v>
                </c:pt>
                <c:pt idx="6">
                  <c:v>761</c:v>
                </c:pt>
                <c:pt idx="9">
                  <c:v>782</c:v>
                </c:pt>
                <c:pt idx="12">
                  <c:v>836</c:v>
                </c:pt>
              </c:numCache>
            </c:numRef>
          </c:val>
          <c:extLst>
            <c:ext xmlns:c16="http://schemas.microsoft.com/office/drawing/2014/chart" uri="{C3380CC4-5D6E-409C-BE32-E72D297353CC}">
              <c16:uniqueId val="{00000007-BD58-40CE-AC3C-A42E4DE31E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266</c:v>
                </c:pt>
                <c:pt idx="2">
                  <c:v>#N/A</c:v>
                </c:pt>
                <c:pt idx="3">
                  <c:v>#N/A</c:v>
                </c:pt>
                <c:pt idx="4">
                  <c:v>224</c:v>
                </c:pt>
                <c:pt idx="5">
                  <c:v>#N/A</c:v>
                </c:pt>
                <c:pt idx="6">
                  <c:v>#N/A</c:v>
                </c:pt>
                <c:pt idx="7">
                  <c:v>260</c:v>
                </c:pt>
                <c:pt idx="8">
                  <c:v>#N/A</c:v>
                </c:pt>
                <c:pt idx="9">
                  <c:v>#N/A</c:v>
                </c:pt>
                <c:pt idx="10">
                  <c:v>399</c:v>
                </c:pt>
                <c:pt idx="11">
                  <c:v>#N/A</c:v>
                </c:pt>
                <c:pt idx="12">
                  <c:v>#N/A</c:v>
                </c:pt>
                <c:pt idx="13">
                  <c:v>329</c:v>
                </c:pt>
                <c:pt idx="14">
                  <c:v>#N/A</c:v>
                </c:pt>
              </c:numCache>
            </c:numRef>
          </c:val>
          <c:smooth val="0"/>
          <c:extLst>
            <c:ext xmlns:c16="http://schemas.microsoft.com/office/drawing/2014/chart" uri="{C3380CC4-5D6E-409C-BE32-E72D297353CC}">
              <c16:uniqueId val="{00000008-BD58-40CE-AC3C-A42E4DE31E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5870</c:v>
                </c:pt>
                <c:pt idx="5">
                  <c:v>6318</c:v>
                </c:pt>
                <c:pt idx="8">
                  <c:v>6484</c:v>
                </c:pt>
                <c:pt idx="11">
                  <c:v>6525</c:v>
                </c:pt>
                <c:pt idx="14">
                  <c:v>6518</c:v>
                </c:pt>
              </c:numCache>
            </c:numRef>
          </c:val>
          <c:extLst>
            <c:ext xmlns:c16="http://schemas.microsoft.com/office/drawing/2014/chart" uri="{C3380CC4-5D6E-409C-BE32-E72D297353CC}">
              <c16:uniqueId val="{00000000-620A-42A9-9BBB-130478D58C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181</c:v>
                </c:pt>
                <c:pt idx="5">
                  <c:v>150</c:v>
                </c:pt>
                <c:pt idx="8">
                  <c:v>124</c:v>
                </c:pt>
                <c:pt idx="11">
                  <c:v>167</c:v>
                </c:pt>
                <c:pt idx="14">
                  <c:v>182</c:v>
                </c:pt>
              </c:numCache>
            </c:numRef>
          </c:val>
          <c:extLst>
            <c:ext xmlns:c16="http://schemas.microsoft.com/office/drawing/2014/chart" uri="{C3380CC4-5D6E-409C-BE32-E72D297353CC}">
              <c16:uniqueId val="{00000001-620A-42A9-9BBB-130478D58C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3492</c:v>
                </c:pt>
                <c:pt idx="5">
                  <c:v>3650</c:v>
                </c:pt>
                <c:pt idx="8">
                  <c:v>3750</c:v>
                </c:pt>
                <c:pt idx="11">
                  <c:v>3711</c:v>
                </c:pt>
                <c:pt idx="14">
                  <c:v>3459</c:v>
                </c:pt>
              </c:numCache>
            </c:numRef>
          </c:val>
          <c:extLst>
            <c:ext xmlns:c16="http://schemas.microsoft.com/office/drawing/2014/chart" uri="{C3380CC4-5D6E-409C-BE32-E72D297353CC}">
              <c16:uniqueId val="{00000002-620A-42A9-9BBB-130478D58C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0A-42A9-9BBB-130478D58C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0A-42A9-9BBB-130478D58C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3</c:v>
                </c:pt>
                <c:pt idx="6">
                  <c:v>2</c:v>
                </c:pt>
                <c:pt idx="9">
                  <c:v>2</c:v>
                </c:pt>
                <c:pt idx="12">
                  <c:v>1</c:v>
                </c:pt>
              </c:numCache>
            </c:numRef>
          </c:val>
          <c:extLst>
            <c:ext xmlns:c16="http://schemas.microsoft.com/office/drawing/2014/chart" uri="{C3380CC4-5D6E-409C-BE32-E72D297353CC}">
              <c16:uniqueId val="{00000005-620A-42A9-9BBB-130478D58C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1275</c:v>
                </c:pt>
                <c:pt idx="3">
                  <c:v>1213</c:v>
                </c:pt>
                <c:pt idx="6">
                  <c:v>1329</c:v>
                </c:pt>
                <c:pt idx="9">
                  <c:v>1163</c:v>
                </c:pt>
                <c:pt idx="12">
                  <c:v>1176</c:v>
                </c:pt>
              </c:numCache>
            </c:numRef>
          </c:val>
          <c:extLst>
            <c:ext xmlns:c16="http://schemas.microsoft.com/office/drawing/2014/chart" uri="{C3380CC4-5D6E-409C-BE32-E72D297353CC}">
              <c16:uniqueId val="{00000006-620A-42A9-9BBB-130478D58C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1601</c:v>
                </c:pt>
                <c:pt idx="3">
                  <c:v>1771</c:v>
                </c:pt>
                <c:pt idx="6">
                  <c:v>1598</c:v>
                </c:pt>
                <c:pt idx="9">
                  <c:v>1410</c:v>
                </c:pt>
                <c:pt idx="12">
                  <c:v>1284</c:v>
                </c:pt>
              </c:numCache>
            </c:numRef>
          </c:val>
          <c:extLst>
            <c:ext xmlns:c16="http://schemas.microsoft.com/office/drawing/2014/chart" uri="{C3380CC4-5D6E-409C-BE32-E72D297353CC}">
              <c16:uniqueId val="{00000007-620A-42A9-9BBB-130478D58C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625</c:v>
                </c:pt>
                <c:pt idx="3">
                  <c:v>725</c:v>
                </c:pt>
                <c:pt idx="6">
                  <c:v>680</c:v>
                </c:pt>
                <c:pt idx="9">
                  <c:v>653</c:v>
                </c:pt>
                <c:pt idx="12">
                  <c:v>718</c:v>
                </c:pt>
              </c:numCache>
            </c:numRef>
          </c:val>
          <c:extLst>
            <c:ext xmlns:c16="http://schemas.microsoft.com/office/drawing/2014/chart" uri="{C3380CC4-5D6E-409C-BE32-E72D297353CC}">
              <c16:uniqueId val="{00000008-620A-42A9-9BBB-130478D58C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0A-42A9-9BBB-130478D58C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6887</c:v>
                </c:pt>
                <c:pt idx="3">
                  <c:v>7418</c:v>
                </c:pt>
                <c:pt idx="6">
                  <c:v>7758</c:v>
                </c:pt>
                <c:pt idx="9">
                  <c:v>7906</c:v>
                </c:pt>
                <c:pt idx="12">
                  <c:v>7871</c:v>
                </c:pt>
              </c:numCache>
            </c:numRef>
          </c:val>
          <c:extLst>
            <c:ext xmlns:c16="http://schemas.microsoft.com/office/drawing/2014/chart" uri="{C3380CC4-5D6E-409C-BE32-E72D297353CC}">
              <c16:uniqueId val="{0000000A-620A-42A9-9BBB-130478D58C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849</c:v>
                </c:pt>
                <c:pt idx="2">
                  <c:v>#N/A</c:v>
                </c:pt>
                <c:pt idx="3">
                  <c:v>#N/A</c:v>
                </c:pt>
                <c:pt idx="4">
                  <c:v>1011</c:v>
                </c:pt>
                <c:pt idx="5">
                  <c:v>#N/A</c:v>
                </c:pt>
                <c:pt idx="6">
                  <c:v>#N/A</c:v>
                </c:pt>
                <c:pt idx="7">
                  <c:v>1009</c:v>
                </c:pt>
                <c:pt idx="8">
                  <c:v>#N/A</c:v>
                </c:pt>
                <c:pt idx="9">
                  <c:v>#N/A</c:v>
                </c:pt>
                <c:pt idx="10">
                  <c:v>731</c:v>
                </c:pt>
                <c:pt idx="11">
                  <c:v>#N/A</c:v>
                </c:pt>
                <c:pt idx="12">
                  <c:v>#N/A</c:v>
                </c:pt>
                <c:pt idx="13">
                  <c:v>891</c:v>
                </c:pt>
                <c:pt idx="14">
                  <c:v>#N/A</c:v>
                </c:pt>
              </c:numCache>
            </c:numRef>
          </c:val>
          <c:smooth val="0"/>
          <c:extLst>
            <c:ext xmlns:c16="http://schemas.microsoft.com/office/drawing/2014/chart" uri="{C3380CC4-5D6E-409C-BE32-E72D297353CC}">
              <c16:uniqueId val="{0000000B-620A-42A9-9BBB-130478D58C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684</c:v>
                </c:pt>
                <c:pt idx="1">
                  <c:v>742</c:v>
                </c:pt>
                <c:pt idx="2">
                  <c:v>801</c:v>
                </c:pt>
              </c:numCache>
            </c:numRef>
          </c:val>
          <c:extLst>
            <c:ext xmlns:c16="http://schemas.microsoft.com/office/drawing/2014/chart" uri="{C3380CC4-5D6E-409C-BE32-E72D297353CC}">
              <c16:uniqueId val="{00000000-22CE-4D4B-A65A-0C7AFA038C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1839</c:v>
                </c:pt>
                <c:pt idx="1">
                  <c:v>1750</c:v>
                </c:pt>
                <c:pt idx="2">
                  <c:v>1591</c:v>
                </c:pt>
              </c:numCache>
            </c:numRef>
          </c:val>
          <c:extLst>
            <c:ext xmlns:c16="http://schemas.microsoft.com/office/drawing/2014/chart" uri="{C3380CC4-5D6E-409C-BE32-E72D297353CC}">
              <c16:uniqueId val="{00000001-22CE-4D4B-A65A-0C7AFA038C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1009</c:v>
                </c:pt>
                <c:pt idx="1">
                  <c:v>1016</c:v>
                </c:pt>
                <c:pt idx="2">
                  <c:v>910</c:v>
                </c:pt>
              </c:numCache>
            </c:numRef>
          </c:val>
          <c:extLst>
            <c:ext xmlns:c16="http://schemas.microsoft.com/office/drawing/2014/chart" uri="{C3380CC4-5D6E-409C-BE32-E72D297353CC}">
              <c16:uniqueId val="{00000002-22CE-4D4B-A65A-0C7AFA038C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{E4C83F18-97AC-406B-9A04-1EB80E6EF538}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AB-4E75-9476-6FC9610347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{59D2471D-D6B4-4986-9A80-6D5990191B93}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B-4E75-9476-6FC9610347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{B978BED0-6AED-423E-B8F7-D44F6EFEFB21}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B-4E75-9476-6FC9610347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{3FDE5826-C268-4E31-838A-3DB19658E3C1}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B-4E75-9476-6FC9610347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{0B71E5FF-1B86-407A-8A3E-A4807ACC4B83}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B-4E75-9476-6FC96103477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{12E420AA-6A59-4F83-9F97-FFFD5EE55BA0}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AB-4E75-9476-6FC96103477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{23E11E00-895D-47B6-9066-49B5D9A02E4D}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AB-4E75-9476-6FC96103477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{9859AAD3-4F4C-44DC-A342-713F16A088D9}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AB-4E75-9476-6FC96103477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{F890F493-234B-4834-B5DE-62F9F5A11F5A}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AB-4E75-9476-6FC9610347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64.7</c:v>
                </c:pt>
                <c:pt idx="24">
                  <c:v>66.900000000000006</c:v>
                </c:pt>
                <c:pt idx="32">
                  <c:v>68.400000000000006</c:v>
                </c:pt>
              </c:numCache>
            </c:numRef>
          </c:xVal>
          <c:yVal>
            <c:numRef>
              <c:f>公会計指標分析・財政指標組合せ分析表!$BP$51:$DC$51</c:f>
              <c:numCache>
                <c:formatCode>#,##0.0;"▲ "#,##0.0</c:formatCode>
                <c:ptCount val="40"/>
                <c:pt idx="8">
                  <c:v>31.6</c:v>
                </c:pt>
                <c:pt idx="16">
                  <c:v>31.3</c:v>
                </c:pt>
                <c:pt idx="24">
                  <c:v>22.5</c:v>
                </c:pt>
                <c:pt idx="32">
                  <c:v>27.6</c:v>
                </c:pt>
              </c:numCache>
            </c:numRef>
          </c:yVal>
          <c:smooth val="0"/>
          <c:extLst>
            <c:ext xmlns:c16="http://schemas.microsoft.com/office/drawing/2014/chart" uri="{C3380CC4-5D6E-409C-BE32-E72D297353CC}">
              <c16:uniqueId val="{00000009-5AAB-4E75-9476-6FC9610347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{3668951A-951C-401F-BAD4-C5FAB0D21671}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AB-4E75-9476-6FC9610347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{11A8BC93-A6AE-4DBE-9C89-D2158122DE3C}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B-4E75-9476-6FC9610347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{645EB25C-2968-4882-B881-EE82E39E0BF7}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B-4E75-9476-6FC9610347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{F377C4B0-D966-413E-8A74-F062B61715F9}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B-4E75-9476-6FC9610347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{52697257-9A1E-4B7E-AB77-3370B59BBCFF}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B-4E75-9476-6FC96103477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{05BBDA61-A15C-4897-B67F-B647A25E2891}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AB-4E75-9476-6FC96103477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{D99DFE00-C552-4B1D-8CDB-0C902417C9ED}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AB-4E75-9476-6FC96103477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{814681B6-C269-472F-BFDC-60A0E916D533}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AB-4E75-9476-6FC96103477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{78C772D5-FDC0-4FED-A4CE-5AF76DF109C1}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AB-4E75-9476-6FC9610347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AAB-4E75-9476-6FC96103477B}"/>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{58351156-BFC6-47F1-8D57-0B28AE438573}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9E7-4333-9B76-0F9B5951E2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{90A559B6-48F4-4664-87A7-05F61B88751D}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E7-4333-9B76-0F9B5951E2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{ABBCF3EF-0EA2-4464-8E33-D5EC960EAEBA}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E7-4333-9B76-0F9B5951E2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{3F84137D-7E30-4856-B53F-78C599B5B37D}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E7-4333-9B76-0F9B5951E2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{4A72AD38-3A1B-4AE3-AD27-FD66CD151DC5}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E7-4333-9B76-0F9B5951E29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{80BA82CE-2894-44D2-A67D-A2881E5445E9}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9E7-4333-9B76-0F9B5951E29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{5F2EF3AC-EDEF-437E-ABCB-71CA9F7E9DE6}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9E7-4333-9B76-0F9B5951E29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{3435AB8A-E0B4-45DD-B894-3E52259172E6}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9E7-4333-9B76-0F9B5951E29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{9E025D5A-7B78-4E5E-9B79-97FB7125AA55}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9E7-4333-9B76-0F9B5951E2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8.1</c:v>
                </c:pt>
                <c:pt idx="16">
                  <c:v>7.9</c:v>
                </c:pt>
                <c:pt idx="24">
                  <c:v>9.1</c:v>
                </c:pt>
                <c:pt idx="32">
                  <c:v>10.1</c:v>
                </c:pt>
              </c:numCache>
            </c:numRef>
          </c:xVal>
          <c:yVal>
            <c:numRef>
              <c:f>公会計指標分析・財政指標組合せ分析表!$BP$73:$DC$73</c:f>
              <c:numCache>
                <c:formatCode>#,##0.0;"▲ "#,##0.0</c:formatCode>
                <c:ptCount val="40"/>
                <c:pt idx="0">
                  <c:v>27.7</c:v>
                </c:pt>
                <c:pt idx="8">
                  <c:v>31.6</c:v>
                </c:pt>
                <c:pt idx="16">
                  <c:v>31.3</c:v>
                </c:pt>
                <c:pt idx="24">
                  <c:v>22.5</c:v>
                </c:pt>
                <c:pt idx="32">
                  <c:v>27.6</c:v>
                </c:pt>
              </c:numCache>
            </c:numRef>
          </c:yVal>
          <c:smooth val="0"/>
          <c:extLst>
            <c:ext xmlns:c16="http://schemas.microsoft.com/office/drawing/2014/chart" uri="{C3380CC4-5D6E-409C-BE32-E72D297353CC}">
              <c16:uniqueId val="{00000009-49E7-4333-9B76-0F9B5951E2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{5C79192A-1B7A-42D7-A623-E5118CA60E0C}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9E7-4333-9B76-0F9B5951E2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{361BF08A-6B24-4315-AEB8-D6F574A4E9DC}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E7-4333-9B76-0F9B5951E2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{CDDD78C6-12C0-43BD-BB1A-E7CD33F8758F}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E7-4333-9B76-0F9B5951E2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{7293AD08-09E3-4BF0-B922-A8DA024F91DD}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E7-4333-9B76-0F9B5951E2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{25E23A21-C05B-4538-B458-791AA6E09A18}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E7-4333-9B76-0F9B5951E29F}"/>
                </c:ext>
              </c:extLst>
            </c:dLbl>
            <c:dLbl>
              <c:idx val="8"/>
              <c:layout>
                <c:manualLayout>
                  <c:x val="-4.1265556221799567E-2"/>
                  <c:y val="-0.1026233177866809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{835B6E2D-5EE6-4991-980B-2CF2DB394DA0}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9E7-4333-9B76-0F9B5951E29F}"/>
                </c:ext>
              </c:extLst>
            </c:dLbl>
            <c:dLbl>
              <c:idx val="16"/>
              <c:layout>
                <c:manualLayout>
                  <c:x val="-3.5592718757753702E-2"/>
                  <c:y val="-6.832952372993629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{3192A671-2407-4EFD-9980-9A5478407CA9}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9E7-4333-9B76-0F9B5951E29F}"/>
                </c:ext>
              </c:extLst>
            </c:dLbl>
            <c:dLbl>
              <c:idx val="24"/>
              <c:layout>
                <c:manualLayout>
                  <c:x val="-3.1697991619110633E-2"/>
                  <c:y val="-3.048807218542003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{A68CA34C-81C6-4CED-8450-705714C38217}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9E7-4333-9B76-0F9B5951E29F}"/>
                </c:ext>
              </c:extLst>
            </c:dLbl>
            <c:dLbl>
              <c:idx val="32"/>
              <c:layout>
                <c:manualLayout>
                  <c:x val="-1.8235628084250059E-2"/>
                  <c:y val="-4.822618838049280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{7AD7C610-1B0B-4360-A1D4-64CFE4E610A2}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9E7-4333-9B76-0F9B5951E2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E7-4333-9B76-0F9B5951E29F}"/>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元利償還金については，防災行政無線デジタル化事業や文化・運動施設等の大規模な事業に係る償還が開始されたことから，やや増加している。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実質公債費比率の分子については，新種子島産婦人科医院建設事業等の辺地対策事業債の償還が開始され，算入公債費等が増加したことで，前年度より減少している。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新規事業の計画見直しや抑制など公債費の適正管理に努める。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本町では，満期一括償還方式での地方債の借入は行っていない。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将来負担額は組合等負担金見込額について見直し等を実施しているため，減少傾向にある。その他の各項目については，大きな増減は見られなかった。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充当可能財源等については，基金の取崩しを行ったことから充当可能基金がやや減少した。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定員の適正管理や組合の経営改善努力を促し，将来負担額の抑制に努める。また起債について交付税算入率の高い起債を活用するなど財源の確保に努め，基金の取崩しを回避することで，適正な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鹿児島県中種子町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地方交付税の減少や施設の老朽化対策に係る経費の増加に備え，財政調整基金に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百万円（うち剰余金処分による積立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百万円取崩しを行ったことにより，全体の基金残高は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減債基金・その他特目基金については，それぞれの目的により順次取崩しを行う予定であり，全体的にも減少傾向が続くことが予想される。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文化スポーツ振興基金：住民のゆとりある文化の創造と明るく健やかな郷土づくりを推進。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ふるさと応援基金：ふるさと納税を財源とし，魅力あるふるさとづくりの推進。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文化スポーツ振興基金：各種文化・運動施設の改修事業等に充当をしたため。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ふるさと応援基金：教育施設の充実やさとうきび等の農業への支援等，ふるさとづくり推進事業に充当したため。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文化スポーツ振興基金：今後も各種文化・運動施設等の改修等が必要になる見込みであり，取崩しを行い改修事業等に充当をする予定となっている。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ふるさと応援基金：寄附金の増減による影響はあるが，寄附者の希望に添った事業に充当していく予定である。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剰余金処分による積立及び公共施設の老朽化対策に係る経費の備えとして，合計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今後の財政需要を見込み，現在額を下回らない程度で推移していく予定となっている。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地方債の償還計画を踏まえ，順次取崩しを行う予定であり，減少していくことが予想される。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施設総量（総床面積）を縮減するという目標を掲げており，老朽化した施設の統合・整理・除去等を進めている。有形固定資産減価償却率は類似団体平均より高い水準ではあるが，今後策定予定の個別計画等に基づき適正な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12319</xdr:rowOff>
    </xdr:from>
    <xdr:to>
      <xdr:col>23</xdr:col>
      <xdr:colOff>136525</xdr:colOff>
      <xdr:row>28</xdr:row>
      <xdr:rowOff>113919</xdr:rowOff>
    </xdr:to>
    <xdr:sp macro="" textlink="">
      <xdr:nvSpPr>
        <xdr:cNvPr id="77" name="楕円 76"/>
        <xdr:cNvSpPr/>
      </xdr:nvSpPr>
      <xdr:spPr>
        <a:xfrm>
          <a:off x="47117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35196</xdr:rowOff>
    </xdr:from>
    <xdr:ext cx="405111" cy="259045"/>
    <xdr:sp macro="" textlink="">
      <xdr:nvSpPr>
        <xdr:cNvPr id="78" name="有形固定資産減価償却率該当値テキスト"/>
        <xdr:cNvSpPr txBox="1"/>
      </xdr:nvSpPr>
      <xdr:spPr>
        <a:xfrm>
          <a:off x="4813300" y="466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44704</xdr:rowOff>
    </xdr:from>
    <xdr:to>
      <xdr:col>19</xdr:col>
      <xdr:colOff>187325</xdr:colOff>
      <xdr:row>28</xdr:row>
      <xdr:rowOff>146304</xdr:rowOff>
    </xdr:to>
    <xdr:sp macro="" textlink="">
      <xdr:nvSpPr>
        <xdr:cNvPr id="79" name="楕円 78"/>
        <xdr:cNvSpPr/>
      </xdr:nvSpPr>
      <xdr:spPr>
        <a:xfrm>
          <a:off x="4000500" y="4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63119</xdr:rowOff>
    </xdr:from>
    <xdr:to>
      <xdr:col>23</xdr:col>
      <xdr:colOff>85725</xdr:colOff>
      <xdr:row>28</xdr:row>
      <xdr:rowOff>95504</xdr:rowOff>
    </xdr:to>
    <xdr:cxnSp macro="">
      <xdr:nvCxnSpPr>
        <xdr:cNvPr id="80" name="直線コネクタ 79"/>
        <xdr:cNvCxnSpPr/>
      </xdr:nvCxnSpPr>
      <xdr:spPr>
        <a:xfrm flipV="1">
          <a:off x="4051300" y="486371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92202</xdr:rowOff>
    </xdr:from>
    <xdr:to>
      <xdr:col>15</xdr:col>
      <xdr:colOff>187325</xdr:colOff>
      <xdr:row>29</xdr:row>
      <xdr:rowOff>22352</xdr:rowOff>
    </xdr:to>
    <xdr:sp macro="" textlink="">
      <xdr:nvSpPr>
        <xdr:cNvPr id="81" name="楕円 80"/>
        <xdr:cNvSpPr/>
      </xdr:nvSpPr>
      <xdr:spPr>
        <a:xfrm>
          <a:off x="3238500" y="48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95504</xdr:rowOff>
    </xdr:from>
    <xdr:to>
      <xdr:col>19</xdr:col>
      <xdr:colOff>136525</xdr:colOff>
      <xdr:row>28</xdr:row>
      <xdr:rowOff>143002</xdr:rowOff>
    </xdr:to>
    <xdr:cxnSp macro="">
      <xdr:nvCxnSpPr>
        <xdr:cNvPr id="82" name="直線コネクタ 81"/>
        <xdr:cNvCxnSpPr/>
      </xdr:nvCxnSpPr>
      <xdr:spPr>
        <a:xfrm flipV="1">
          <a:off x="3289300" y="489610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115951</xdr:rowOff>
    </xdr:from>
    <xdr:to>
      <xdr:col>11</xdr:col>
      <xdr:colOff>187325</xdr:colOff>
      <xdr:row>29</xdr:row>
      <xdr:rowOff>46101</xdr:rowOff>
    </xdr:to>
    <xdr:sp macro="" textlink="">
      <xdr:nvSpPr>
        <xdr:cNvPr id="83" name="楕円 82"/>
        <xdr:cNvSpPr/>
      </xdr:nvSpPr>
      <xdr:spPr>
        <a:xfrm>
          <a:off x="2476500" y="49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143002</xdr:rowOff>
    </xdr:from>
    <xdr:to>
      <xdr:col>15</xdr:col>
      <xdr:colOff>136525</xdr:colOff>
      <xdr:row>28</xdr:row>
      <xdr:rowOff>166751</xdr:rowOff>
    </xdr:to>
    <xdr:cxnSp macro="">
      <xdr:nvCxnSpPr>
        <xdr:cNvPr id="84" name="直線コネクタ 83"/>
        <xdr:cNvCxnSpPr/>
      </xdr:nvCxnSpPr>
      <xdr:spPr>
        <a:xfrm flipV="1">
          <a:off x="2527300" y="4943602"/>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16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162831</xdr:rowOff>
    </xdr:from>
    <xdr:ext cx="405111" cy="259045"/>
    <xdr:sp macro="" textlink="">
      <xdr:nvSpPr>
        <xdr:cNvPr id="88" name="n_1mainValue有形固定資産減価償却率"/>
        <xdr:cNvSpPr txBox="1"/>
      </xdr:nvSpPr>
      <xdr:spPr>
        <a:xfrm>
          <a:off x="3836044" y="46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38879</xdr:rowOff>
    </xdr:from>
    <xdr:ext cx="405111" cy="259045"/>
    <xdr:sp macro="" textlink="">
      <xdr:nvSpPr>
        <xdr:cNvPr id="89" name="n_2mainValue有形固定資産減価償却率"/>
        <xdr:cNvSpPr txBox="1"/>
      </xdr:nvSpPr>
      <xdr:spPr>
        <a:xfrm>
          <a:off x="3086744" y="466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62628</xdr:rowOff>
    </xdr:from>
    <xdr:ext cx="405111" cy="259045"/>
    <xdr:sp macro="" textlink="">
      <xdr:nvSpPr>
        <xdr:cNvPr id="90" name="n_3mainValue有形固定資産減価償却率"/>
        <xdr:cNvSpPr txBox="1"/>
      </xdr:nvSpPr>
      <xdr:spPr>
        <a:xfrm>
          <a:off x="2324744" y="469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債務償還比率は，類似団体平均より高い水準となっている。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光ブロードバンド導入事業等の大規模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起債事業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を行ったことや，</a:t>
          </a:r>
          <a:r>
            <a:rPr kumimoji="1" lang="ja-JP" altLang="en-US" sz="1000">
              <a:latin typeface="ＭＳ Ｐゴシック" panose="020B0600070205080204" pitchFamily="50" charset="-128"/>
              <a:ea typeface="ＭＳ Ｐゴシック" panose="020B0600070205080204" pitchFamily="50" charset="-128"/>
            </a:rPr>
            <a:t>基金の取崩しを行ったことによる充当可能財源の減が主な要因だと考えられる。また公立保育所を運営していることなどから，類似団体より職員数が多く，人件費の水準が高いことも要因であると考え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今後は，職員の定員管理を徹底するとともに，新規起債事業の実施についても厳しく点検を行い，適正な水準の確保に努める。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531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111515</xdr:rowOff>
    </xdr:from>
    <xdr:to>
      <xdr:col>76</xdr:col>
      <xdr:colOff>73025</xdr:colOff>
      <xdr:row>30</xdr:row>
      <xdr:rowOff>41665</xdr:rowOff>
    </xdr:to>
    <xdr:sp macro="" textlink="">
      <xdr:nvSpPr>
        <xdr:cNvPr id="134" name="楕円 133"/>
        <xdr:cNvSpPr/>
      </xdr:nvSpPr>
      <xdr:spPr>
        <a:xfrm>
          <a:off x="14744700" y="50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134392</xdr:rowOff>
    </xdr:from>
    <xdr:ext cx="469744" cy="259045"/>
    <xdr:sp macro="" textlink="">
      <xdr:nvSpPr>
        <xdr:cNvPr id="135" name="債務償還比率該当値テキスト"/>
        <xdr:cNvSpPr txBox="1"/>
      </xdr:nvSpPr>
      <xdr:spPr>
        <a:xfrm>
          <a:off x="14846300" y="49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168075</xdr:rowOff>
    </xdr:from>
    <xdr:to>
      <xdr:col>72</xdr:col>
      <xdr:colOff>123825</xdr:colOff>
      <xdr:row>29</xdr:row>
      <xdr:rowOff>98225</xdr:rowOff>
    </xdr:to>
    <xdr:sp macro="" textlink="">
      <xdr:nvSpPr>
        <xdr:cNvPr id="136" name="楕円 135"/>
        <xdr:cNvSpPr/>
      </xdr:nvSpPr>
      <xdr:spPr>
        <a:xfrm>
          <a:off x="14033500" y="49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47425</xdr:rowOff>
    </xdr:from>
    <xdr:to>
      <xdr:col>76</xdr:col>
      <xdr:colOff>22225</xdr:colOff>
      <xdr:row>29</xdr:row>
      <xdr:rowOff>162315</xdr:rowOff>
    </xdr:to>
    <xdr:cxnSp macro="">
      <xdr:nvCxnSpPr>
        <xdr:cNvPr id="137" name="直線コネクタ 136"/>
        <xdr:cNvCxnSpPr/>
      </xdr:nvCxnSpPr>
      <xdr:spPr>
        <a:xfrm>
          <a:off x="14084300" y="5019475"/>
          <a:ext cx="7112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114752</xdr:rowOff>
    </xdr:from>
    <xdr:ext cx="469744" cy="259045"/>
    <xdr:sp macro="" textlink="">
      <xdr:nvSpPr>
        <xdr:cNvPr id="139" name="n_1mainValue債務償還比率"/>
        <xdr:cNvSpPr txBox="1"/>
      </xdr:nvSpPr>
      <xdr:spPr>
        <a:xfrm>
          <a:off x="13836727" y="474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1" name="楕円 70"/>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2" name="【道路】&#10;有形固定資産減価償却率該当値テキスト"/>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3" name="楕円 72"/>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28575</xdr:rowOff>
    </xdr:to>
    <xdr:cxnSp macro="">
      <xdr:nvCxnSpPr>
        <xdr:cNvPr id="74" name="直線コネクタ 73"/>
        <xdr:cNvCxnSpPr/>
      </xdr:nvCxnSpPr>
      <xdr:spPr>
        <a:xfrm flipV="1">
          <a:off x="3797300" y="63379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5" name="楕円 74"/>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62865</xdr:rowOff>
    </xdr:to>
    <xdr:cxnSp macro="">
      <xdr:nvCxnSpPr>
        <xdr:cNvPr id="76" name="直線コネクタ 75"/>
        <xdr:cNvCxnSpPr/>
      </xdr:nvCxnSpPr>
      <xdr:spPr>
        <a:xfrm flipV="1">
          <a:off x="2908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7" name="楕円 76"/>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108585</xdr:rowOff>
    </xdr:to>
    <xdr:cxnSp macro="">
      <xdr:nvCxnSpPr>
        <xdr:cNvPr id="78" name="直線コネクタ 77"/>
        <xdr:cNvCxnSpPr/>
      </xdr:nvCxnSpPr>
      <xdr:spPr>
        <a:xfrm flipV="1">
          <a:off x="2019300" y="64065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82"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3"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4" name="n_3main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121854</xdr:rowOff>
    </xdr:from>
    <xdr:to>
      <xdr:col>55</xdr:col>
      <xdr:colOff>50800</xdr:colOff>
      <xdr:row>41</xdr:row>
      <xdr:rowOff>52004</xdr:rowOff>
    </xdr:to>
    <xdr:sp macro="" textlink="">
      <xdr:nvSpPr>
        <xdr:cNvPr id="123" name="楕円 122"/>
        <xdr:cNvSpPr/>
      </xdr:nvSpPr>
      <xdr:spPr>
        <a:xfrm>
          <a:off x="10426700" y="69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100281</xdr:rowOff>
    </xdr:from>
    <xdr:ext cx="534377" cy="259045"/>
    <xdr:sp macro="" textlink="">
      <xdr:nvSpPr>
        <xdr:cNvPr id="124" name="【道路】&#10;一人当たり延長該当値テキスト"/>
        <xdr:cNvSpPr txBox="1"/>
      </xdr:nvSpPr>
      <xdr:spPr>
        <a:xfrm>
          <a:off x="10515600" y="69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165261</xdr:rowOff>
    </xdr:from>
    <xdr:to>
      <xdr:col>50</xdr:col>
      <xdr:colOff>165100</xdr:colOff>
      <xdr:row>41</xdr:row>
      <xdr:rowOff>95411</xdr:rowOff>
    </xdr:to>
    <xdr:sp macro="" textlink="">
      <xdr:nvSpPr>
        <xdr:cNvPr id="125" name="楕円 124"/>
        <xdr:cNvSpPr/>
      </xdr:nvSpPr>
      <xdr:spPr>
        <a:xfrm>
          <a:off x="9588500" y="70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1204</xdr:rowOff>
    </xdr:from>
    <xdr:to>
      <xdr:col>55</xdr:col>
      <xdr:colOff>0</xdr:colOff>
      <xdr:row>41</xdr:row>
      <xdr:rowOff>44611</xdr:rowOff>
    </xdr:to>
    <xdr:cxnSp macro="">
      <xdr:nvCxnSpPr>
        <xdr:cNvPr id="126" name="直線コネクタ 125"/>
        <xdr:cNvCxnSpPr/>
      </xdr:nvCxnSpPr>
      <xdr:spPr>
        <a:xfrm flipV="1">
          <a:off x="9639300" y="7030654"/>
          <a:ext cx="8382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168271</xdr:rowOff>
    </xdr:from>
    <xdr:to>
      <xdr:col>46</xdr:col>
      <xdr:colOff>38100</xdr:colOff>
      <xdr:row>41</xdr:row>
      <xdr:rowOff>98421</xdr:rowOff>
    </xdr:to>
    <xdr:sp macro="" textlink="">
      <xdr:nvSpPr>
        <xdr:cNvPr id="127" name="楕円 126"/>
        <xdr:cNvSpPr/>
      </xdr:nvSpPr>
      <xdr:spPr>
        <a:xfrm>
          <a:off x="8699500" y="7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44611</xdr:rowOff>
    </xdr:from>
    <xdr:to>
      <xdr:col>50</xdr:col>
      <xdr:colOff>114300</xdr:colOff>
      <xdr:row>41</xdr:row>
      <xdr:rowOff>47621</xdr:rowOff>
    </xdr:to>
    <xdr:cxnSp macro="">
      <xdr:nvCxnSpPr>
        <xdr:cNvPr id="128" name="直線コネクタ 127"/>
        <xdr:cNvCxnSpPr/>
      </xdr:nvCxnSpPr>
      <xdr:spPr>
        <a:xfrm flipV="1">
          <a:off x="8750300" y="7074061"/>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130415</xdr:rowOff>
    </xdr:from>
    <xdr:to>
      <xdr:col>41</xdr:col>
      <xdr:colOff>101600</xdr:colOff>
      <xdr:row>41</xdr:row>
      <xdr:rowOff>60565</xdr:rowOff>
    </xdr:to>
    <xdr:sp macro="" textlink="">
      <xdr:nvSpPr>
        <xdr:cNvPr id="129" name="楕円 128"/>
        <xdr:cNvSpPr/>
      </xdr:nvSpPr>
      <xdr:spPr>
        <a:xfrm>
          <a:off x="7810500" y="69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9765</xdr:rowOff>
    </xdr:from>
    <xdr:to>
      <xdr:col>45</xdr:col>
      <xdr:colOff>177800</xdr:colOff>
      <xdr:row>41</xdr:row>
      <xdr:rowOff>47621</xdr:rowOff>
    </xdr:to>
    <xdr:cxnSp macro="">
      <xdr:nvCxnSpPr>
        <xdr:cNvPr id="130" name="直線コネクタ 129"/>
        <xdr:cNvCxnSpPr/>
      </xdr:nvCxnSpPr>
      <xdr:spPr>
        <a:xfrm>
          <a:off x="7861300" y="7039215"/>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86538</xdr:rowOff>
    </xdr:from>
    <xdr:ext cx="534377" cy="259045"/>
    <xdr:sp macro="" textlink="">
      <xdr:nvSpPr>
        <xdr:cNvPr id="134" name="n_1mainValue【道路】&#10;一人当たり延長"/>
        <xdr:cNvSpPr txBox="1"/>
      </xdr:nvSpPr>
      <xdr:spPr>
        <a:xfrm>
          <a:off x="9359411" y="71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89548</xdr:rowOff>
    </xdr:from>
    <xdr:ext cx="534377" cy="259045"/>
    <xdr:sp macro="" textlink="">
      <xdr:nvSpPr>
        <xdr:cNvPr id="135" name="n_2mainValue【道路】&#10;一人当たり延長"/>
        <xdr:cNvSpPr txBox="1"/>
      </xdr:nvSpPr>
      <xdr:spPr>
        <a:xfrm>
          <a:off x="8483111" y="71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51692</xdr:rowOff>
    </xdr:from>
    <xdr:ext cx="534377" cy="259045"/>
    <xdr:sp macro="" textlink="">
      <xdr:nvSpPr>
        <xdr:cNvPr id="136" name="n_3mainValue【道路】&#10;一人当たり延長"/>
        <xdr:cNvSpPr txBox="1"/>
      </xdr:nvSpPr>
      <xdr:spPr>
        <a:xfrm>
          <a:off x="7594111" y="708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77" name="楕円 176"/>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92546</xdr:rowOff>
    </xdr:from>
    <xdr:ext cx="405111" cy="259045"/>
    <xdr:sp macro="" textlink="">
      <xdr:nvSpPr>
        <xdr:cNvPr id="178" name="【橋りょう・トンネル】&#10;有形固定資産減価償却率該当値テキスト"/>
        <xdr:cNvSpPr txBox="1"/>
      </xdr:nvSpPr>
      <xdr:spPr>
        <a:xfrm>
          <a:off x="4673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79" name="楕円 178"/>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4899</xdr:rowOff>
    </xdr:to>
    <xdr:cxnSp macro="">
      <xdr:nvCxnSpPr>
        <xdr:cNvPr id="180" name="直線コネクタ 179"/>
        <xdr:cNvCxnSpPr/>
      </xdr:nvCxnSpPr>
      <xdr:spPr>
        <a:xfrm flipV="1">
          <a:off x="3797300" y="102804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141877</xdr:rowOff>
    </xdr:from>
    <xdr:to>
      <xdr:col>15</xdr:col>
      <xdr:colOff>101600</xdr:colOff>
      <xdr:row>60</xdr:row>
      <xdr:rowOff>72027</xdr:rowOff>
    </xdr:to>
    <xdr:sp macro="" textlink="">
      <xdr:nvSpPr>
        <xdr:cNvPr id="181" name="楕円 180"/>
        <xdr:cNvSpPr/>
      </xdr:nvSpPr>
      <xdr:spPr>
        <a:xfrm>
          <a:off x="2857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21227</xdr:rowOff>
    </xdr:to>
    <xdr:cxnSp macro="">
      <xdr:nvCxnSpPr>
        <xdr:cNvPr id="182" name="直線コネクタ 181"/>
        <xdr:cNvCxnSpPr/>
      </xdr:nvCxnSpPr>
      <xdr:spPr>
        <a:xfrm flipV="1">
          <a:off x="2908300" y="102918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3" name="楕円 182"/>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47353</xdr:rowOff>
    </xdr:to>
    <xdr:cxnSp macro="">
      <xdr:nvCxnSpPr>
        <xdr:cNvPr id="184" name="直線コネクタ 183"/>
        <xdr:cNvCxnSpPr/>
      </xdr:nvCxnSpPr>
      <xdr:spPr>
        <a:xfrm flipV="1">
          <a:off x="2019300" y="103082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46826</xdr:rowOff>
    </xdr:from>
    <xdr:ext cx="405111" cy="259045"/>
    <xdr:sp macro="" textlink="">
      <xdr:nvSpPr>
        <xdr:cNvPr id="188" name="n_1mainValue【橋りょう・トンネル】&#10;有形固定資産減価償却率"/>
        <xdr:cNvSpPr txBox="1"/>
      </xdr:nvSpPr>
      <xdr:spPr>
        <a:xfrm>
          <a:off x="35820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63154</xdr:rowOff>
    </xdr:from>
    <xdr:ext cx="405111" cy="259045"/>
    <xdr:sp macro="" textlink="">
      <xdr:nvSpPr>
        <xdr:cNvPr id="189" name="n_2mainValue【橋りょう・トンネル】&#10;有形固定資産減価償却率"/>
        <xdr:cNvSpPr txBox="1"/>
      </xdr:nvSpPr>
      <xdr:spPr>
        <a:xfrm>
          <a:off x="2705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89280</xdr:rowOff>
    </xdr:from>
    <xdr:ext cx="405111" cy="259045"/>
    <xdr:sp macro="" textlink="">
      <xdr:nvSpPr>
        <xdr:cNvPr id="190" name="n_3mainValue【橋りょう・トンネル】&#10;有形固定資産減価償却率"/>
        <xdr:cNvSpPr txBox="1"/>
      </xdr:nvSpPr>
      <xdr:spPr>
        <a:xfrm>
          <a:off x="1816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45813</xdr:rowOff>
    </xdr:from>
    <xdr:to>
      <xdr:col>55</xdr:col>
      <xdr:colOff>50800</xdr:colOff>
      <xdr:row>63</xdr:row>
      <xdr:rowOff>147413</xdr:rowOff>
    </xdr:to>
    <xdr:sp macro="" textlink="">
      <xdr:nvSpPr>
        <xdr:cNvPr id="227" name="楕円 226"/>
        <xdr:cNvSpPr/>
      </xdr:nvSpPr>
      <xdr:spPr>
        <a:xfrm>
          <a:off x="10426700" y="108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132190</xdr:rowOff>
    </xdr:from>
    <xdr:ext cx="599010" cy="259045"/>
    <xdr:sp macro="" textlink="">
      <xdr:nvSpPr>
        <xdr:cNvPr id="228" name="【橋りょう・トンネル】&#10;一人当たり有形固定資産（償却資産）額該当値テキスト"/>
        <xdr:cNvSpPr txBox="1"/>
      </xdr:nvSpPr>
      <xdr:spPr>
        <a:xfrm>
          <a:off x="10515600" y="107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47984</xdr:rowOff>
    </xdr:from>
    <xdr:to>
      <xdr:col>50</xdr:col>
      <xdr:colOff>165100</xdr:colOff>
      <xdr:row>63</xdr:row>
      <xdr:rowOff>149584</xdr:rowOff>
    </xdr:to>
    <xdr:sp macro="" textlink="">
      <xdr:nvSpPr>
        <xdr:cNvPr id="229" name="楕円 228"/>
        <xdr:cNvSpPr/>
      </xdr:nvSpPr>
      <xdr:spPr>
        <a:xfrm>
          <a:off x="9588500" y="108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96613</xdr:rowOff>
    </xdr:from>
    <xdr:to>
      <xdr:col>55</xdr:col>
      <xdr:colOff>0</xdr:colOff>
      <xdr:row>63</xdr:row>
      <xdr:rowOff>98784</xdr:rowOff>
    </xdr:to>
    <xdr:cxnSp macro="">
      <xdr:nvCxnSpPr>
        <xdr:cNvPr id="230" name="直線コネクタ 229"/>
        <xdr:cNvCxnSpPr/>
      </xdr:nvCxnSpPr>
      <xdr:spPr>
        <a:xfrm flipV="1">
          <a:off x="9639300" y="10897963"/>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50206</xdr:rowOff>
    </xdr:from>
    <xdr:to>
      <xdr:col>46</xdr:col>
      <xdr:colOff>38100</xdr:colOff>
      <xdr:row>63</xdr:row>
      <xdr:rowOff>151806</xdr:rowOff>
    </xdr:to>
    <xdr:sp macro="" textlink="">
      <xdr:nvSpPr>
        <xdr:cNvPr id="231" name="楕円 230"/>
        <xdr:cNvSpPr/>
      </xdr:nvSpPr>
      <xdr:spPr>
        <a:xfrm>
          <a:off x="8699500" y="108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98784</xdr:rowOff>
    </xdr:from>
    <xdr:to>
      <xdr:col>50</xdr:col>
      <xdr:colOff>114300</xdr:colOff>
      <xdr:row>63</xdr:row>
      <xdr:rowOff>101006</xdr:rowOff>
    </xdr:to>
    <xdr:cxnSp macro="">
      <xdr:nvCxnSpPr>
        <xdr:cNvPr id="232" name="直線コネクタ 231"/>
        <xdr:cNvCxnSpPr/>
      </xdr:nvCxnSpPr>
      <xdr:spPr>
        <a:xfrm flipV="1">
          <a:off x="8750300" y="1090013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51056</xdr:rowOff>
    </xdr:from>
    <xdr:to>
      <xdr:col>41</xdr:col>
      <xdr:colOff>101600</xdr:colOff>
      <xdr:row>63</xdr:row>
      <xdr:rowOff>152656</xdr:rowOff>
    </xdr:to>
    <xdr:sp macro="" textlink="">
      <xdr:nvSpPr>
        <xdr:cNvPr id="233" name="楕円 232"/>
        <xdr:cNvSpPr/>
      </xdr:nvSpPr>
      <xdr:spPr>
        <a:xfrm>
          <a:off x="7810500" y="10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101006</xdr:rowOff>
    </xdr:from>
    <xdr:to>
      <xdr:col>45</xdr:col>
      <xdr:colOff>177800</xdr:colOff>
      <xdr:row>63</xdr:row>
      <xdr:rowOff>101856</xdr:rowOff>
    </xdr:to>
    <xdr:cxnSp macro="">
      <xdr:nvCxnSpPr>
        <xdr:cNvPr id="234" name="直線コネクタ 233"/>
        <xdr:cNvCxnSpPr/>
      </xdr:nvCxnSpPr>
      <xdr:spPr>
        <a:xfrm flipV="1">
          <a:off x="7861300" y="10902356"/>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140711</xdr:rowOff>
    </xdr:from>
    <xdr:ext cx="599010" cy="259045"/>
    <xdr:sp macro="" textlink="">
      <xdr:nvSpPr>
        <xdr:cNvPr id="238" name="n_1mainValue【橋りょう・トンネル】&#10;一人当たり有形固定資産（償却資産）額"/>
        <xdr:cNvSpPr txBox="1"/>
      </xdr:nvSpPr>
      <xdr:spPr>
        <a:xfrm>
          <a:off x="9327095" y="109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142933</xdr:rowOff>
    </xdr:from>
    <xdr:ext cx="599010" cy="259045"/>
    <xdr:sp macro="" textlink="">
      <xdr:nvSpPr>
        <xdr:cNvPr id="239" name="n_2mainValue【橋りょう・トンネル】&#10;一人当たり有形固定資産（償却資産）額"/>
        <xdr:cNvSpPr txBox="1"/>
      </xdr:nvSpPr>
      <xdr:spPr>
        <a:xfrm>
          <a:off x="8450795" y="1094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143783</xdr:rowOff>
    </xdr:from>
    <xdr:ext cx="599010" cy="259045"/>
    <xdr:sp macro="" textlink="">
      <xdr:nvSpPr>
        <xdr:cNvPr id="240" name="n_3mainValue【橋りょう・トンネル】&#10;一人当たり有形固定資産（償却資産）額"/>
        <xdr:cNvSpPr txBox="1"/>
      </xdr:nvSpPr>
      <xdr:spPr>
        <a:xfrm>
          <a:off x="7561795" y="1094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80" name="楕円 279"/>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158132</xdr:rowOff>
    </xdr:from>
    <xdr:ext cx="405111" cy="259045"/>
    <xdr:sp macro="" textlink="">
      <xdr:nvSpPr>
        <xdr:cNvPr id="281" name="【公営住宅】&#10;有形固定資産減価償却率該当値テキスト"/>
        <xdr:cNvSpPr txBox="1"/>
      </xdr:nvSpPr>
      <xdr:spPr>
        <a:xfrm>
          <a:off x="4673600"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48261</xdr:rowOff>
    </xdr:from>
    <xdr:to>
      <xdr:col>20</xdr:col>
      <xdr:colOff>38100</xdr:colOff>
      <xdr:row>82</xdr:row>
      <xdr:rowOff>149861</xdr:rowOff>
    </xdr:to>
    <xdr:sp macro="" textlink="">
      <xdr:nvSpPr>
        <xdr:cNvPr id="282" name="楕円 281"/>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99061</xdr:rowOff>
    </xdr:to>
    <xdr:cxnSp macro="">
      <xdr:nvCxnSpPr>
        <xdr:cNvPr id="283" name="直線コネクタ 282"/>
        <xdr:cNvCxnSpPr/>
      </xdr:nvCxnSpPr>
      <xdr:spPr>
        <a:xfrm flipV="1">
          <a:off x="3797300" y="141179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84" name="楕円 283"/>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137161</xdr:rowOff>
    </xdr:to>
    <xdr:cxnSp macro="">
      <xdr:nvCxnSpPr>
        <xdr:cNvPr id="285" name="直線コネクタ 284"/>
        <xdr:cNvCxnSpPr/>
      </xdr:nvCxnSpPr>
      <xdr:spPr>
        <a:xfrm flipV="1">
          <a:off x="2908300" y="14157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86" name="楕円 285"/>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82</xdr:row>
      <xdr:rowOff>169545</xdr:rowOff>
    </xdr:to>
    <xdr:cxnSp macro="">
      <xdr:nvCxnSpPr>
        <xdr:cNvPr id="287" name="直線コネクタ 286"/>
        <xdr:cNvCxnSpPr/>
      </xdr:nvCxnSpPr>
      <xdr:spPr>
        <a:xfrm flipV="1">
          <a:off x="2019300" y="141960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140988</xdr:rowOff>
    </xdr:from>
    <xdr:ext cx="405111" cy="259045"/>
    <xdr:sp macro="" textlink="">
      <xdr:nvSpPr>
        <xdr:cNvPr id="291" name="n_1mainValue【公営住宅】&#10;有形固定資産減価償却率"/>
        <xdr:cNvSpPr txBox="1"/>
      </xdr:nvSpPr>
      <xdr:spPr>
        <a:xfrm>
          <a:off x="35820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292" name="n_2mainValue【公営住宅】&#10;有形固定資産減価償却率"/>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40022</xdr:rowOff>
    </xdr:from>
    <xdr:ext cx="405111" cy="259045"/>
    <xdr:sp macro="" textlink="">
      <xdr:nvSpPr>
        <xdr:cNvPr id="293" name="n_3mainValue【公営住宅】&#10;有形固定資産減価償却率"/>
        <xdr:cNvSpPr txBox="1"/>
      </xdr:nvSpPr>
      <xdr:spPr>
        <a:xfrm>
          <a:off x="1816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42926</xdr:rowOff>
    </xdr:from>
    <xdr:to>
      <xdr:col>55</xdr:col>
      <xdr:colOff>50800</xdr:colOff>
      <xdr:row>84</xdr:row>
      <xdr:rowOff>144526</xdr:rowOff>
    </xdr:to>
    <xdr:sp macro="" textlink="">
      <xdr:nvSpPr>
        <xdr:cNvPr id="332" name="楕円 331"/>
        <xdr:cNvSpPr/>
      </xdr:nvSpPr>
      <xdr:spPr>
        <a:xfrm>
          <a:off x="104267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21353</xdr:rowOff>
    </xdr:from>
    <xdr:ext cx="469744" cy="259045"/>
    <xdr:sp macro="" textlink="">
      <xdr:nvSpPr>
        <xdr:cNvPr id="333" name="【公営住宅】&#10;一人当たり面積該当値テキスト"/>
        <xdr:cNvSpPr txBox="1"/>
      </xdr:nvSpPr>
      <xdr:spPr>
        <a:xfrm>
          <a:off x="10515600" y="144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47117</xdr:rowOff>
    </xdr:from>
    <xdr:to>
      <xdr:col>50</xdr:col>
      <xdr:colOff>165100</xdr:colOff>
      <xdr:row>84</xdr:row>
      <xdr:rowOff>148717</xdr:rowOff>
    </xdr:to>
    <xdr:sp macro="" textlink="">
      <xdr:nvSpPr>
        <xdr:cNvPr id="334" name="楕円 333"/>
        <xdr:cNvSpPr/>
      </xdr:nvSpPr>
      <xdr:spPr>
        <a:xfrm>
          <a:off x="9588500" y="14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93726</xdr:rowOff>
    </xdr:from>
    <xdr:to>
      <xdr:col>55</xdr:col>
      <xdr:colOff>0</xdr:colOff>
      <xdr:row>84</xdr:row>
      <xdr:rowOff>97917</xdr:rowOff>
    </xdr:to>
    <xdr:cxnSp macro="">
      <xdr:nvCxnSpPr>
        <xdr:cNvPr id="335" name="直線コネクタ 334"/>
        <xdr:cNvCxnSpPr/>
      </xdr:nvCxnSpPr>
      <xdr:spPr>
        <a:xfrm flipV="1">
          <a:off x="9639300" y="1449552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53594</xdr:rowOff>
    </xdr:from>
    <xdr:to>
      <xdr:col>46</xdr:col>
      <xdr:colOff>38100</xdr:colOff>
      <xdr:row>84</xdr:row>
      <xdr:rowOff>155194</xdr:rowOff>
    </xdr:to>
    <xdr:sp macro="" textlink="">
      <xdr:nvSpPr>
        <xdr:cNvPr id="336" name="楕円 335"/>
        <xdr:cNvSpPr/>
      </xdr:nvSpPr>
      <xdr:spPr>
        <a:xfrm>
          <a:off x="8699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97917</xdr:rowOff>
    </xdr:from>
    <xdr:to>
      <xdr:col>50</xdr:col>
      <xdr:colOff>114300</xdr:colOff>
      <xdr:row>84</xdr:row>
      <xdr:rowOff>104394</xdr:rowOff>
    </xdr:to>
    <xdr:cxnSp macro="">
      <xdr:nvCxnSpPr>
        <xdr:cNvPr id="337" name="直線コネクタ 336"/>
        <xdr:cNvCxnSpPr/>
      </xdr:nvCxnSpPr>
      <xdr:spPr>
        <a:xfrm flipV="1">
          <a:off x="8750300" y="144997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57975</xdr:rowOff>
    </xdr:from>
    <xdr:to>
      <xdr:col>41</xdr:col>
      <xdr:colOff>101600</xdr:colOff>
      <xdr:row>84</xdr:row>
      <xdr:rowOff>159575</xdr:rowOff>
    </xdr:to>
    <xdr:sp macro="" textlink="">
      <xdr:nvSpPr>
        <xdr:cNvPr id="338" name="楕円 337"/>
        <xdr:cNvSpPr/>
      </xdr:nvSpPr>
      <xdr:spPr>
        <a:xfrm>
          <a:off x="7810500" y="144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104394</xdr:rowOff>
    </xdr:from>
    <xdr:to>
      <xdr:col>45</xdr:col>
      <xdr:colOff>177800</xdr:colOff>
      <xdr:row>84</xdr:row>
      <xdr:rowOff>108775</xdr:rowOff>
    </xdr:to>
    <xdr:cxnSp macro="">
      <xdr:nvCxnSpPr>
        <xdr:cNvPr id="339" name="直線コネクタ 338"/>
        <xdr:cNvCxnSpPr/>
      </xdr:nvCxnSpPr>
      <xdr:spPr>
        <a:xfrm flipV="1">
          <a:off x="7861300" y="1450619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139844</xdr:rowOff>
    </xdr:from>
    <xdr:ext cx="469744" cy="259045"/>
    <xdr:sp macro="" textlink="">
      <xdr:nvSpPr>
        <xdr:cNvPr id="343" name="n_1mainValue【公営住宅】&#10;一人当たり面積"/>
        <xdr:cNvSpPr txBox="1"/>
      </xdr:nvSpPr>
      <xdr:spPr>
        <a:xfrm>
          <a:off x="9391727" y="145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44" name="n_2mainValue【公営住宅】&#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150702</xdr:rowOff>
    </xdr:from>
    <xdr:ext cx="469744" cy="259045"/>
    <xdr:sp macro="" textlink="">
      <xdr:nvSpPr>
        <xdr:cNvPr id="345" name="n_3mainValue【公営住宅】&#10;一人当たり面積"/>
        <xdr:cNvSpPr txBox="1"/>
      </xdr:nvSpPr>
      <xdr:spPr>
        <a:xfrm>
          <a:off x="7626427" y="145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02" name="楕円 401"/>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119760</xdr:rowOff>
    </xdr:from>
    <xdr:ext cx="405111" cy="259045"/>
    <xdr:sp macro="" textlink="">
      <xdr:nvSpPr>
        <xdr:cNvPr id="403" name="【認定こども園・幼稚園・保育所】&#10;有形固定資産減価償却率該当値テキスト"/>
        <xdr:cNvSpPr txBox="1"/>
      </xdr:nvSpPr>
      <xdr:spPr>
        <a:xfrm>
          <a:off x="16357600"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404" name="楕円 403"/>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54973</xdr:rowOff>
    </xdr:to>
    <xdr:cxnSp macro="">
      <xdr:nvCxnSpPr>
        <xdr:cNvPr id="405" name="直線コネクタ 404"/>
        <xdr:cNvCxnSpPr/>
      </xdr:nvCxnSpPr>
      <xdr:spPr>
        <a:xfrm flipV="1">
          <a:off x="15481300" y="65357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167459</xdr:rowOff>
    </xdr:from>
    <xdr:to>
      <xdr:col>76</xdr:col>
      <xdr:colOff>165100</xdr:colOff>
      <xdr:row>38</xdr:row>
      <xdr:rowOff>97609</xdr:rowOff>
    </xdr:to>
    <xdr:sp macro="" textlink="">
      <xdr:nvSpPr>
        <xdr:cNvPr id="406" name="楕円 405"/>
        <xdr:cNvSpPr/>
      </xdr:nvSpPr>
      <xdr:spPr>
        <a:xfrm>
          <a:off x="14541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54973</xdr:rowOff>
    </xdr:to>
    <xdr:cxnSp macro="">
      <xdr:nvCxnSpPr>
        <xdr:cNvPr id="407" name="直線コネクタ 406"/>
        <xdr:cNvCxnSpPr/>
      </xdr:nvCxnSpPr>
      <xdr:spPr>
        <a:xfrm>
          <a:off x="14592300" y="65619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8" name="楕円 407"/>
        <xdr:cNvSpPr/>
      </xdr:nvSpPr>
      <xdr:spPr>
        <a:xfrm>
          <a:off x="1365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46809</xdr:rowOff>
    </xdr:from>
    <xdr:to>
      <xdr:col>76</xdr:col>
      <xdr:colOff>114300</xdr:colOff>
      <xdr:row>38</xdr:row>
      <xdr:rowOff>82731</xdr:rowOff>
    </xdr:to>
    <xdr:cxnSp macro="">
      <xdr:nvCxnSpPr>
        <xdr:cNvPr id="409" name="直線コネクタ 408"/>
        <xdr:cNvCxnSpPr/>
      </xdr:nvCxnSpPr>
      <xdr:spPr>
        <a:xfrm flipV="1">
          <a:off x="13703300" y="656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96900</xdr:rowOff>
    </xdr:from>
    <xdr:ext cx="405111" cy="259045"/>
    <xdr:sp macro="" textlink="">
      <xdr:nvSpPr>
        <xdr:cNvPr id="413" name="n_1mainValue【認定こども園・幼稚園・保育所】&#10;有形固定資産減価償却率"/>
        <xdr:cNvSpPr txBox="1"/>
      </xdr:nvSpPr>
      <xdr:spPr>
        <a:xfrm>
          <a:off x="15266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88736</xdr:rowOff>
    </xdr:from>
    <xdr:ext cx="405111" cy="259045"/>
    <xdr:sp macro="" textlink="">
      <xdr:nvSpPr>
        <xdr:cNvPr id="414" name="n_2mainValue【認定こども園・幼稚園・保育所】&#10;有形固定資産減価償却率"/>
        <xdr:cNvSpPr txBox="1"/>
      </xdr:nvSpPr>
      <xdr:spPr>
        <a:xfrm>
          <a:off x="14389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15" name="n_3mainValue【認定こども園・幼稚園・保育所】&#10;有形固定資産減価償却率"/>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157073</xdr:rowOff>
    </xdr:from>
    <xdr:to>
      <xdr:col>116</xdr:col>
      <xdr:colOff>114300</xdr:colOff>
      <xdr:row>41</xdr:row>
      <xdr:rowOff>87223</xdr:rowOff>
    </xdr:to>
    <xdr:sp macro="" textlink="">
      <xdr:nvSpPr>
        <xdr:cNvPr id="452" name="楕円 451"/>
        <xdr:cNvSpPr/>
      </xdr:nvSpPr>
      <xdr:spPr>
        <a:xfrm>
          <a:off x="221107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72000</xdr:rowOff>
    </xdr:from>
    <xdr:ext cx="469744" cy="259045"/>
    <xdr:sp macro="" textlink="">
      <xdr:nvSpPr>
        <xdr:cNvPr id="453" name="【認定こども園・幼稚園・保育所】&#10;一人当たり面積該当値テキスト"/>
        <xdr:cNvSpPr txBox="1"/>
      </xdr:nvSpPr>
      <xdr:spPr>
        <a:xfrm>
          <a:off x="22199600" y="69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54" name="楕円 453"/>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36423</xdr:rowOff>
    </xdr:from>
    <xdr:to>
      <xdr:col>116</xdr:col>
      <xdr:colOff>63500</xdr:colOff>
      <xdr:row>41</xdr:row>
      <xdr:rowOff>37338</xdr:rowOff>
    </xdr:to>
    <xdr:cxnSp macro="">
      <xdr:nvCxnSpPr>
        <xdr:cNvPr id="455" name="直線コネクタ 454"/>
        <xdr:cNvCxnSpPr/>
      </xdr:nvCxnSpPr>
      <xdr:spPr>
        <a:xfrm flipV="1">
          <a:off x="21323300" y="706587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56" name="楕円 455"/>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41910</xdr:rowOff>
    </xdr:to>
    <xdr:cxnSp macro="">
      <xdr:nvCxnSpPr>
        <xdr:cNvPr id="457" name="直線コネクタ 456"/>
        <xdr:cNvCxnSpPr/>
      </xdr:nvCxnSpPr>
      <xdr:spPr>
        <a:xfrm flipV="1">
          <a:off x="20434300" y="706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163475</xdr:rowOff>
    </xdr:from>
    <xdr:to>
      <xdr:col>102</xdr:col>
      <xdr:colOff>165100</xdr:colOff>
      <xdr:row>41</xdr:row>
      <xdr:rowOff>93625</xdr:rowOff>
    </xdr:to>
    <xdr:sp macro="" textlink="">
      <xdr:nvSpPr>
        <xdr:cNvPr id="458" name="楕円 457"/>
        <xdr:cNvSpPr/>
      </xdr:nvSpPr>
      <xdr:spPr>
        <a:xfrm>
          <a:off x="19494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42825</xdr:rowOff>
    </xdr:to>
    <xdr:cxnSp macro="">
      <xdr:nvCxnSpPr>
        <xdr:cNvPr id="459" name="直線コネクタ 458"/>
        <xdr:cNvCxnSpPr/>
      </xdr:nvCxnSpPr>
      <xdr:spPr>
        <a:xfrm flipV="1">
          <a:off x="19545300" y="707136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463" name="n_1mainValue【認定こども園・幼稚園・保育所】&#10;一人当たり面積"/>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64"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84752</xdr:rowOff>
    </xdr:from>
    <xdr:ext cx="469744" cy="259045"/>
    <xdr:sp macro="" textlink="">
      <xdr:nvSpPr>
        <xdr:cNvPr id="465" name="n_3mainValue【認定こども園・幼稚園・保育所】&#10;一人当たり面積"/>
        <xdr:cNvSpPr txBox="1"/>
      </xdr:nvSpPr>
      <xdr:spPr>
        <a:xfrm>
          <a:off x="19310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6" name="楕円 505"/>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507" name="【学校施設】&#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08" name="楕円 507"/>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160020</xdr:rowOff>
    </xdr:to>
    <xdr:cxnSp macro="">
      <xdr:nvCxnSpPr>
        <xdr:cNvPr id="509" name="直線コネクタ 508"/>
        <xdr:cNvCxnSpPr/>
      </xdr:nvCxnSpPr>
      <xdr:spPr>
        <a:xfrm flipV="1">
          <a:off x="15481300" y="1007472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510" name="楕円 509"/>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19594</xdr:rowOff>
    </xdr:to>
    <xdr:cxnSp macro="">
      <xdr:nvCxnSpPr>
        <xdr:cNvPr id="511" name="直線コネクタ 510"/>
        <xdr:cNvCxnSpPr/>
      </xdr:nvCxnSpPr>
      <xdr:spPr>
        <a:xfrm flipV="1">
          <a:off x="14592300" y="1010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169635</xdr:rowOff>
    </xdr:from>
    <xdr:to>
      <xdr:col>72</xdr:col>
      <xdr:colOff>38100</xdr:colOff>
      <xdr:row>59</xdr:row>
      <xdr:rowOff>99785</xdr:rowOff>
    </xdr:to>
    <xdr:sp macro="" textlink="">
      <xdr:nvSpPr>
        <xdr:cNvPr id="512" name="楕円 511"/>
        <xdr:cNvSpPr/>
      </xdr:nvSpPr>
      <xdr:spPr>
        <a:xfrm>
          <a:off x="13652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19594</xdr:rowOff>
    </xdr:from>
    <xdr:to>
      <xdr:col>76</xdr:col>
      <xdr:colOff>114300</xdr:colOff>
      <xdr:row>59</xdr:row>
      <xdr:rowOff>48985</xdr:rowOff>
    </xdr:to>
    <xdr:cxnSp macro="">
      <xdr:nvCxnSpPr>
        <xdr:cNvPr id="513" name="直線コネクタ 512"/>
        <xdr:cNvCxnSpPr/>
      </xdr:nvCxnSpPr>
      <xdr:spPr>
        <a:xfrm flipV="1">
          <a:off x="13703300" y="101351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17"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518" name="n_2mainValue【学校施設】&#10;有形固定資産減価償却率"/>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116312</xdr:rowOff>
    </xdr:from>
    <xdr:ext cx="405111" cy="259045"/>
    <xdr:sp macro="" textlink="">
      <xdr:nvSpPr>
        <xdr:cNvPr id="519" name="n_3mainValue【学校施設】&#10;有形固定資産減価償却率"/>
        <xdr:cNvSpPr txBox="1"/>
      </xdr:nvSpPr>
      <xdr:spPr>
        <a:xfrm>
          <a:off x="13500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16066</xdr:rowOff>
    </xdr:from>
    <xdr:to>
      <xdr:col>116</xdr:col>
      <xdr:colOff>114300</xdr:colOff>
      <xdr:row>63</xdr:row>
      <xdr:rowOff>117666</xdr:rowOff>
    </xdr:to>
    <xdr:sp macro="" textlink="">
      <xdr:nvSpPr>
        <xdr:cNvPr id="559" name="楕円 558"/>
        <xdr:cNvSpPr/>
      </xdr:nvSpPr>
      <xdr:spPr>
        <a:xfrm>
          <a:off x="22110700" y="108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165943</xdr:rowOff>
    </xdr:from>
    <xdr:ext cx="469744" cy="259045"/>
    <xdr:sp macro="" textlink="">
      <xdr:nvSpPr>
        <xdr:cNvPr id="560" name="【学校施設】&#10;一人当たり面積該当値テキスト"/>
        <xdr:cNvSpPr txBox="1"/>
      </xdr:nvSpPr>
      <xdr:spPr>
        <a:xfrm>
          <a:off x="22199600" y="1079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22543</xdr:rowOff>
    </xdr:from>
    <xdr:to>
      <xdr:col>112</xdr:col>
      <xdr:colOff>38100</xdr:colOff>
      <xdr:row>63</xdr:row>
      <xdr:rowOff>124143</xdr:rowOff>
    </xdr:to>
    <xdr:sp macro="" textlink="">
      <xdr:nvSpPr>
        <xdr:cNvPr id="561" name="楕円 560"/>
        <xdr:cNvSpPr/>
      </xdr:nvSpPr>
      <xdr:spPr>
        <a:xfrm>
          <a:off x="21272500" y="108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66866</xdr:rowOff>
    </xdr:from>
    <xdr:to>
      <xdr:col>116</xdr:col>
      <xdr:colOff>63500</xdr:colOff>
      <xdr:row>63</xdr:row>
      <xdr:rowOff>73343</xdr:rowOff>
    </xdr:to>
    <xdr:cxnSp macro="">
      <xdr:nvCxnSpPr>
        <xdr:cNvPr id="562" name="直線コネクタ 561"/>
        <xdr:cNvCxnSpPr/>
      </xdr:nvCxnSpPr>
      <xdr:spPr>
        <a:xfrm flipV="1">
          <a:off x="21323300" y="1086821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32639</xdr:rowOff>
    </xdr:from>
    <xdr:to>
      <xdr:col>107</xdr:col>
      <xdr:colOff>101600</xdr:colOff>
      <xdr:row>63</xdr:row>
      <xdr:rowOff>134239</xdr:rowOff>
    </xdr:to>
    <xdr:sp macro="" textlink="">
      <xdr:nvSpPr>
        <xdr:cNvPr id="563" name="楕円 562"/>
        <xdr:cNvSpPr/>
      </xdr:nvSpPr>
      <xdr:spPr>
        <a:xfrm>
          <a:off x="20383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73343</xdr:rowOff>
    </xdr:from>
    <xdr:to>
      <xdr:col>111</xdr:col>
      <xdr:colOff>177800</xdr:colOff>
      <xdr:row>63</xdr:row>
      <xdr:rowOff>83439</xdr:rowOff>
    </xdr:to>
    <xdr:cxnSp macro="">
      <xdr:nvCxnSpPr>
        <xdr:cNvPr id="564" name="直線コネクタ 563"/>
        <xdr:cNvCxnSpPr/>
      </xdr:nvCxnSpPr>
      <xdr:spPr>
        <a:xfrm flipV="1">
          <a:off x="20434300" y="10874693"/>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39116</xdr:rowOff>
    </xdr:from>
    <xdr:to>
      <xdr:col>102</xdr:col>
      <xdr:colOff>165100</xdr:colOff>
      <xdr:row>63</xdr:row>
      <xdr:rowOff>140716</xdr:rowOff>
    </xdr:to>
    <xdr:sp macro="" textlink="">
      <xdr:nvSpPr>
        <xdr:cNvPr id="565" name="楕円 564"/>
        <xdr:cNvSpPr/>
      </xdr:nvSpPr>
      <xdr:spPr>
        <a:xfrm>
          <a:off x="19494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83439</xdr:rowOff>
    </xdr:from>
    <xdr:to>
      <xdr:col>107</xdr:col>
      <xdr:colOff>50800</xdr:colOff>
      <xdr:row>63</xdr:row>
      <xdr:rowOff>89916</xdr:rowOff>
    </xdr:to>
    <xdr:cxnSp macro="">
      <xdr:nvCxnSpPr>
        <xdr:cNvPr id="566" name="直線コネクタ 565"/>
        <xdr:cNvCxnSpPr/>
      </xdr:nvCxnSpPr>
      <xdr:spPr>
        <a:xfrm flipV="1">
          <a:off x="19545300" y="1088478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115270</xdr:rowOff>
    </xdr:from>
    <xdr:ext cx="469744" cy="259045"/>
    <xdr:sp macro="" textlink="">
      <xdr:nvSpPr>
        <xdr:cNvPr id="570" name="n_1mainValue【学校施設】&#10;一人当たり面積"/>
        <xdr:cNvSpPr txBox="1"/>
      </xdr:nvSpPr>
      <xdr:spPr>
        <a:xfrm>
          <a:off x="210757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125366</xdr:rowOff>
    </xdr:from>
    <xdr:ext cx="469744" cy="259045"/>
    <xdr:sp macro="" textlink="">
      <xdr:nvSpPr>
        <xdr:cNvPr id="571" name="n_2mainValue【学校施設】&#10;一人当たり面積"/>
        <xdr:cNvSpPr txBox="1"/>
      </xdr:nvSpPr>
      <xdr:spPr>
        <a:xfrm>
          <a:off x="20199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131843</xdr:rowOff>
    </xdr:from>
    <xdr:ext cx="469744" cy="259045"/>
    <xdr:sp macro="" textlink="">
      <xdr:nvSpPr>
        <xdr:cNvPr id="572" name="n_3mainValue【学校施設】&#10;一人当たり面積"/>
        <xdr:cNvSpPr txBox="1"/>
      </xdr:nvSpPr>
      <xdr:spPr>
        <a:xfrm>
          <a:off x="19310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13" name="楕円 612"/>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14"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5" name="楕円 614"/>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16" name="直線コネクタ 615"/>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44450</xdr:rowOff>
    </xdr:from>
    <xdr:to>
      <xdr:col>76</xdr:col>
      <xdr:colOff>165100</xdr:colOff>
      <xdr:row>77</xdr:row>
      <xdr:rowOff>146050</xdr:rowOff>
    </xdr:to>
    <xdr:sp macro="" textlink="">
      <xdr:nvSpPr>
        <xdr:cNvPr id="617" name="楕円 616"/>
        <xdr:cNvSpPr/>
      </xdr:nvSpPr>
      <xdr:spPr>
        <a:xfrm>
          <a:off x="14541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95250</xdr:rowOff>
    </xdr:to>
    <xdr:cxnSp macro="">
      <xdr:nvCxnSpPr>
        <xdr:cNvPr id="618" name="直線コネクタ 617"/>
        <xdr:cNvCxnSpPr/>
      </xdr:nvCxnSpPr>
      <xdr:spPr>
        <a:xfrm flipV="1">
          <a:off x="14592300" y="13280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80373</xdr:rowOff>
    </xdr:from>
    <xdr:to>
      <xdr:col>72</xdr:col>
      <xdr:colOff>38100</xdr:colOff>
      <xdr:row>78</xdr:row>
      <xdr:rowOff>10523</xdr:rowOff>
    </xdr:to>
    <xdr:sp macro="" textlink="">
      <xdr:nvSpPr>
        <xdr:cNvPr id="619" name="楕円 618"/>
        <xdr:cNvSpPr/>
      </xdr:nvSpPr>
      <xdr:spPr>
        <a:xfrm>
          <a:off x="13652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95250</xdr:rowOff>
    </xdr:from>
    <xdr:to>
      <xdr:col>76</xdr:col>
      <xdr:colOff>114300</xdr:colOff>
      <xdr:row>77</xdr:row>
      <xdr:rowOff>131173</xdr:rowOff>
    </xdr:to>
    <xdr:cxnSp macro="">
      <xdr:nvCxnSpPr>
        <xdr:cNvPr id="620" name="直線コネクタ 619"/>
        <xdr:cNvCxnSpPr/>
      </xdr:nvCxnSpPr>
      <xdr:spPr>
        <a:xfrm flipV="1">
          <a:off x="13703300" y="132969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622"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4"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162577</xdr:rowOff>
    </xdr:from>
    <xdr:ext cx="405111" cy="259045"/>
    <xdr:sp macro="" textlink="">
      <xdr:nvSpPr>
        <xdr:cNvPr id="625" name="n_2mainValue【児童館】&#10;有形固定資産減価償却率"/>
        <xdr:cNvSpPr txBox="1"/>
      </xdr:nvSpPr>
      <xdr:spPr>
        <a:xfrm>
          <a:off x="14389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27050</xdr:rowOff>
    </xdr:from>
    <xdr:ext cx="405111" cy="259045"/>
    <xdr:sp macro="" textlink="">
      <xdr:nvSpPr>
        <xdr:cNvPr id="626" name="n_3mainValue【児童館】&#10;有形固定資産減価償却率"/>
        <xdr:cNvSpPr txBox="1"/>
      </xdr:nvSpPr>
      <xdr:spPr>
        <a:xfrm>
          <a:off x="13500744" y="1305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55"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65" name="楕円 66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66"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667" name="楕円 666"/>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102870</xdr:rowOff>
    </xdr:to>
    <xdr:cxnSp macro="">
      <xdr:nvCxnSpPr>
        <xdr:cNvPr id="668" name="直線コネクタ 667"/>
        <xdr:cNvCxnSpPr/>
      </xdr:nvCxnSpPr>
      <xdr:spPr>
        <a:xfrm flipV="1">
          <a:off x="21323300" y="14668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669" name="楕円 668"/>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102870</xdr:rowOff>
    </xdr:from>
    <xdr:to>
      <xdr:col>111</xdr:col>
      <xdr:colOff>177800</xdr:colOff>
      <xdr:row>85</xdr:row>
      <xdr:rowOff>102870</xdr:rowOff>
    </xdr:to>
    <xdr:cxnSp macro="">
      <xdr:nvCxnSpPr>
        <xdr:cNvPr id="670" name="直線コネクタ 669"/>
        <xdr:cNvCxnSpPr/>
      </xdr:nvCxnSpPr>
      <xdr:spPr>
        <a:xfrm>
          <a:off x="20434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71" name="楕円 670"/>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102870</xdr:rowOff>
    </xdr:from>
    <xdr:to>
      <xdr:col>107</xdr:col>
      <xdr:colOff>50800</xdr:colOff>
      <xdr:row>85</xdr:row>
      <xdr:rowOff>102870</xdr:rowOff>
    </xdr:to>
    <xdr:cxnSp macro="">
      <xdr:nvCxnSpPr>
        <xdr:cNvPr id="672" name="直線コネクタ 671"/>
        <xdr:cNvCxnSpPr/>
      </xdr:nvCxnSpPr>
      <xdr:spPr>
        <a:xfrm>
          <a:off x="19545300" y="1467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73"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75"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676" name="n_1mainValue【児童館】&#10;一人当たり面積"/>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77" name="n_2mainValue【児童館】&#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78" name="n_3mainValue【児童館】&#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4" name="直線コネクタ 70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6" name="直線コネクタ 70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10" name="フローチャート: 判断 70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11" name="フローチャート: 判断 71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12" name="フローチャート: 判断 71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3" name="フローチャート: 判断 71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719" name="楕円 718"/>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79120</xdr:rowOff>
    </xdr:from>
    <xdr:ext cx="405111" cy="259045"/>
    <xdr:sp macro="" textlink="">
      <xdr:nvSpPr>
        <xdr:cNvPr id="720" name="【公民館】&#10;有形固定資産減価償却率該当値テキスト"/>
        <xdr:cNvSpPr txBox="1"/>
      </xdr:nvSpPr>
      <xdr:spPr>
        <a:xfrm>
          <a:off x="16357600" y="1705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721" name="楕円 720"/>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76200</xdr:rowOff>
    </xdr:to>
    <xdr:cxnSp macro="">
      <xdr:nvCxnSpPr>
        <xdr:cNvPr id="722" name="直線コネクタ 721"/>
        <xdr:cNvCxnSpPr/>
      </xdr:nvCxnSpPr>
      <xdr:spPr>
        <a:xfrm flipV="1">
          <a:off x="15481300" y="17188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58057</xdr:rowOff>
    </xdr:from>
    <xdr:to>
      <xdr:col>76</xdr:col>
      <xdr:colOff>165100</xdr:colOff>
      <xdr:row>100</xdr:row>
      <xdr:rowOff>159657</xdr:rowOff>
    </xdr:to>
    <xdr:sp macro="" textlink="">
      <xdr:nvSpPr>
        <xdr:cNvPr id="723" name="楕円 722"/>
        <xdr:cNvSpPr/>
      </xdr:nvSpPr>
      <xdr:spPr>
        <a:xfrm>
          <a:off x="14541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724" name="直線コネクタ 723"/>
        <xdr:cNvCxnSpPr/>
      </xdr:nvCxnSpPr>
      <xdr:spPr>
        <a:xfrm flipV="1">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90714</xdr:rowOff>
    </xdr:from>
    <xdr:to>
      <xdr:col>72</xdr:col>
      <xdr:colOff>38100</xdr:colOff>
      <xdr:row>101</xdr:row>
      <xdr:rowOff>20864</xdr:rowOff>
    </xdr:to>
    <xdr:sp macro="" textlink="">
      <xdr:nvSpPr>
        <xdr:cNvPr id="725" name="楕円 724"/>
        <xdr:cNvSpPr/>
      </xdr:nvSpPr>
      <xdr:spPr>
        <a:xfrm>
          <a:off x="1365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108857</xdr:rowOff>
    </xdr:from>
    <xdr:to>
      <xdr:col>76</xdr:col>
      <xdr:colOff>114300</xdr:colOff>
      <xdr:row>100</xdr:row>
      <xdr:rowOff>141514</xdr:rowOff>
    </xdr:to>
    <xdr:cxnSp macro="">
      <xdr:nvCxnSpPr>
        <xdr:cNvPr id="726" name="直線コネクタ 725"/>
        <xdr:cNvCxnSpPr/>
      </xdr:nvCxnSpPr>
      <xdr:spPr>
        <a:xfrm flipV="1">
          <a:off x="13703300" y="1725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727"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143527</xdr:rowOff>
    </xdr:from>
    <xdr:ext cx="405111" cy="259045"/>
    <xdr:sp macro="" textlink="">
      <xdr:nvSpPr>
        <xdr:cNvPr id="730" name="n_1mainValue【公民館】&#10;有形固定資産減価償却率"/>
        <xdr:cNvSpPr txBox="1"/>
      </xdr:nvSpPr>
      <xdr:spPr>
        <a:xfrm>
          <a:off x="15266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4734</xdr:rowOff>
    </xdr:from>
    <xdr:ext cx="405111" cy="259045"/>
    <xdr:sp macro="" textlink="">
      <xdr:nvSpPr>
        <xdr:cNvPr id="731" name="n_2mainValue【公民館】&#10;有形固定資産減価償却率"/>
        <xdr:cNvSpPr txBox="1"/>
      </xdr:nvSpPr>
      <xdr:spPr>
        <a:xfrm>
          <a:off x="14389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37391</xdr:rowOff>
    </xdr:from>
    <xdr:ext cx="405111" cy="259045"/>
    <xdr:sp macro="" textlink="">
      <xdr:nvSpPr>
        <xdr:cNvPr id="732" name="n_3mainValue【公民館】&#10;有形固定資産減価償却率"/>
        <xdr:cNvSpPr txBox="1"/>
      </xdr:nvSpPr>
      <xdr:spPr>
        <a:xfrm>
          <a:off x="13500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6" name="直線コネクタ 75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8" name="直線コネクタ 75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60" name="直線コネクタ 75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61"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62" name="フローチャート: 判断 76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3" name="フローチャート: 判断 76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4" name="フローチャート: 判断 76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5" name="フローチャート: 判断 76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119887</xdr:rowOff>
    </xdr:from>
    <xdr:to>
      <xdr:col>116</xdr:col>
      <xdr:colOff>114300</xdr:colOff>
      <xdr:row>108</xdr:row>
      <xdr:rowOff>50037</xdr:rowOff>
    </xdr:to>
    <xdr:sp macro="" textlink="">
      <xdr:nvSpPr>
        <xdr:cNvPr id="771" name="楕円 770"/>
        <xdr:cNvSpPr/>
      </xdr:nvSpPr>
      <xdr:spPr>
        <a:xfrm>
          <a:off x="221107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98314</xdr:rowOff>
    </xdr:from>
    <xdr:ext cx="469744" cy="259045"/>
    <xdr:sp macro="" textlink="">
      <xdr:nvSpPr>
        <xdr:cNvPr id="772" name="【公民館】&#10;一人当たり面積該当値テキスト"/>
        <xdr:cNvSpPr txBox="1"/>
      </xdr:nvSpPr>
      <xdr:spPr>
        <a:xfrm>
          <a:off x="22199600" y="18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121413</xdr:rowOff>
    </xdr:from>
    <xdr:to>
      <xdr:col>112</xdr:col>
      <xdr:colOff>38100</xdr:colOff>
      <xdr:row>108</xdr:row>
      <xdr:rowOff>51563</xdr:rowOff>
    </xdr:to>
    <xdr:sp macro="" textlink="">
      <xdr:nvSpPr>
        <xdr:cNvPr id="773" name="楕円 772"/>
        <xdr:cNvSpPr/>
      </xdr:nvSpPr>
      <xdr:spPr>
        <a:xfrm>
          <a:off x="21272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170687</xdr:rowOff>
    </xdr:from>
    <xdr:to>
      <xdr:col>116</xdr:col>
      <xdr:colOff>63500</xdr:colOff>
      <xdr:row>108</xdr:row>
      <xdr:rowOff>763</xdr:rowOff>
    </xdr:to>
    <xdr:cxnSp macro="">
      <xdr:nvCxnSpPr>
        <xdr:cNvPr id="774" name="直線コネクタ 773"/>
        <xdr:cNvCxnSpPr/>
      </xdr:nvCxnSpPr>
      <xdr:spPr>
        <a:xfrm flipV="1">
          <a:off x="21323300" y="185158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75" name="楕円 774"/>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763</xdr:rowOff>
    </xdr:from>
    <xdr:to>
      <xdr:col>111</xdr:col>
      <xdr:colOff>177800</xdr:colOff>
      <xdr:row>108</xdr:row>
      <xdr:rowOff>3811</xdr:rowOff>
    </xdr:to>
    <xdr:cxnSp macro="">
      <xdr:nvCxnSpPr>
        <xdr:cNvPr id="776" name="直線コネクタ 775"/>
        <xdr:cNvCxnSpPr/>
      </xdr:nvCxnSpPr>
      <xdr:spPr>
        <a:xfrm flipV="1">
          <a:off x="20434300" y="1851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777" name="楕円 776"/>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5335</xdr:rowOff>
    </xdr:to>
    <xdr:cxnSp macro="">
      <xdr:nvCxnSpPr>
        <xdr:cNvPr id="778" name="直線コネクタ 777"/>
        <xdr:cNvCxnSpPr/>
      </xdr:nvCxnSpPr>
      <xdr:spPr>
        <a:xfrm flipV="1">
          <a:off x="19545300" y="185204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9"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80"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81"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42690</xdr:rowOff>
    </xdr:from>
    <xdr:ext cx="469744" cy="259045"/>
    <xdr:sp macro="" textlink="">
      <xdr:nvSpPr>
        <xdr:cNvPr id="782" name="n_1mainValue【公民館】&#10;一人当たり面積"/>
        <xdr:cNvSpPr txBox="1"/>
      </xdr:nvSpPr>
      <xdr:spPr>
        <a:xfrm>
          <a:off x="210757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783" name="n_2mainValue【公民館】&#10;一人当たり面積"/>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784" name="n_3mainValue【公民館】&#10;一人当たり面積"/>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各施設の一人当たり面積については，類似団体と比べ低くなっており，過去に過剰な投資を行わず，人口規模や生活様式を踏まえた投資を行ってきたといえる。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有形固定資産減価償却率については，児童館が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％，公民館が</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％と類似団体と比べ高い水準となっている。平成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年に公共施設等総合管理計画を策定したところであり，同計画に基づき，住民のニーズに応じた改修・集約化等に取り組んでいく予定である。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また有形固定資産減価償却率が上昇傾向にある道路・公営住宅・教育施設についても，各種計画に基づき改修を行うなど，老朽化対策に努める。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91" name="楕円 90"/>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92" name="【体育館・プール】&#10;有形固定資産減価償却率該当値テキスト"/>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93" name="楕円 92"/>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29391</xdr:rowOff>
    </xdr:to>
    <xdr:cxnSp macro="">
      <xdr:nvCxnSpPr>
        <xdr:cNvPr id="94" name="直線コネクタ 93"/>
        <xdr:cNvCxnSpPr/>
      </xdr:nvCxnSpPr>
      <xdr:spPr>
        <a:xfrm flipV="1">
          <a:off x="3797300" y="1028700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14515</xdr:rowOff>
    </xdr:from>
    <xdr:to>
      <xdr:col>15</xdr:col>
      <xdr:colOff>101600</xdr:colOff>
      <xdr:row>60</xdr:row>
      <xdr:rowOff>116115</xdr:rowOff>
    </xdr:to>
    <xdr:sp macro="" textlink="">
      <xdr:nvSpPr>
        <xdr:cNvPr id="95" name="楕円 94"/>
        <xdr:cNvSpPr/>
      </xdr:nvSpPr>
      <xdr:spPr>
        <a:xfrm>
          <a:off x="2857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65315</xdr:rowOff>
    </xdr:to>
    <xdr:cxnSp macro="">
      <xdr:nvCxnSpPr>
        <xdr:cNvPr id="96" name="直線コネクタ 95"/>
        <xdr:cNvCxnSpPr/>
      </xdr:nvCxnSpPr>
      <xdr:spPr>
        <a:xfrm flipV="1">
          <a:off x="2908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97" name="楕円 96"/>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75112</xdr:rowOff>
    </xdr:to>
    <xdr:cxnSp macro="">
      <xdr:nvCxnSpPr>
        <xdr:cNvPr id="98" name="直線コネクタ 97"/>
        <xdr:cNvCxnSpPr/>
      </xdr:nvCxnSpPr>
      <xdr:spPr>
        <a:xfrm flipV="1">
          <a:off x="2019300" y="103523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71318</xdr:rowOff>
    </xdr:from>
    <xdr:ext cx="405111" cy="259045"/>
    <xdr:sp macro="" textlink="">
      <xdr:nvSpPr>
        <xdr:cNvPr id="99" name="n_1mainValue【体育館・プール】&#10;有形固定資産減価償却率"/>
        <xdr:cNvSpPr txBox="1"/>
      </xdr:nvSpPr>
      <xdr:spPr>
        <a:xfrm>
          <a:off x="3582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107242</xdr:rowOff>
    </xdr:from>
    <xdr:ext cx="405111" cy="259045"/>
    <xdr:sp macro="" textlink="">
      <xdr:nvSpPr>
        <xdr:cNvPr id="100" name="n_2mainValue【体育館・プール】&#10;有形固定資産減価償却率"/>
        <xdr:cNvSpPr txBox="1"/>
      </xdr:nvSpPr>
      <xdr:spPr>
        <a:xfrm>
          <a:off x="2705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117039</xdr:rowOff>
    </xdr:from>
    <xdr:ext cx="405111" cy="259045"/>
    <xdr:sp macro="" textlink="">
      <xdr:nvSpPr>
        <xdr:cNvPr id="101" name="n_3mainValue【体育館・プール】&#10;有形固定資産減価償却率"/>
        <xdr:cNvSpPr txBox="1"/>
      </xdr:nvSpPr>
      <xdr:spPr>
        <a:xfrm>
          <a:off x="1816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164846</xdr:rowOff>
    </xdr:from>
    <xdr:to>
      <xdr:col>55</xdr:col>
      <xdr:colOff>50800</xdr:colOff>
      <xdr:row>59</xdr:row>
      <xdr:rowOff>94996</xdr:rowOff>
    </xdr:to>
    <xdr:sp macro="" textlink="">
      <xdr:nvSpPr>
        <xdr:cNvPr id="143" name="楕円 142"/>
        <xdr:cNvSpPr/>
      </xdr:nvSpPr>
      <xdr:spPr>
        <a:xfrm>
          <a:off x="10426700" y="10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16273</xdr:rowOff>
    </xdr:from>
    <xdr:ext cx="469744" cy="259045"/>
    <xdr:sp macro="" textlink="">
      <xdr:nvSpPr>
        <xdr:cNvPr id="144" name="【体育館・プール】&#10;一人当たり面積該当値テキスト"/>
        <xdr:cNvSpPr txBox="1"/>
      </xdr:nvSpPr>
      <xdr:spPr>
        <a:xfrm>
          <a:off x="10515600" y="996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4064</xdr:rowOff>
    </xdr:from>
    <xdr:to>
      <xdr:col>50</xdr:col>
      <xdr:colOff>165100</xdr:colOff>
      <xdr:row>59</xdr:row>
      <xdr:rowOff>105664</xdr:rowOff>
    </xdr:to>
    <xdr:sp macro="" textlink="">
      <xdr:nvSpPr>
        <xdr:cNvPr id="145" name="楕円 144"/>
        <xdr:cNvSpPr/>
      </xdr:nvSpPr>
      <xdr:spPr>
        <a:xfrm>
          <a:off x="9588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44196</xdr:rowOff>
    </xdr:from>
    <xdr:to>
      <xdr:col>55</xdr:col>
      <xdr:colOff>0</xdr:colOff>
      <xdr:row>59</xdr:row>
      <xdr:rowOff>54864</xdr:rowOff>
    </xdr:to>
    <xdr:cxnSp macro="">
      <xdr:nvCxnSpPr>
        <xdr:cNvPr id="146" name="直線コネクタ 145"/>
        <xdr:cNvCxnSpPr/>
      </xdr:nvCxnSpPr>
      <xdr:spPr>
        <a:xfrm flipV="1">
          <a:off x="9639300" y="1015974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20066</xdr:rowOff>
    </xdr:from>
    <xdr:to>
      <xdr:col>46</xdr:col>
      <xdr:colOff>38100</xdr:colOff>
      <xdr:row>59</xdr:row>
      <xdr:rowOff>121666</xdr:rowOff>
    </xdr:to>
    <xdr:sp macro="" textlink="">
      <xdr:nvSpPr>
        <xdr:cNvPr id="147" name="楕円 146"/>
        <xdr:cNvSpPr/>
      </xdr:nvSpPr>
      <xdr:spPr>
        <a:xfrm>
          <a:off x="8699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54864</xdr:rowOff>
    </xdr:from>
    <xdr:to>
      <xdr:col>50</xdr:col>
      <xdr:colOff>114300</xdr:colOff>
      <xdr:row>59</xdr:row>
      <xdr:rowOff>70866</xdr:rowOff>
    </xdr:to>
    <xdr:cxnSp macro="">
      <xdr:nvCxnSpPr>
        <xdr:cNvPr id="148" name="直線コネクタ 147"/>
        <xdr:cNvCxnSpPr/>
      </xdr:nvCxnSpPr>
      <xdr:spPr>
        <a:xfrm flipV="1">
          <a:off x="8750300" y="1017041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30734</xdr:rowOff>
    </xdr:from>
    <xdr:to>
      <xdr:col>41</xdr:col>
      <xdr:colOff>101600</xdr:colOff>
      <xdr:row>59</xdr:row>
      <xdr:rowOff>132334</xdr:rowOff>
    </xdr:to>
    <xdr:sp macro="" textlink="">
      <xdr:nvSpPr>
        <xdr:cNvPr id="149" name="楕円 148"/>
        <xdr:cNvSpPr/>
      </xdr:nvSpPr>
      <xdr:spPr>
        <a:xfrm>
          <a:off x="7810500" y="1014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70866</xdr:rowOff>
    </xdr:from>
    <xdr:to>
      <xdr:col>45</xdr:col>
      <xdr:colOff>177800</xdr:colOff>
      <xdr:row>59</xdr:row>
      <xdr:rowOff>81534</xdr:rowOff>
    </xdr:to>
    <xdr:cxnSp macro="">
      <xdr:nvCxnSpPr>
        <xdr:cNvPr id="150" name="直線コネクタ 149"/>
        <xdr:cNvCxnSpPr/>
      </xdr:nvCxnSpPr>
      <xdr:spPr>
        <a:xfrm flipV="1">
          <a:off x="7861300" y="1018641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122191</xdr:rowOff>
    </xdr:from>
    <xdr:ext cx="469744" cy="259045"/>
    <xdr:sp macro="" textlink="">
      <xdr:nvSpPr>
        <xdr:cNvPr id="151" name="n_1mainValue【体育館・プール】&#10;一人当たり面積"/>
        <xdr:cNvSpPr txBox="1"/>
      </xdr:nvSpPr>
      <xdr:spPr>
        <a:xfrm>
          <a:off x="93917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138193</xdr:rowOff>
    </xdr:from>
    <xdr:ext cx="469744" cy="259045"/>
    <xdr:sp macro="" textlink="">
      <xdr:nvSpPr>
        <xdr:cNvPr id="152" name="n_2mainValue【体育館・プール】&#10;一人当たり面積"/>
        <xdr:cNvSpPr txBox="1"/>
      </xdr:nvSpPr>
      <xdr:spPr>
        <a:xfrm>
          <a:off x="8515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148861</xdr:rowOff>
    </xdr:from>
    <xdr:ext cx="469744" cy="259045"/>
    <xdr:sp macro="" textlink="">
      <xdr:nvSpPr>
        <xdr:cNvPr id="153" name="n_3mainValue【体育館・プール】&#10;一人当たり面積"/>
        <xdr:cNvSpPr txBox="1"/>
      </xdr:nvSpPr>
      <xdr:spPr>
        <a:xfrm>
          <a:off x="7626427" y="992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91"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197" name="楕円 196"/>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70229</xdr:rowOff>
    </xdr:from>
    <xdr:ext cx="405111" cy="259045"/>
    <xdr:sp macro="" textlink="">
      <xdr:nvSpPr>
        <xdr:cNvPr id="198" name="【福祉施設】&#10;有形固定資産減価償却率該当値テキスト"/>
        <xdr:cNvSpPr txBox="1"/>
      </xdr:nvSpPr>
      <xdr:spPr>
        <a:xfrm>
          <a:off x="4673600"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199" name="楕円 198"/>
        <xdr:cNvSpPr/>
      </xdr:nvSpPr>
      <xdr:spPr>
        <a:xfrm>
          <a:off x="3746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75656</xdr:rowOff>
    </xdr:from>
    <xdr:to>
      <xdr:col>24</xdr:col>
      <xdr:colOff>63500</xdr:colOff>
      <xdr:row>82</xdr:row>
      <xdr:rowOff>142602</xdr:rowOff>
    </xdr:to>
    <xdr:cxnSp macro="">
      <xdr:nvCxnSpPr>
        <xdr:cNvPr id="200" name="直線コネクタ 199"/>
        <xdr:cNvCxnSpPr/>
      </xdr:nvCxnSpPr>
      <xdr:spPr>
        <a:xfrm>
          <a:off x="3797300" y="13620206"/>
          <a:ext cx="838200" cy="5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60779</xdr:rowOff>
    </xdr:from>
    <xdr:to>
      <xdr:col>15</xdr:col>
      <xdr:colOff>101600</xdr:colOff>
      <xdr:row>79</xdr:row>
      <xdr:rowOff>162379</xdr:rowOff>
    </xdr:to>
    <xdr:sp macro="" textlink="">
      <xdr:nvSpPr>
        <xdr:cNvPr id="201" name="楕円 200"/>
        <xdr:cNvSpPr/>
      </xdr:nvSpPr>
      <xdr:spPr>
        <a:xfrm>
          <a:off x="2857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75656</xdr:rowOff>
    </xdr:from>
    <xdr:to>
      <xdr:col>19</xdr:col>
      <xdr:colOff>177800</xdr:colOff>
      <xdr:row>79</xdr:row>
      <xdr:rowOff>111579</xdr:rowOff>
    </xdr:to>
    <xdr:cxnSp macro="">
      <xdr:nvCxnSpPr>
        <xdr:cNvPr id="202" name="直線コネクタ 201"/>
        <xdr:cNvCxnSpPr/>
      </xdr:nvCxnSpPr>
      <xdr:spPr>
        <a:xfrm flipV="1">
          <a:off x="2908300" y="136202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31387</xdr:rowOff>
    </xdr:from>
    <xdr:to>
      <xdr:col>10</xdr:col>
      <xdr:colOff>165100</xdr:colOff>
      <xdr:row>80</xdr:row>
      <xdr:rowOff>132987</xdr:rowOff>
    </xdr:to>
    <xdr:sp macro="" textlink="">
      <xdr:nvSpPr>
        <xdr:cNvPr id="203" name="楕円 202"/>
        <xdr:cNvSpPr/>
      </xdr:nvSpPr>
      <xdr:spPr>
        <a:xfrm>
          <a:off x="1968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111579</xdr:rowOff>
    </xdr:from>
    <xdr:to>
      <xdr:col>15</xdr:col>
      <xdr:colOff>50800</xdr:colOff>
      <xdr:row>80</xdr:row>
      <xdr:rowOff>82187</xdr:rowOff>
    </xdr:to>
    <xdr:cxnSp macro="">
      <xdr:nvCxnSpPr>
        <xdr:cNvPr id="204" name="直線コネクタ 203"/>
        <xdr:cNvCxnSpPr/>
      </xdr:nvCxnSpPr>
      <xdr:spPr>
        <a:xfrm flipV="1">
          <a:off x="2019300" y="13656129"/>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142983</xdr:rowOff>
    </xdr:from>
    <xdr:ext cx="405111" cy="259045"/>
    <xdr:sp macro="" textlink="">
      <xdr:nvSpPr>
        <xdr:cNvPr id="205" name="n_1mainValue【福祉施設】&#10;有形固定資産減価償却率"/>
        <xdr:cNvSpPr txBox="1"/>
      </xdr:nvSpPr>
      <xdr:spPr>
        <a:xfrm>
          <a:off x="3582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206" name="n_2mainValue【福祉施設】&#10;有形固定資産減価償却率"/>
        <xdr:cNvSpPr txBox="1"/>
      </xdr:nvSpPr>
      <xdr:spPr>
        <a:xfrm>
          <a:off x="2705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149514</xdr:rowOff>
    </xdr:from>
    <xdr:ext cx="405111" cy="259045"/>
    <xdr:sp macro="" textlink="">
      <xdr:nvSpPr>
        <xdr:cNvPr id="207" name="n_3mainValue【福祉施設】&#10;有形固定資産減価償却率"/>
        <xdr:cNvSpPr txBox="1"/>
      </xdr:nvSpPr>
      <xdr:spPr>
        <a:xfrm>
          <a:off x="1816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106629</xdr:rowOff>
    </xdr:from>
    <xdr:to>
      <xdr:col>55</xdr:col>
      <xdr:colOff>50800</xdr:colOff>
      <xdr:row>86</xdr:row>
      <xdr:rowOff>36779</xdr:rowOff>
    </xdr:to>
    <xdr:sp macro="" textlink="">
      <xdr:nvSpPr>
        <xdr:cNvPr id="247" name="楕円 246"/>
        <xdr:cNvSpPr/>
      </xdr:nvSpPr>
      <xdr:spPr>
        <a:xfrm>
          <a:off x="104267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21556</xdr:rowOff>
    </xdr:from>
    <xdr:ext cx="469744" cy="259045"/>
    <xdr:sp macro="" textlink="">
      <xdr:nvSpPr>
        <xdr:cNvPr id="248" name="【福祉施設】&#10;一人当たり面積該当値テキスト"/>
        <xdr:cNvSpPr txBox="1"/>
      </xdr:nvSpPr>
      <xdr:spPr>
        <a:xfrm>
          <a:off x="10515600" y="145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107086</xdr:rowOff>
    </xdr:from>
    <xdr:to>
      <xdr:col>50</xdr:col>
      <xdr:colOff>165100</xdr:colOff>
      <xdr:row>86</xdr:row>
      <xdr:rowOff>37236</xdr:rowOff>
    </xdr:to>
    <xdr:sp macro="" textlink="">
      <xdr:nvSpPr>
        <xdr:cNvPr id="249" name="楕円 248"/>
        <xdr:cNvSpPr/>
      </xdr:nvSpPr>
      <xdr:spPr>
        <a:xfrm>
          <a:off x="9588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157429</xdr:rowOff>
    </xdr:from>
    <xdr:to>
      <xdr:col>55</xdr:col>
      <xdr:colOff>0</xdr:colOff>
      <xdr:row>85</xdr:row>
      <xdr:rowOff>157886</xdr:rowOff>
    </xdr:to>
    <xdr:cxnSp macro="">
      <xdr:nvCxnSpPr>
        <xdr:cNvPr id="250" name="直線コネクタ 249"/>
        <xdr:cNvCxnSpPr/>
      </xdr:nvCxnSpPr>
      <xdr:spPr>
        <a:xfrm flipV="1">
          <a:off x="9639300" y="1473067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108001</xdr:rowOff>
    </xdr:from>
    <xdr:to>
      <xdr:col>46</xdr:col>
      <xdr:colOff>38100</xdr:colOff>
      <xdr:row>86</xdr:row>
      <xdr:rowOff>38151</xdr:rowOff>
    </xdr:to>
    <xdr:sp macro="" textlink="">
      <xdr:nvSpPr>
        <xdr:cNvPr id="251" name="楕円 250"/>
        <xdr:cNvSpPr/>
      </xdr:nvSpPr>
      <xdr:spPr>
        <a:xfrm>
          <a:off x="8699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157886</xdr:rowOff>
    </xdr:from>
    <xdr:to>
      <xdr:col>50</xdr:col>
      <xdr:colOff>114300</xdr:colOff>
      <xdr:row>85</xdr:row>
      <xdr:rowOff>158801</xdr:rowOff>
    </xdr:to>
    <xdr:cxnSp macro="">
      <xdr:nvCxnSpPr>
        <xdr:cNvPr id="252" name="直線コネクタ 251"/>
        <xdr:cNvCxnSpPr/>
      </xdr:nvCxnSpPr>
      <xdr:spPr>
        <a:xfrm flipV="1">
          <a:off x="8750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253" name="楕円 252"/>
        <xdr:cNvSpPr/>
      </xdr:nvSpPr>
      <xdr:spPr>
        <a:xfrm>
          <a:off x="7810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128626</xdr:rowOff>
    </xdr:from>
    <xdr:to>
      <xdr:col>45</xdr:col>
      <xdr:colOff>177800</xdr:colOff>
      <xdr:row>85</xdr:row>
      <xdr:rowOff>158801</xdr:rowOff>
    </xdr:to>
    <xdr:cxnSp macro="">
      <xdr:nvCxnSpPr>
        <xdr:cNvPr id="254" name="直線コネクタ 253"/>
        <xdr:cNvCxnSpPr/>
      </xdr:nvCxnSpPr>
      <xdr:spPr>
        <a:xfrm>
          <a:off x="7861300" y="147018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28363</xdr:rowOff>
    </xdr:from>
    <xdr:ext cx="469744" cy="259045"/>
    <xdr:sp macro="" textlink="">
      <xdr:nvSpPr>
        <xdr:cNvPr id="255" name="n_1mainValue【福祉施設】&#10;一人当たり面積"/>
        <xdr:cNvSpPr txBox="1"/>
      </xdr:nvSpPr>
      <xdr:spPr>
        <a:xfrm>
          <a:off x="93917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29278</xdr:rowOff>
    </xdr:from>
    <xdr:ext cx="469744" cy="259045"/>
    <xdr:sp macro="" textlink="">
      <xdr:nvSpPr>
        <xdr:cNvPr id="256" name="n_2mainValue【福祉施設】&#10;一人当たり面積"/>
        <xdr:cNvSpPr txBox="1"/>
      </xdr:nvSpPr>
      <xdr:spPr>
        <a:xfrm>
          <a:off x="8515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257" name="n_3mainValue【福祉施設】&#10;一人当たり面積"/>
        <xdr:cNvSpPr txBox="1"/>
      </xdr:nvSpPr>
      <xdr:spPr>
        <a:xfrm>
          <a:off x="7626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62972</xdr:rowOff>
    </xdr:from>
    <xdr:ext cx="405111" cy="259045"/>
    <xdr:sp macro="" textlink="">
      <xdr:nvSpPr>
        <xdr:cNvPr id="288" name="【市民会館】&#10;有形固定資産減価償却率平均値テキスト"/>
        <xdr:cNvSpPr txBox="1"/>
      </xdr:nvSpPr>
      <xdr:spPr>
        <a:xfrm>
          <a:off x="4673600" y="1755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91"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92" name="フローチャート: 判断 291"/>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70048</xdr:rowOff>
    </xdr:from>
    <xdr:ext cx="405111" cy="259045"/>
    <xdr:sp macro="" textlink="">
      <xdr:nvSpPr>
        <xdr:cNvPr id="293" name="n_2aveValue【市民会館】&#10;有形固定資産減価償却率"/>
        <xdr:cNvSpPr txBox="1"/>
      </xdr:nvSpPr>
      <xdr:spPr>
        <a:xfrm>
          <a:off x="2705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94" name="フローチャート: 判断 293"/>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150058</xdr:rowOff>
    </xdr:from>
    <xdr:ext cx="405111" cy="259045"/>
    <xdr:sp macro="" textlink="">
      <xdr:nvSpPr>
        <xdr:cNvPr id="295"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01" name="楕円 300"/>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72407</xdr:rowOff>
    </xdr:from>
    <xdr:ext cx="405111" cy="259045"/>
    <xdr:sp macro="" textlink="">
      <xdr:nvSpPr>
        <xdr:cNvPr id="302" name="【市民会館】&#10;有形固定資産減価償却率該当値テキスト"/>
        <xdr:cNvSpPr txBox="1"/>
      </xdr:nvSpPr>
      <xdr:spPr>
        <a:xfrm>
          <a:off x="4673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131536</xdr:rowOff>
    </xdr:from>
    <xdr:to>
      <xdr:col>20</xdr:col>
      <xdr:colOff>38100</xdr:colOff>
      <xdr:row>105</xdr:row>
      <xdr:rowOff>61686</xdr:rowOff>
    </xdr:to>
    <xdr:sp macro="" textlink="">
      <xdr:nvSpPr>
        <xdr:cNvPr id="303" name="楕円 302"/>
        <xdr:cNvSpPr/>
      </xdr:nvSpPr>
      <xdr:spPr>
        <a:xfrm>
          <a:off x="3746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10886</xdr:rowOff>
    </xdr:to>
    <xdr:cxnSp macro="">
      <xdr:nvCxnSpPr>
        <xdr:cNvPr id="304" name="直線コネクタ 303"/>
        <xdr:cNvCxnSpPr/>
      </xdr:nvCxnSpPr>
      <xdr:spPr>
        <a:xfrm flipV="1">
          <a:off x="3797300" y="179755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305" name="楕円 304"/>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10886</xdr:rowOff>
    </xdr:from>
    <xdr:to>
      <xdr:col>19</xdr:col>
      <xdr:colOff>177800</xdr:colOff>
      <xdr:row>105</xdr:row>
      <xdr:rowOff>35379</xdr:rowOff>
    </xdr:to>
    <xdr:cxnSp macro="">
      <xdr:nvCxnSpPr>
        <xdr:cNvPr id="306" name="直線コネクタ 305"/>
        <xdr:cNvCxnSpPr/>
      </xdr:nvCxnSpPr>
      <xdr:spPr>
        <a:xfrm flipV="1">
          <a:off x="2908300" y="180131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07" name="楕円 306"/>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35379</xdr:rowOff>
    </xdr:from>
    <xdr:to>
      <xdr:col>15</xdr:col>
      <xdr:colOff>50800</xdr:colOff>
      <xdr:row>105</xdr:row>
      <xdr:rowOff>35379</xdr:rowOff>
    </xdr:to>
    <xdr:cxnSp macro="">
      <xdr:nvCxnSpPr>
        <xdr:cNvPr id="308" name="直線コネクタ 307"/>
        <xdr:cNvCxnSpPr/>
      </xdr:nvCxnSpPr>
      <xdr:spPr>
        <a:xfrm>
          <a:off x="2019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52813</xdr:rowOff>
    </xdr:from>
    <xdr:ext cx="405111" cy="259045"/>
    <xdr:sp macro="" textlink="">
      <xdr:nvSpPr>
        <xdr:cNvPr id="309" name="n_1mainValue【市民会館】&#10;有形固定資産減価償却率"/>
        <xdr:cNvSpPr txBox="1"/>
      </xdr:nvSpPr>
      <xdr:spPr>
        <a:xfrm>
          <a:off x="3582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77306</xdr:rowOff>
    </xdr:from>
    <xdr:ext cx="405111" cy="259045"/>
    <xdr:sp macro="" textlink="">
      <xdr:nvSpPr>
        <xdr:cNvPr id="310" name="n_2mainValue【市民会館】&#10;有形固定資産減価償却率"/>
        <xdr:cNvSpPr txBox="1"/>
      </xdr:nvSpPr>
      <xdr:spPr>
        <a:xfrm>
          <a:off x="2705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311" name="n_3mainValue【市民会館】&#10;有形固定資産減価償却率"/>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42"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45"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46" name="フローチャート: 判断 345"/>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47"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48" name="フローチャート: 判断 347"/>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49"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50437</xdr:rowOff>
    </xdr:from>
    <xdr:to>
      <xdr:col>55</xdr:col>
      <xdr:colOff>50800</xdr:colOff>
      <xdr:row>106</xdr:row>
      <xdr:rowOff>152037</xdr:rowOff>
    </xdr:to>
    <xdr:sp macro="" textlink="">
      <xdr:nvSpPr>
        <xdr:cNvPr id="355" name="楕円 354"/>
        <xdr:cNvSpPr/>
      </xdr:nvSpPr>
      <xdr:spPr>
        <a:xfrm>
          <a:off x="10426700" y="182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73314</xdr:rowOff>
    </xdr:from>
    <xdr:ext cx="469744" cy="259045"/>
    <xdr:sp macro="" textlink="">
      <xdr:nvSpPr>
        <xdr:cNvPr id="356" name="【市民会館】&#10;一人当たり面積該当値テキスト"/>
        <xdr:cNvSpPr txBox="1"/>
      </xdr:nvSpPr>
      <xdr:spPr>
        <a:xfrm>
          <a:off x="10515600"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357" name="楕円 356"/>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101237</xdr:rowOff>
    </xdr:from>
    <xdr:to>
      <xdr:col>55</xdr:col>
      <xdr:colOff>0</xdr:colOff>
      <xdr:row>106</xdr:row>
      <xdr:rowOff>105592</xdr:rowOff>
    </xdr:to>
    <xdr:cxnSp macro="">
      <xdr:nvCxnSpPr>
        <xdr:cNvPr id="358" name="直線コネクタ 357"/>
        <xdr:cNvCxnSpPr/>
      </xdr:nvCxnSpPr>
      <xdr:spPr>
        <a:xfrm flipV="1">
          <a:off x="9639300" y="1827493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59" name="楕円 358"/>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114300</xdr:rowOff>
    </xdr:to>
    <xdr:cxnSp macro="">
      <xdr:nvCxnSpPr>
        <xdr:cNvPr id="360" name="直線コネクタ 359"/>
        <xdr:cNvCxnSpPr/>
      </xdr:nvCxnSpPr>
      <xdr:spPr>
        <a:xfrm flipV="1">
          <a:off x="8750300" y="182792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68943</xdr:rowOff>
    </xdr:from>
    <xdr:to>
      <xdr:col>41</xdr:col>
      <xdr:colOff>101600</xdr:colOff>
      <xdr:row>106</xdr:row>
      <xdr:rowOff>170543</xdr:rowOff>
    </xdr:to>
    <xdr:sp macro="" textlink="">
      <xdr:nvSpPr>
        <xdr:cNvPr id="361" name="楕円 360"/>
        <xdr:cNvSpPr/>
      </xdr:nvSpPr>
      <xdr:spPr>
        <a:xfrm>
          <a:off x="7810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119743</xdr:rowOff>
    </xdr:to>
    <xdr:cxnSp macro="">
      <xdr:nvCxnSpPr>
        <xdr:cNvPr id="362" name="直線コネクタ 361"/>
        <xdr:cNvCxnSpPr/>
      </xdr:nvCxnSpPr>
      <xdr:spPr>
        <a:xfrm flipV="1">
          <a:off x="7861300" y="182880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147519</xdr:rowOff>
    </xdr:from>
    <xdr:ext cx="469744" cy="259045"/>
    <xdr:sp macro="" textlink="">
      <xdr:nvSpPr>
        <xdr:cNvPr id="363" name="n_1mainValue【市民会館】&#10;一人当たり面積"/>
        <xdr:cNvSpPr txBox="1"/>
      </xdr:nvSpPr>
      <xdr:spPr>
        <a:xfrm>
          <a:off x="9391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364"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161670</xdr:rowOff>
    </xdr:from>
    <xdr:ext cx="469744" cy="259045"/>
    <xdr:sp macro="" textlink="">
      <xdr:nvSpPr>
        <xdr:cNvPr id="365" name="n_3mainValue【市民会館】&#10;一人当たり面積"/>
        <xdr:cNvSpPr txBox="1"/>
      </xdr:nvSpPr>
      <xdr:spPr>
        <a:xfrm>
          <a:off x="7626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72934</xdr:rowOff>
    </xdr:from>
    <xdr:to>
      <xdr:col>85</xdr:col>
      <xdr:colOff>126364</xdr:colOff>
      <xdr:row>40</xdr:row>
      <xdr:rowOff>126819</xdr:rowOff>
    </xdr:to>
    <xdr:cxnSp macro="">
      <xdr:nvCxnSpPr>
        <xdr:cNvPr id="391" name="直線コネクタ 390"/>
        <xdr:cNvCxnSpPr/>
      </xdr:nvCxnSpPr>
      <xdr:spPr>
        <a:xfrm flipV="1">
          <a:off x="16318864" y="573078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130646</xdr:rowOff>
    </xdr:from>
    <xdr:ext cx="405111" cy="259045"/>
    <xdr:sp macro="" textlink="">
      <xdr:nvSpPr>
        <xdr:cNvPr id="392" name="【一般廃棄物処理施設】&#10;有形固定資産減価償却率最小値テキスト"/>
        <xdr:cNvSpPr txBox="1"/>
      </xdr:nvSpPr>
      <xdr:spPr>
        <a:xfrm>
          <a:off x="16357600" y="698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126819</xdr:rowOff>
    </xdr:from>
    <xdr:to>
      <xdr:col>86</xdr:col>
      <xdr:colOff>25400</xdr:colOff>
      <xdr:row>40</xdr:row>
      <xdr:rowOff>126819</xdr:rowOff>
    </xdr:to>
    <xdr:cxnSp macro="">
      <xdr:nvCxnSpPr>
        <xdr:cNvPr id="393" name="直線コネクタ 392"/>
        <xdr:cNvCxnSpPr/>
      </xdr:nvCxnSpPr>
      <xdr:spPr>
        <a:xfrm>
          <a:off x="16230600" y="698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19611</xdr:rowOff>
    </xdr:from>
    <xdr:ext cx="405111" cy="259045"/>
    <xdr:sp macro="" textlink="">
      <xdr:nvSpPr>
        <xdr:cNvPr id="394" name="【一般廃棄物処理施設】&#10;有形固定資産減価償却率最大値テキスト"/>
        <xdr:cNvSpPr txBox="1"/>
      </xdr:nvSpPr>
      <xdr:spPr>
        <a:xfrm>
          <a:off x="16357600" y="550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72934</xdr:rowOff>
    </xdr:from>
    <xdr:to>
      <xdr:col>86</xdr:col>
      <xdr:colOff>25400</xdr:colOff>
      <xdr:row>33</xdr:row>
      <xdr:rowOff>72934</xdr:rowOff>
    </xdr:to>
    <xdr:cxnSp macro="">
      <xdr:nvCxnSpPr>
        <xdr:cNvPr id="395" name="直線コネクタ 394"/>
        <xdr:cNvCxnSpPr/>
      </xdr:nvCxnSpPr>
      <xdr:spPr>
        <a:xfrm>
          <a:off x="16230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6"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7" name="フローチャート: 判断 396"/>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98" name="フローチャート: 判断 397"/>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119034</xdr:rowOff>
    </xdr:from>
    <xdr:ext cx="405111" cy="259045"/>
    <xdr:sp macro="" textlink="">
      <xdr:nvSpPr>
        <xdr:cNvPr id="399" name="n_1aveValue【一般廃棄物処理施設】&#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43361</xdr:rowOff>
    </xdr:from>
    <xdr:to>
      <xdr:col>76</xdr:col>
      <xdr:colOff>165100</xdr:colOff>
      <xdr:row>37</xdr:row>
      <xdr:rowOff>144961</xdr:rowOff>
    </xdr:to>
    <xdr:sp macro="" textlink="">
      <xdr:nvSpPr>
        <xdr:cNvPr id="400" name="フローチャート: 判断 399"/>
        <xdr:cNvSpPr/>
      </xdr:nvSpPr>
      <xdr:spPr>
        <a:xfrm>
          <a:off x="14541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161488</xdr:rowOff>
    </xdr:from>
    <xdr:ext cx="405111" cy="259045"/>
    <xdr:sp macro="" textlink="">
      <xdr:nvSpPr>
        <xdr:cNvPr id="401" name="n_2ave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02" name="フローチャート: 判断 40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107604</xdr:rowOff>
    </xdr:from>
    <xdr:ext cx="405111" cy="259045"/>
    <xdr:sp macro="" textlink="">
      <xdr:nvSpPr>
        <xdr:cNvPr id="403"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76019</xdr:rowOff>
    </xdr:from>
    <xdr:to>
      <xdr:col>85</xdr:col>
      <xdr:colOff>177800</xdr:colOff>
      <xdr:row>41</xdr:row>
      <xdr:rowOff>6169</xdr:rowOff>
    </xdr:to>
    <xdr:sp macro="" textlink="">
      <xdr:nvSpPr>
        <xdr:cNvPr id="409" name="楕円 408"/>
        <xdr:cNvSpPr/>
      </xdr:nvSpPr>
      <xdr:spPr>
        <a:xfrm>
          <a:off x="162687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162396</xdr:rowOff>
    </xdr:from>
    <xdr:ext cx="405111" cy="259045"/>
    <xdr:sp macro="" textlink="">
      <xdr:nvSpPr>
        <xdr:cNvPr id="410" name="【一般廃棄物処理施設】&#10;有形固定資産減価償却率該当値テキスト"/>
        <xdr:cNvSpPr txBox="1"/>
      </xdr:nvSpPr>
      <xdr:spPr>
        <a:xfrm>
          <a:off x="16357600" y="6848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411" name="楕円 410"/>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126819</xdr:rowOff>
    </xdr:from>
    <xdr:to>
      <xdr:col>85</xdr:col>
      <xdr:colOff>127000</xdr:colOff>
      <xdr:row>40</xdr:row>
      <xdr:rowOff>170906</xdr:rowOff>
    </xdr:to>
    <xdr:cxnSp macro="">
      <xdr:nvCxnSpPr>
        <xdr:cNvPr id="412" name="直線コネクタ 411"/>
        <xdr:cNvCxnSpPr/>
      </xdr:nvCxnSpPr>
      <xdr:spPr>
        <a:xfrm flipV="1">
          <a:off x="15481300" y="698481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164193</xdr:rowOff>
    </xdr:from>
    <xdr:to>
      <xdr:col>76</xdr:col>
      <xdr:colOff>165100</xdr:colOff>
      <xdr:row>41</xdr:row>
      <xdr:rowOff>94343</xdr:rowOff>
    </xdr:to>
    <xdr:sp macro="" textlink="">
      <xdr:nvSpPr>
        <xdr:cNvPr id="413" name="楕円 412"/>
        <xdr:cNvSpPr/>
      </xdr:nvSpPr>
      <xdr:spPr>
        <a:xfrm>
          <a:off x="14541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43543</xdr:rowOff>
    </xdr:to>
    <xdr:cxnSp macro="">
      <xdr:nvCxnSpPr>
        <xdr:cNvPr id="414" name="直線コネクタ 413"/>
        <xdr:cNvCxnSpPr/>
      </xdr:nvCxnSpPr>
      <xdr:spPr>
        <a:xfrm flipV="1">
          <a:off x="14592300" y="70289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41383</xdr:rowOff>
    </xdr:from>
    <xdr:ext cx="405111" cy="259045"/>
    <xdr:sp macro="" textlink="">
      <xdr:nvSpPr>
        <xdr:cNvPr id="415" name="n_1mainValue【一般廃棄物処理施設】&#10;有形固定資産減価償却率"/>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85470</xdr:rowOff>
    </xdr:from>
    <xdr:ext cx="405111" cy="259045"/>
    <xdr:sp macro="" textlink="">
      <xdr:nvSpPr>
        <xdr:cNvPr id="416" name="n_2mainValue【一般廃棄物処理施設】&#10;有形固定資産減価償却率"/>
        <xdr:cNvSpPr txBox="1"/>
      </xdr:nvSpPr>
      <xdr:spPr>
        <a:xfrm>
          <a:off x="14389744" y="711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6" name="テキスト ボックス 43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8" name="テキスト ボックス 43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2" name="直線コネクタ 441"/>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3"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4" name="直線コネクタ 443"/>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5"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6" name="直線コネクタ 445"/>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47"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8" name="フローチャート: 判断 447"/>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9" name="フローチャート: 判断 448"/>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947</xdr:rowOff>
    </xdr:from>
    <xdr:ext cx="599010" cy="259045"/>
    <xdr:sp macro="" textlink="">
      <xdr:nvSpPr>
        <xdr:cNvPr id="450"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451" name="フローチャート: 判断 450"/>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452"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453" name="フローチャート: 判断 452"/>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454"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38322</xdr:rowOff>
    </xdr:from>
    <xdr:to>
      <xdr:col>116</xdr:col>
      <xdr:colOff>114300</xdr:colOff>
      <xdr:row>39</xdr:row>
      <xdr:rowOff>139922</xdr:rowOff>
    </xdr:to>
    <xdr:sp macro="" textlink="">
      <xdr:nvSpPr>
        <xdr:cNvPr id="460" name="楕円 459"/>
        <xdr:cNvSpPr/>
      </xdr:nvSpPr>
      <xdr:spPr>
        <a:xfrm>
          <a:off x="22110700" y="67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16749</xdr:rowOff>
    </xdr:from>
    <xdr:ext cx="599010" cy="259045"/>
    <xdr:sp macro="" textlink="">
      <xdr:nvSpPr>
        <xdr:cNvPr id="461" name="【一般廃棄物処理施設】&#10;一人当たり有形固定資産（償却資産）額該当値テキスト"/>
        <xdr:cNvSpPr txBox="1"/>
      </xdr:nvSpPr>
      <xdr:spPr>
        <a:xfrm>
          <a:off x="22199600" y="670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41680</xdr:rowOff>
    </xdr:from>
    <xdr:to>
      <xdr:col>112</xdr:col>
      <xdr:colOff>38100</xdr:colOff>
      <xdr:row>39</xdr:row>
      <xdr:rowOff>143280</xdr:rowOff>
    </xdr:to>
    <xdr:sp macro="" textlink="">
      <xdr:nvSpPr>
        <xdr:cNvPr id="462" name="楕円 461"/>
        <xdr:cNvSpPr/>
      </xdr:nvSpPr>
      <xdr:spPr>
        <a:xfrm>
          <a:off x="21272500" y="67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89122</xdr:rowOff>
    </xdr:from>
    <xdr:to>
      <xdr:col>116</xdr:col>
      <xdr:colOff>63500</xdr:colOff>
      <xdr:row>39</xdr:row>
      <xdr:rowOff>92480</xdr:rowOff>
    </xdr:to>
    <xdr:cxnSp macro="">
      <xdr:nvCxnSpPr>
        <xdr:cNvPr id="463" name="直線コネクタ 462"/>
        <xdr:cNvCxnSpPr/>
      </xdr:nvCxnSpPr>
      <xdr:spPr>
        <a:xfrm flipV="1">
          <a:off x="21323300" y="6775672"/>
          <a:ext cx="8382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50520</xdr:rowOff>
    </xdr:from>
    <xdr:to>
      <xdr:col>107</xdr:col>
      <xdr:colOff>101600</xdr:colOff>
      <xdr:row>39</xdr:row>
      <xdr:rowOff>152120</xdr:rowOff>
    </xdr:to>
    <xdr:sp macro="" textlink="">
      <xdr:nvSpPr>
        <xdr:cNvPr id="464" name="楕円 463"/>
        <xdr:cNvSpPr/>
      </xdr:nvSpPr>
      <xdr:spPr>
        <a:xfrm>
          <a:off x="20383500" y="67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92480</xdr:rowOff>
    </xdr:from>
    <xdr:to>
      <xdr:col>111</xdr:col>
      <xdr:colOff>177800</xdr:colOff>
      <xdr:row>39</xdr:row>
      <xdr:rowOff>101320</xdr:rowOff>
    </xdr:to>
    <xdr:cxnSp macro="">
      <xdr:nvCxnSpPr>
        <xdr:cNvPr id="465" name="直線コネクタ 464"/>
        <xdr:cNvCxnSpPr/>
      </xdr:nvCxnSpPr>
      <xdr:spPr>
        <a:xfrm flipV="1">
          <a:off x="20434300" y="677903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159807</xdr:rowOff>
    </xdr:from>
    <xdr:ext cx="599010" cy="259045"/>
    <xdr:sp macro="" textlink="">
      <xdr:nvSpPr>
        <xdr:cNvPr id="466" name="n_1mainValue【一般廃棄物処理施設】&#10;一人当たり有形固定資産（償却資産）額"/>
        <xdr:cNvSpPr txBox="1"/>
      </xdr:nvSpPr>
      <xdr:spPr>
        <a:xfrm>
          <a:off x="21011095" y="650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143247</xdr:rowOff>
    </xdr:from>
    <xdr:ext cx="599010" cy="259045"/>
    <xdr:sp macro="" textlink="">
      <xdr:nvSpPr>
        <xdr:cNvPr id="467" name="n_2mainValue【一般廃棄物処理施設】&#10;一人当たり有形固定資産（償却資産）額"/>
        <xdr:cNvSpPr txBox="1"/>
      </xdr:nvSpPr>
      <xdr:spPr>
        <a:xfrm>
          <a:off x="20134795" y="682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9" name="テキスト ボックス 47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7" name="テキスト ボックス 48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91" name="直線コネクタ 490"/>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92"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3" name="直線コネクタ 492"/>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94"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95" name="直線コネクタ 494"/>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96"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7" name="フローチャート: 判断 496"/>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98" name="フローチャート: 判断 497"/>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499"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500" name="フローチャート: 判断 499"/>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501"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502" name="フローチャート: 判断 501"/>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503"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09" name="楕円 508"/>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10"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11" name="楕円 510"/>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512" name="直線コネクタ 511"/>
        <xdr:cNvCxnSpPr/>
      </xdr:nvCxnSpPr>
      <xdr:spPr>
        <a:xfrm flipV="1">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3" name="楕円 512"/>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14" name="直線コネクタ 513"/>
        <xdr:cNvCxnSpPr/>
      </xdr:nvCxnSpPr>
      <xdr:spPr>
        <a:xfrm flipV="1">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15" name="楕円 514"/>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516" name="直線コネクタ 515"/>
        <xdr:cNvCxnSpPr/>
      </xdr:nvCxnSpPr>
      <xdr:spPr>
        <a:xfrm flipV="1">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118127</xdr:rowOff>
    </xdr:from>
    <xdr:ext cx="405111" cy="259045"/>
    <xdr:sp macro="" textlink="">
      <xdr:nvSpPr>
        <xdr:cNvPr id="517" name="n_1mainValue【保健センター・保健所】&#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18"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19" name="n_3mainValue【保健センター・保健所】&#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41" name="直線コネクタ 540"/>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3" name="直線コネクタ 54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44"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45" name="直線コネクタ 544"/>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46"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47" name="フローチャート: 判断 546"/>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48" name="フローチャート: 判断 547"/>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549"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550" name="フローチャート: 判断 549"/>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551"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552" name="フローチャート: 判断 551"/>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553"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559" name="楕円 558"/>
        <xdr:cNvSpPr/>
      </xdr:nvSpPr>
      <xdr:spPr>
        <a:xfrm>
          <a:off x="221107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170451</xdr:rowOff>
    </xdr:from>
    <xdr:ext cx="469744" cy="259045"/>
    <xdr:sp macro="" textlink="">
      <xdr:nvSpPr>
        <xdr:cNvPr id="560" name="【保健センター・保健所】&#10;一人当たり面積該当値テキスト"/>
        <xdr:cNvSpPr txBox="1"/>
      </xdr:nvSpPr>
      <xdr:spPr>
        <a:xfrm>
          <a:off x="22199600" y="1062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61" name="楕円 560"/>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134874</xdr:rowOff>
    </xdr:from>
    <xdr:to>
      <xdr:col>116</xdr:col>
      <xdr:colOff>63500</xdr:colOff>
      <xdr:row>62</xdr:row>
      <xdr:rowOff>137160</xdr:rowOff>
    </xdr:to>
    <xdr:cxnSp macro="">
      <xdr:nvCxnSpPr>
        <xdr:cNvPr id="562" name="直線コネクタ 561"/>
        <xdr:cNvCxnSpPr/>
      </xdr:nvCxnSpPr>
      <xdr:spPr>
        <a:xfrm flipV="1">
          <a:off x="21323300" y="107647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88646</xdr:rowOff>
    </xdr:from>
    <xdr:to>
      <xdr:col>107</xdr:col>
      <xdr:colOff>101600</xdr:colOff>
      <xdr:row>63</xdr:row>
      <xdr:rowOff>18796</xdr:rowOff>
    </xdr:to>
    <xdr:sp macro="" textlink="">
      <xdr:nvSpPr>
        <xdr:cNvPr id="563" name="楕円 562"/>
        <xdr:cNvSpPr/>
      </xdr:nvSpPr>
      <xdr:spPr>
        <a:xfrm>
          <a:off x="20383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139446</xdr:rowOff>
    </xdr:to>
    <xdr:cxnSp macro="">
      <xdr:nvCxnSpPr>
        <xdr:cNvPr id="564" name="直線コネクタ 563"/>
        <xdr:cNvCxnSpPr/>
      </xdr:nvCxnSpPr>
      <xdr:spPr>
        <a:xfrm flipV="1">
          <a:off x="20434300" y="107670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65" name="楕円 564"/>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139446</xdr:rowOff>
    </xdr:from>
    <xdr:to>
      <xdr:col>107</xdr:col>
      <xdr:colOff>50800</xdr:colOff>
      <xdr:row>62</xdr:row>
      <xdr:rowOff>141732</xdr:rowOff>
    </xdr:to>
    <xdr:cxnSp macro="">
      <xdr:nvCxnSpPr>
        <xdr:cNvPr id="566" name="直線コネクタ 565"/>
        <xdr:cNvCxnSpPr/>
      </xdr:nvCxnSpPr>
      <xdr:spPr>
        <a:xfrm flipV="1">
          <a:off x="19545300" y="1076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7637</xdr:rowOff>
    </xdr:from>
    <xdr:ext cx="469744" cy="259045"/>
    <xdr:sp macro="" textlink="">
      <xdr:nvSpPr>
        <xdr:cNvPr id="567"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568" name="n_2mainValue【保健センター・保健所】&#10;一人当たり面積"/>
        <xdr:cNvSpPr txBox="1"/>
      </xdr:nvSpPr>
      <xdr:spPr>
        <a:xfrm>
          <a:off x="20199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569" name="n_3main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95" name="直線コネクタ 594"/>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96"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97" name="直線コネクタ 596"/>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600"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01" name="フローチャート: 判断 600"/>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02" name="フローチャート: 判断 601"/>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603"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604" name="フローチャート: 判断 603"/>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605"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606" name="フローチャート: 判断 605"/>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607"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91802</xdr:rowOff>
    </xdr:from>
    <xdr:to>
      <xdr:col>85</xdr:col>
      <xdr:colOff>177800</xdr:colOff>
      <xdr:row>80</xdr:row>
      <xdr:rowOff>21952</xdr:rowOff>
    </xdr:to>
    <xdr:sp macro="" textlink="">
      <xdr:nvSpPr>
        <xdr:cNvPr id="613" name="楕円 612"/>
        <xdr:cNvSpPr/>
      </xdr:nvSpPr>
      <xdr:spPr>
        <a:xfrm>
          <a:off x="162687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114679</xdr:rowOff>
    </xdr:from>
    <xdr:ext cx="405111" cy="259045"/>
    <xdr:sp macro="" textlink="">
      <xdr:nvSpPr>
        <xdr:cNvPr id="614" name="【消防施設】&#10;有形固定資産減価償却率該当値テキスト"/>
        <xdr:cNvSpPr txBox="1"/>
      </xdr:nvSpPr>
      <xdr:spPr>
        <a:xfrm>
          <a:off x="16357600" y="134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117929</xdr:rowOff>
    </xdr:from>
    <xdr:to>
      <xdr:col>81</xdr:col>
      <xdr:colOff>101600</xdr:colOff>
      <xdr:row>80</xdr:row>
      <xdr:rowOff>48079</xdr:rowOff>
    </xdr:to>
    <xdr:sp macro="" textlink="">
      <xdr:nvSpPr>
        <xdr:cNvPr id="615" name="楕円 614"/>
        <xdr:cNvSpPr/>
      </xdr:nvSpPr>
      <xdr:spPr>
        <a:xfrm>
          <a:off x="15430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142602</xdr:rowOff>
    </xdr:from>
    <xdr:to>
      <xdr:col>85</xdr:col>
      <xdr:colOff>127000</xdr:colOff>
      <xdr:row>79</xdr:row>
      <xdr:rowOff>168729</xdr:rowOff>
    </xdr:to>
    <xdr:cxnSp macro="">
      <xdr:nvCxnSpPr>
        <xdr:cNvPr id="616" name="直線コネクタ 615"/>
        <xdr:cNvCxnSpPr/>
      </xdr:nvCxnSpPr>
      <xdr:spPr>
        <a:xfrm flipV="1">
          <a:off x="15481300" y="136871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142421</xdr:rowOff>
    </xdr:from>
    <xdr:to>
      <xdr:col>76</xdr:col>
      <xdr:colOff>165100</xdr:colOff>
      <xdr:row>80</xdr:row>
      <xdr:rowOff>72571</xdr:rowOff>
    </xdr:to>
    <xdr:sp macro="" textlink="">
      <xdr:nvSpPr>
        <xdr:cNvPr id="617" name="楕円 616"/>
        <xdr:cNvSpPr/>
      </xdr:nvSpPr>
      <xdr:spPr>
        <a:xfrm>
          <a:off x="1454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80</xdr:row>
      <xdr:rowOff>21771</xdr:rowOff>
    </xdr:to>
    <xdr:cxnSp macro="">
      <xdr:nvCxnSpPr>
        <xdr:cNvPr id="618" name="直線コネクタ 617"/>
        <xdr:cNvCxnSpPr/>
      </xdr:nvCxnSpPr>
      <xdr:spPr>
        <a:xfrm flipV="1">
          <a:off x="14592300" y="137132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619" name="楕円 618"/>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21771</xdr:rowOff>
    </xdr:from>
    <xdr:to>
      <xdr:col>76</xdr:col>
      <xdr:colOff>114300</xdr:colOff>
      <xdr:row>85</xdr:row>
      <xdr:rowOff>91984</xdr:rowOff>
    </xdr:to>
    <xdr:cxnSp macro="">
      <xdr:nvCxnSpPr>
        <xdr:cNvPr id="620" name="直線コネクタ 619"/>
        <xdr:cNvCxnSpPr/>
      </xdr:nvCxnSpPr>
      <xdr:spPr>
        <a:xfrm flipV="1">
          <a:off x="13703300" y="13737771"/>
          <a:ext cx="889000" cy="9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64606</xdr:rowOff>
    </xdr:from>
    <xdr:ext cx="405111" cy="259045"/>
    <xdr:sp macro="" textlink="">
      <xdr:nvSpPr>
        <xdr:cNvPr id="621" name="n_1mainValue【消防施設】&#10;有形固定資産減価償却率"/>
        <xdr:cNvSpPr txBox="1"/>
      </xdr:nvSpPr>
      <xdr:spPr>
        <a:xfrm>
          <a:off x="152660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89098</xdr:rowOff>
    </xdr:from>
    <xdr:ext cx="405111" cy="259045"/>
    <xdr:sp macro="" textlink="">
      <xdr:nvSpPr>
        <xdr:cNvPr id="622" name="n_2mainValue【消防施設】&#10;有形固定資産減価償却率"/>
        <xdr:cNvSpPr txBox="1"/>
      </xdr:nvSpPr>
      <xdr:spPr>
        <a:xfrm>
          <a:off x="14389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623" name="n_3mainValue【消防施設】&#10;有形固定資産減価償却率"/>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47" name="直線コネクタ 646"/>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4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49" name="直線コネクタ 64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50"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51" name="直線コネクタ 650"/>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52"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53" name="フローチャート: 判断 652"/>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4" name="フローチャート: 判断 65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5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656" name="フローチャート: 判断 655"/>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657"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658" name="フローチャート: 判断 657"/>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659"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5" name="楕円 66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66"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667" name="楕円 666"/>
        <xdr:cNvSpPr/>
      </xdr:nvSpPr>
      <xdr:spPr>
        <a:xfrm>
          <a:off x="21272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156211</xdr:rowOff>
    </xdr:to>
    <xdr:cxnSp macro="">
      <xdr:nvCxnSpPr>
        <xdr:cNvPr id="668" name="直線コネクタ 667"/>
        <xdr:cNvCxnSpPr/>
      </xdr:nvCxnSpPr>
      <xdr:spPr>
        <a:xfrm flipV="1">
          <a:off x="21323300" y="14554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80645</xdr:rowOff>
    </xdr:from>
    <xdr:to>
      <xdr:col>107</xdr:col>
      <xdr:colOff>101600</xdr:colOff>
      <xdr:row>85</xdr:row>
      <xdr:rowOff>10795</xdr:rowOff>
    </xdr:to>
    <xdr:sp macro="" textlink="">
      <xdr:nvSpPr>
        <xdr:cNvPr id="669" name="楕円 668"/>
        <xdr:cNvSpPr/>
      </xdr:nvSpPr>
      <xdr:spPr>
        <a:xfrm>
          <a:off x="20383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131445</xdr:rowOff>
    </xdr:from>
    <xdr:to>
      <xdr:col>111</xdr:col>
      <xdr:colOff>177800</xdr:colOff>
      <xdr:row>84</xdr:row>
      <xdr:rowOff>156211</xdr:rowOff>
    </xdr:to>
    <xdr:cxnSp macro="">
      <xdr:nvCxnSpPr>
        <xdr:cNvPr id="670" name="直線コネクタ 669"/>
        <xdr:cNvCxnSpPr/>
      </xdr:nvCxnSpPr>
      <xdr:spPr>
        <a:xfrm>
          <a:off x="20434300" y="145332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73025</xdr:rowOff>
    </xdr:from>
    <xdr:to>
      <xdr:col>102</xdr:col>
      <xdr:colOff>165100</xdr:colOff>
      <xdr:row>86</xdr:row>
      <xdr:rowOff>3175</xdr:rowOff>
    </xdr:to>
    <xdr:sp macro="" textlink="">
      <xdr:nvSpPr>
        <xdr:cNvPr id="671" name="楕円 670"/>
        <xdr:cNvSpPr/>
      </xdr:nvSpPr>
      <xdr:spPr>
        <a:xfrm>
          <a:off x="19494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85</xdr:row>
      <xdr:rowOff>123825</xdr:rowOff>
    </xdr:to>
    <xdr:cxnSp macro="">
      <xdr:nvCxnSpPr>
        <xdr:cNvPr id="672" name="直線コネクタ 671"/>
        <xdr:cNvCxnSpPr/>
      </xdr:nvCxnSpPr>
      <xdr:spPr>
        <a:xfrm flipV="1">
          <a:off x="19545300" y="145332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26688</xdr:rowOff>
    </xdr:from>
    <xdr:ext cx="469744" cy="259045"/>
    <xdr:sp macro="" textlink="">
      <xdr:nvSpPr>
        <xdr:cNvPr id="673" name="n_1mainValue【消防施設】&#10;一人当たり面積"/>
        <xdr:cNvSpPr txBox="1"/>
      </xdr:nvSpPr>
      <xdr:spPr>
        <a:xfrm>
          <a:off x="21075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1922</xdr:rowOff>
    </xdr:from>
    <xdr:ext cx="469744" cy="259045"/>
    <xdr:sp macro="" textlink="">
      <xdr:nvSpPr>
        <xdr:cNvPr id="674" name="n_2mainValue【消防施設】&#10;一人当たり面積"/>
        <xdr:cNvSpPr txBox="1"/>
      </xdr:nvSpPr>
      <xdr:spPr>
        <a:xfrm>
          <a:off x="20199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165752</xdr:rowOff>
    </xdr:from>
    <xdr:ext cx="469744" cy="259045"/>
    <xdr:sp macro="" textlink="">
      <xdr:nvSpPr>
        <xdr:cNvPr id="675" name="n_3mainValue【消防施設】&#10;一人当たり面積"/>
        <xdr:cNvSpPr txBox="1"/>
      </xdr:nvSpPr>
      <xdr:spPr>
        <a:xfrm>
          <a:off x="19310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7" name="テキスト ボックス 68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9" name="直線コネクタ 69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1" name="直線コネクタ 70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3" name="直線コネクタ 70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04"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05" name="フローチャート: 判断 704"/>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06" name="フローチャート: 判断 705"/>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707"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708" name="フローチャート: 判断 707"/>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709"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710" name="フローチャート: 判断 709"/>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711"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101600</xdr:rowOff>
    </xdr:from>
    <xdr:to>
      <xdr:col>85</xdr:col>
      <xdr:colOff>177800</xdr:colOff>
      <xdr:row>103</xdr:row>
      <xdr:rowOff>31750</xdr:rowOff>
    </xdr:to>
    <xdr:sp macro="" textlink="">
      <xdr:nvSpPr>
        <xdr:cNvPr id="717" name="楕円 716"/>
        <xdr:cNvSpPr/>
      </xdr:nvSpPr>
      <xdr:spPr>
        <a:xfrm>
          <a:off x="16268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124477</xdr:rowOff>
    </xdr:from>
    <xdr:ext cx="405111" cy="259045"/>
    <xdr:sp macro="" textlink="">
      <xdr:nvSpPr>
        <xdr:cNvPr id="718" name="【庁舎】&#10;有形固定資産減価償却率該当値テキスト"/>
        <xdr:cNvSpPr txBox="1"/>
      </xdr:nvSpPr>
      <xdr:spPr>
        <a:xfrm>
          <a:off x="16357600"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113030</xdr:rowOff>
    </xdr:from>
    <xdr:to>
      <xdr:col>81</xdr:col>
      <xdr:colOff>101600</xdr:colOff>
      <xdr:row>103</xdr:row>
      <xdr:rowOff>43180</xdr:rowOff>
    </xdr:to>
    <xdr:sp macro="" textlink="">
      <xdr:nvSpPr>
        <xdr:cNvPr id="719" name="楕円 718"/>
        <xdr:cNvSpPr/>
      </xdr:nvSpPr>
      <xdr:spPr>
        <a:xfrm>
          <a:off x="15430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152400</xdr:rowOff>
    </xdr:from>
    <xdr:to>
      <xdr:col>85</xdr:col>
      <xdr:colOff>127000</xdr:colOff>
      <xdr:row>102</xdr:row>
      <xdr:rowOff>163830</xdr:rowOff>
    </xdr:to>
    <xdr:cxnSp macro="">
      <xdr:nvCxnSpPr>
        <xdr:cNvPr id="720" name="直線コネクタ 719"/>
        <xdr:cNvCxnSpPr/>
      </xdr:nvCxnSpPr>
      <xdr:spPr>
        <a:xfrm flipV="1">
          <a:off x="15481300" y="17640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721" name="楕円 720"/>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102870</xdr:rowOff>
    </xdr:from>
    <xdr:to>
      <xdr:col>81</xdr:col>
      <xdr:colOff>50800</xdr:colOff>
      <xdr:row>102</xdr:row>
      <xdr:rowOff>163830</xdr:rowOff>
    </xdr:to>
    <xdr:cxnSp macro="">
      <xdr:nvCxnSpPr>
        <xdr:cNvPr id="722" name="直線コネクタ 721"/>
        <xdr:cNvCxnSpPr/>
      </xdr:nvCxnSpPr>
      <xdr:spPr>
        <a:xfrm>
          <a:off x="14592300" y="175907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76200</xdr:rowOff>
    </xdr:from>
    <xdr:to>
      <xdr:col>72</xdr:col>
      <xdr:colOff>38100</xdr:colOff>
      <xdr:row>103</xdr:row>
      <xdr:rowOff>6350</xdr:rowOff>
    </xdr:to>
    <xdr:sp macro="" textlink="">
      <xdr:nvSpPr>
        <xdr:cNvPr id="723" name="楕円 722"/>
        <xdr:cNvSpPr/>
      </xdr:nvSpPr>
      <xdr:spPr>
        <a:xfrm>
          <a:off x="13652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102870</xdr:rowOff>
    </xdr:from>
    <xdr:to>
      <xdr:col>76</xdr:col>
      <xdr:colOff>114300</xdr:colOff>
      <xdr:row>102</xdr:row>
      <xdr:rowOff>127000</xdr:rowOff>
    </xdr:to>
    <xdr:cxnSp macro="">
      <xdr:nvCxnSpPr>
        <xdr:cNvPr id="724" name="直線コネクタ 723"/>
        <xdr:cNvCxnSpPr/>
      </xdr:nvCxnSpPr>
      <xdr:spPr>
        <a:xfrm flipV="1">
          <a:off x="13703300" y="17590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59707</xdr:rowOff>
    </xdr:from>
    <xdr:ext cx="405111" cy="259045"/>
    <xdr:sp macro="" textlink="">
      <xdr:nvSpPr>
        <xdr:cNvPr id="725" name="n_1mainValue【庁舎】&#10;有形固定資産減価償却率"/>
        <xdr:cNvSpPr txBox="1"/>
      </xdr:nvSpPr>
      <xdr:spPr>
        <a:xfrm>
          <a:off x="15266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726" name="n_2mainValue【庁舎】&#10;有形固定資産減価償却率"/>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22877</xdr:rowOff>
    </xdr:from>
    <xdr:ext cx="405111" cy="259045"/>
    <xdr:sp macro="" textlink="">
      <xdr:nvSpPr>
        <xdr:cNvPr id="727" name="n_3mainValue【庁舎】&#10;有形固定資産減価償却率"/>
        <xdr:cNvSpPr txBox="1"/>
      </xdr:nvSpPr>
      <xdr:spPr>
        <a:xfrm>
          <a:off x="135007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49" name="テキスト ボックス 74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1" name="テキスト ボックス 75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53" name="直線コネクタ 752"/>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54"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55" name="直線コネクタ 754"/>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56"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57" name="直線コネクタ 756"/>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58"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59" name="フローチャート: 判断 758"/>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60" name="フローチャート: 判断 759"/>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761"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762" name="フローチャート: 判断 761"/>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763"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764" name="フローチャート: 判断 763"/>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765"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92838</xdr:rowOff>
    </xdr:from>
    <xdr:to>
      <xdr:col>116</xdr:col>
      <xdr:colOff>114300</xdr:colOff>
      <xdr:row>109</xdr:row>
      <xdr:rowOff>22988</xdr:rowOff>
    </xdr:to>
    <xdr:sp macro="" textlink="">
      <xdr:nvSpPr>
        <xdr:cNvPr id="771" name="楕円 770"/>
        <xdr:cNvSpPr/>
      </xdr:nvSpPr>
      <xdr:spPr>
        <a:xfrm>
          <a:off x="22110700" y="186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16728</xdr:rowOff>
    </xdr:from>
    <xdr:ext cx="469744" cy="259045"/>
    <xdr:sp macro="" textlink="">
      <xdr:nvSpPr>
        <xdr:cNvPr id="772" name="【庁舎】&#10;一人当たり面積該当値テキスト"/>
        <xdr:cNvSpPr txBox="1"/>
      </xdr:nvSpPr>
      <xdr:spPr>
        <a:xfrm>
          <a:off x="22199600" y="185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93490</xdr:rowOff>
    </xdr:from>
    <xdr:to>
      <xdr:col>112</xdr:col>
      <xdr:colOff>38100</xdr:colOff>
      <xdr:row>109</xdr:row>
      <xdr:rowOff>23640</xdr:rowOff>
    </xdr:to>
    <xdr:sp macro="" textlink="">
      <xdr:nvSpPr>
        <xdr:cNvPr id="773" name="楕円 772"/>
        <xdr:cNvSpPr/>
      </xdr:nvSpPr>
      <xdr:spPr>
        <a:xfrm>
          <a:off x="21272500" y="18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143638</xdr:rowOff>
    </xdr:from>
    <xdr:to>
      <xdr:col>116</xdr:col>
      <xdr:colOff>63500</xdr:colOff>
      <xdr:row>108</xdr:row>
      <xdr:rowOff>144290</xdr:rowOff>
    </xdr:to>
    <xdr:cxnSp macro="">
      <xdr:nvCxnSpPr>
        <xdr:cNvPr id="774" name="直線コネクタ 773"/>
        <xdr:cNvCxnSpPr/>
      </xdr:nvCxnSpPr>
      <xdr:spPr>
        <a:xfrm flipV="1">
          <a:off x="21323300" y="18660238"/>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94633</xdr:rowOff>
    </xdr:from>
    <xdr:to>
      <xdr:col>107</xdr:col>
      <xdr:colOff>101600</xdr:colOff>
      <xdr:row>109</xdr:row>
      <xdr:rowOff>24783</xdr:rowOff>
    </xdr:to>
    <xdr:sp macro="" textlink="">
      <xdr:nvSpPr>
        <xdr:cNvPr id="775" name="楕円 774"/>
        <xdr:cNvSpPr/>
      </xdr:nvSpPr>
      <xdr:spPr>
        <a:xfrm>
          <a:off x="20383500" y="18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144290</xdr:rowOff>
    </xdr:from>
    <xdr:to>
      <xdr:col>111</xdr:col>
      <xdr:colOff>177800</xdr:colOff>
      <xdr:row>108</xdr:row>
      <xdr:rowOff>145433</xdr:rowOff>
    </xdr:to>
    <xdr:cxnSp macro="">
      <xdr:nvCxnSpPr>
        <xdr:cNvPr id="776" name="直線コネクタ 775"/>
        <xdr:cNvCxnSpPr/>
      </xdr:nvCxnSpPr>
      <xdr:spPr>
        <a:xfrm flipV="1">
          <a:off x="20434300" y="186608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95286</xdr:rowOff>
    </xdr:from>
    <xdr:to>
      <xdr:col>102</xdr:col>
      <xdr:colOff>165100</xdr:colOff>
      <xdr:row>109</xdr:row>
      <xdr:rowOff>25436</xdr:rowOff>
    </xdr:to>
    <xdr:sp macro="" textlink="">
      <xdr:nvSpPr>
        <xdr:cNvPr id="777" name="楕円 776"/>
        <xdr:cNvSpPr/>
      </xdr:nvSpPr>
      <xdr:spPr>
        <a:xfrm>
          <a:off x="19494500" y="186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145433</xdr:rowOff>
    </xdr:from>
    <xdr:to>
      <xdr:col>107</xdr:col>
      <xdr:colOff>50800</xdr:colOff>
      <xdr:row>108</xdr:row>
      <xdr:rowOff>146086</xdr:rowOff>
    </xdr:to>
    <xdr:cxnSp macro="">
      <xdr:nvCxnSpPr>
        <xdr:cNvPr id="778" name="直線コネクタ 777"/>
        <xdr:cNvCxnSpPr/>
      </xdr:nvCxnSpPr>
      <xdr:spPr>
        <a:xfrm flipV="1">
          <a:off x="19545300" y="186620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14767</xdr:rowOff>
    </xdr:from>
    <xdr:ext cx="469744" cy="259045"/>
    <xdr:sp macro="" textlink="">
      <xdr:nvSpPr>
        <xdr:cNvPr id="779" name="n_1mainValue【庁舎】&#10;一人当たり面積"/>
        <xdr:cNvSpPr txBox="1"/>
      </xdr:nvSpPr>
      <xdr:spPr>
        <a:xfrm>
          <a:off x="21075727" y="187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15910</xdr:rowOff>
    </xdr:from>
    <xdr:ext cx="469744" cy="259045"/>
    <xdr:sp macro="" textlink="">
      <xdr:nvSpPr>
        <xdr:cNvPr id="780" name="n_2mainValue【庁舎】&#10;一人当たり面積"/>
        <xdr:cNvSpPr txBox="1"/>
      </xdr:nvSpPr>
      <xdr:spPr>
        <a:xfrm>
          <a:off x="20199427" y="18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16563</xdr:rowOff>
    </xdr:from>
    <xdr:ext cx="469744" cy="259045"/>
    <xdr:sp macro="" textlink="">
      <xdr:nvSpPr>
        <xdr:cNvPr id="781" name="n_3mainValue【庁舎】&#10;一人当たり面積"/>
        <xdr:cNvSpPr txBox="1"/>
      </xdr:nvSpPr>
      <xdr:spPr>
        <a:xfrm>
          <a:off x="19310427" y="187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，類似団体と比べ概ね低くなっており，過去に過剰な投資を行わず，人口規模や生活様式を踏まえた投資を行っていたといえる。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体育館・プールについては，一人当たり面積が類似団体と比べ高くなっているが，近隣団体住民も多く利用がある施設であり，スポーツ大会や合宿等の誘致など交流人口を増やす効果のある施設である。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福祉施設については，平成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年度に老人福祉センターの大規模改修が完了したことにより，有形固定資産減価償却率が低下した。保健センターについても，平成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年度から大規模改修を実施しており，有形固定資産減価償却率は低下していくと考えられる。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その他施設についても，維持管理経費の増加に留意しつつ，公共施設等総合管理計画等に基づき，適正な管理に努める。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外海離島にあり，人口減少や高齢化率（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　</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）が高くなっていることに加え，小規模農家による農業が基幹産業であることから，財政基盤が弱く，</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と類似団体を下回っている。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行政改革大網に基づき，職員数・人件費の抑制，単独補助金等の歳出の見直しを進めるとともに，税収の徴収率向上を中心とする歳入確保に努める。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経常収支比率については，人件費，扶助費，公債費の義務的経費に係る構成比率が大きくなっていることから，類似団体を上回っている。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職員数の抑制による人件費の削減や，新規の地方債借入の抑制による公債費の縮小，また社会保障等に関する経費の見直しを行い，義務的経費の削減に努める。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109220</xdr:rowOff>
    </xdr:to>
    <xdr:cxnSp macro="">
      <xdr:nvCxnSpPr>
        <xdr:cNvPr id="131" name="直線コネクタ 130"/>
        <xdr:cNvCxnSpPr/>
      </xdr:nvCxnSpPr>
      <xdr:spPr>
        <a:xfrm flipV="1">
          <a:off x="4114800" y="110845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65</xdr:row>
      <xdr:rowOff>109220</xdr:rowOff>
    </xdr:to>
    <xdr:cxnSp macro="">
      <xdr:nvCxnSpPr>
        <xdr:cNvPr id="134" name="直線コネクタ 133"/>
        <xdr:cNvCxnSpPr/>
      </xdr:nvCxnSpPr>
      <xdr:spPr>
        <a:xfrm>
          <a:off x="3225800" y="110700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68326</xdr:rowOff>
    </xdr:from>
    <xdr:to>
      <xdr:col>15</xdr:col>
      <xdr:colOff>82550</xdr:colOff>
      <xdr:row>64</xdr:row>
      <xdr:rowOff>97282</xdr:rowOff>
    </xdr:to>
    <xdr:cxnSp macro="">
      <xdr:nvCxnSpPr>
        <xdr:cNvPr id="137" name="直線コネクタ 136"/>
        <xdr:cNvCxnSpPr/>
      </xdr:nvCxnSpPr>
      <xdr:spPr>
        <a:xfrm>
          <a:off x="2336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12700</xdr:rowOff>
    </xdr:to>
    <xdr:cxnSp macro="">
      <xdr:nvCxnSpPr>
        <xdr:cNvPr id="140" name="直線コネクタ 139"/>
        <xdr:cNvCxnSpPr/>
      </xdr:nvCxnSpPr>
      <xdr:spPr>
        <a:xfrm flipV="1">
          <a:off x="1447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0" name="楕円 149"/>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1"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3" name="テキスト ボックス 152"/>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4" name="楕円 153"/>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5" name="テキスト ボックス 154"/>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6" name="楕円 155"/>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7" name="テキスト ボックス 15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8" name="楕円 157"/>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9" name="テキスト ボックス 158"/>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物件費については，類似団体平均より低い数値で推移している。ごみ処理業務や消防業務等を一部事務組合で行っているためであると考えられる。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人件費について，類似団体平均値を上回っていることから，定員管理と給与形態の見直しを図り，経費の抑制に努める。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95969</xdr:rowOff>
    </xdr:from>
    <xdr:to>
      <xdr:col>23</xdr:col>
      <xdr:colOff>133350</xdr:colOff>
      <xdr:row>83</xdr:row>
      <xdr:rowOff>118213</xdr:rowOff>
    </xdr:to>
    <xdr:cxnSp macro="">
      <xdr:nvCxnSpPr>
        <xdr:cNvPr id="194" name="直線コネクタ 193"/>
        <xdr:cNvCxnSpPr/>
      </xdr:nvCxnSpPr>
      <xdr:spPr>
        <a:xfrm flipV="1">
          <a:off x="4114800" y="14326319"/>
          <a:ext cx="8382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85874</xdr:rowOff>
    </xdr:from>
    <xdr:to>
      <xdr:col>19</xdr:col>
      <xdr:colOff>133350</xdr:colOff>
      <xdr:row>83</xdr:row>
      <xdr:rowOff>118213</xdr:rowOff>
    </xdr:to>
    <xdr:cxnSp macro="">
      <xdr:nvCxnSpPr>
        <xdr:cNvPr id="197" name="直線コネクタ 196"/>
        <xdr:cNvCxnSpPr/>
      </xdr:nvCxnSpPr>
      <xdr:spPr>
        <a:xfrm>
          <a:off x="3225800" y="14316224"/>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9768</xdr:rowOff>
    </xdr:from>
    <xdr:to>
      <xdr:col>15</xdr:col>
      <xdr:colOff>82550</xdr:colOff>
      <xdr:row>83</xdr:row>
      <xdr:rowOff>85874</xdr:rowOff>
    </xdr:to>
    <xdr:cxnSp macro="">
      <xdr:nvCxnSpPr>
        <xdr:cNvPr id="200" name="直線コネクタ 199"/>
        <xdr:cNvCxnSpPr/>
      </xdr:nvCxnSpPr>
      <xdr:spPr>
        <a:xfrm>
          <a:off x="2336800" y="14240118"/>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151575</xdr:rowOff>
    </xdr:from>
    <xdr:to>
      <xdr:col>11</xdr:col>
      <xdr:colOff>31750</xdr:colOff>
      <xdr:row>83</xdr:row>
      <xdr:rowOff>9768</xdr:rowOff>
    </xdr:to>
    <xdr:cxnSp macro="">
      <xdr:nvCxnSpPr>
        <xdr:cNvPr id="203" name="直線コネクタ 202"/>
        <xdr:cNvCxnSpPr/>
      </xdr:nvCxnSpPr>
      <xdr:spPr>
        <a:xfrm>
          <a:off x="1447800" y="14210475"/>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45169</xdr:rowOff>
    </xdr:from>
    <xdr:to>
      <xdr:col>23</xdr:col>
      <xdr:colOff>184150</xdr:colOff>
      <xdr:row>83</xdr:row>
      <xdr:rowOff>146769</xdr:rowOff>
    </xdr:to>
    <xdr:sp macro="" textlink="">
      <xdr:nvSpPr>
        <xdr:cNvPr id="213" name="楕円 212"/>
        <xdr:cNvSpPr/>
      </xdr:nvSpPr>
      <xdr:spPr>
        <a:xfrm>
          <a:off x="4902200" y="142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61696</xdr:rowOff>
    </xdr:from>
    <xdr:ext cx="762000" cy="259045"/>
    <xdr:sp macro="" textlink="">
      <xdr:nvSpPr>
        <xdr:cNvPr id="214" name="人件費・物件費等の状況該当値テキスト"/>
        <xdr:cNvSpPr txBox="1"/>
      </xdr:nvSpPr>
      <xdr:spPr>
        <a:xfrm>
          <a:off x="5041900" y="1412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67413</xdr:rowOff>
    </xdr:from>
    <xdr:to>
      <xdr:col>19</xdr:col>
      <xdr:colOff>184150</xdr:colOff>
      <xdr:row>83</xdr:row>
      <xdr:rowOff>169013</xdr:rowOff>
    </xdr:to>
    <xdr:sp macro="" textlink="">
      <xdr:nvSpPr>
        <xdr:cNvPr id="215" name="楕円 214"/>
        <xdr:cNvSpPr/>
      </xdr:nvSpPr>
      <xdr:spPr>
        <a:xfrm>
          <a:off x="4064000" y="14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7740</xdr:rowOff>
    </xdr:from>
    <xdr:ext cx="736600" cy="259045"/>
    <xdr:sp macro="" textlink="">
      <xdr:nvSpPr>
        <xdr:cNvPr id="216" name="テキスト ボックス 215"/>
        <xdr:cNvSpPr txBox="1"/>
      </xdr:nvSpPr>
      <xdr:spPr>
        <a:xfrm>
          <a:off x="3733800" y="14066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35074</xdr:rowOff>
    </xdr:from>
    <xdr:to>
      <xdr:col>15</xdr:col>
      <xdr:colOff>133350</xdr:colOff>
      <xdr:row>83</xdr:row>
      <xdr:rowOff>136674</xdr:rowOff>
    </xdr:to>
    <xdr:sp macro="" textlink="">
      <xdr:nvSpPr>
        <xdr:cNvPr id="217" name="楕円 216"/>
        <xdr:cNvSpPr/>
      </xdr:nvSpPr>
      <xdr:spPr>
        <a:xfrm>
          <a:off x="3175000" y="142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146851</xdr:rowOff>
    </xdr:from>
    <xdr:ext cx="762000" cy="259045"/>
    <xdr:sp macro="" textlink="">
      <xdr:nvSpPr>
        <xdr:cNvPr id="218" name="テキスト ボックス 217"/>
        <xdr:cNvSpPr txBox="1"/>
      </xdr:nvSpPr>
      <xdr:spPr>
        <a:xfrm>
          <a:off x="2844800" y="140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130418</xdr:rowOff>
    </xdr:from>
    <xdr:to>
      <xdr:col>11</xdr:col>
      <xdr:colOff>82550</xdr:colOff>
      <xdr:row>83</xdr:row>
      <xdr:rowOff>60568</xdr:rowOff>
    </xdr:to>
    <xdr:sp macro="" textlink="">
      <xdr:nvSpPr>
        <xdr:cNvPr id="219" name="楕円 218"/>
        <xdr:cNvSpPr/>
      </xdr:nvSpPr>
      <xdr:spPr>
        <a:xfrm>
          <a:off x="2286000" y="141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70745</xdr:rowOff>
    </xdr:from>
    <xdr:ext cx="762000" cy="259045"/>
    <xdr:sp macro="" textlink="">
      <xdr:nvSpPr>
        <xdr:cNvPr id="220" name="テキスト ボックス 219"/>
        <xdr:cNvSpPr txBox="1"/>
      </xdr:nvSpPr>
      <xdr:spPr>
        <a:xfrm>
          <a:off x="1955800" y="139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100775</xdr:rowOff>
    </xdr:from>
    <xdr:to>
      <xdr:col>7</xdr:col>
      <xdr:colOff>31750</xdr:colOff>
      <xdr:row>83</xdr:row>
      <xdr:rowOff>30925</xdr:rowOff>
    </xdr:to>
    <xdr:sp macro="" textlink="">
      <xdr:nvSpPr>
        <xdr:cNvPr id="221" name="楕円 220"/>
        <xdr:cNvSpPr/>
      </xdr:nvSpPr>
      <xdr:spPr>
        <a:xfrm>
          <a:off x="1397000" y="141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41102</xdr:rowOff>
    </xdr:from>
    <xdr:ext cx="762000" cy="259045"/>
    <xdr:sp macro="" textlink="">
      <xdr:nvSpPr>
        <xdr:cNvPr id="222" name="テキスト ボックス 221"/>
        <xdr:cNvSpPr txBox="1"/>
      </xdr:nvSpPr>
      <xdr:spPr>
        <a:xfrm>
          <a:off x="1066800" y="13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の給与カットを継続しているため，類似団体平均値を下回っている。　給与カットについては，継続して実施する予定であり，今後も引き続き，給与の適正化に努める。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15663</xdr:rowOff>
    </xdr:from>
    <xdr:to>
      <xdr:col>81</xdr:col>
      <xdr:colOff>44450</xdr:colOff>
      <xdr:row>85</xdr:row>
      <xdr:rowOff>71966</xdr:rowOff>
    </xdr:to>
    <xdr:cxnSp macro="">
      <xdr:nvCxnSpPr>
        <xdr:cNvPr id="256" name="直線コネクタ 255"/>
        <xdr:cNvCxnSpPr/>
      </xdr:nvCxnSpPr>
      <xdr:spPr>
        <a:xfrm flipV="1">
          <a:off x="16179800" y="1458891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152400</xdr:rowOff>
    </xdr:to>
    <xdr:cxnSp macro="">
      <xdr:nvCxnSpPr>
        <xdr:cNvPr id="259" name="直線コネクタ 258"/>
        <xdr:cNvCxnSpPr/>
      </xdr:nvCxnSpPr>
      <xdr:spPr>
        <a:xfrm flipV="1">
          <a:off x="15290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152400</xdr:rowOff>
    </xdr:to>
    <xdr:cxnSp macro="">
      <xdr:nvCxnSpPr>
        <xdr:cNvPr id="262" name="直線コネクタ 261"/>
        <xdr:cNvCxnSpPr/>
      </xdr:nvCxnSpPr>
      <xdr:spPr>
        <a:xfrm>
          <a:off x="14401800" y="1470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96096</xdr:rowOff>
    </xdr:from>
    <xdr:to>
      <xdr:col>68</xdr:col>
      <xdr:colOff>152400</xdr:colOff>
      <xdr:row>85</xdr:row>
      <xdr:rowOff>136313</xdr:rowOff>
    </xdr:to>
    <xdr:cxnSp macro="">
      <xdr:nvCxnSpPr>
        <xdr:cNvPr id="265" name="直線コネクタ 264"/>
        <xdr:cNvCxnSpPr/>
      </xdr:nvCxnSpPr>
      <xdr:spPr>
        <a:xfrm>
          <a:off x="13512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75" name="楕円 274"/>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152840</xdr:rowOff>
    </xdr:from>
    <xdr:ext cx="762000" cy="259045"/>
    <xdr:sp macro="" textlink="">
      <xdr:nvSpPr>
        <xdr:cNvPr id="276"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7" name="楕円 276"/>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8" name="テキスト ボックス 277"/>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1" name="楕円 280"/>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440</xdr:rowOff>
    </xdr:from>
    <xdr:ext cx="762000" cy="259045"/>
    <xdr:sp macro="" textlink="">
      <xdr:nvSpPr>
        <xdr:cNvPr id="282" name="テキスト ボックス 281"/>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83" name="楕円 282"/>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84" name="テキスト ボックス 283"/>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年度にかけ職員が増加したことで，類似団体平均値を上回った。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行政改革大網及び定員適正化計画に基づき，職員数の適正な管理に努める。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28593</xdr:rowOff>
    </xdr:from>
    <xdr:to>
      <xdr:col>81</xdr:col>
      <xdr:colOff>44450</xdr:colOff>
      <xdr:row>62</xdr:row>
      <xdr:rowOff>74785</xdr:rowOff>
    </xdr:to>
    <xdr:cxnSp macro="">
      <xdr:nvCxnSpPr>
        <xdr:cNvPr id="321" name="直線コネクタ 320"/>
        <xdr:cNvCxnSpPr/>
      </xdr:nvCxnSpPr>
      <xdr:spPr>
        <a:xfrm>
          <a:off x="16179800" y="10658493"/>
          <a:ext cx="8382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326</xdr:rowOff>
    </xdr:from>
    <xdr:to>
      <xdr:col>77</xdr:col>
      <xdr:colOff>44450</xdr:colOff>
      <xdr:row>62</xdr:row>
      <xdr:rowOff>28593</xdr:rowOff>
    </xdr:to>
    <xdr:cxnSp macro="">
      <xdr:nvCxnSpPr>
        <xdr:cNvPr id="324" name="直線コネクタ 323"/>
        <xdr:cNvCxnSpPr/>
      </xdr:nvCxnSpPr>
      <xdr:spPr>
        <a:xfrm>
          <a:off x="15290800" y="1063022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326</xdr:rowOff>
    </xdr:from>
    <xdr:to>
      <xdr:col>72</xdr:col>
      <xdr:colOff>203200</xdr:colOff>
      <xdr:row>62</xdr:row>
      <xdr:rowOff>4463</xdr:rowOff>
    </xdr:to>
    <xdr:cxnSp macro="">
      <xdr:nvCxnSpPr>
        <xdr:cNvPr id="327" name="直線コネクタ 326"/>
        <xdr:cNvCxnSpPr/>
      </xdr:nvCxnSpPr>
      <xdr:spPr>
        <a:xfrm flipV="1">
          <a:off x="14401800" y="1063022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4463</xdr:rowOff>
    </xdr:to>
    <xdr:cxnSp macro="">
      <xdr:nvCxnSpPr>
        <xdr:cNvPr id="330" name="直線コネクタ 329"/>
        <xdr:cNvCxnSpPr/>
      </xdr:nvCxnSpPr>
      <xdr:spPr>
        <a:xfrm>
          <a:off x="13512800" y="10601960"/>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23985</xdr:rowOff>
    </xdr:from>
    <xdr:to>
      <xdr:col>81</xdr:col>
      <xdr:colOff>95250</xdr:colOff>
      <xdr:row>62</xdr:row>
      <xdr:rowOff>125585</xdr:rowOff>
    </xdr:to>
    <xdr:sp macro="" textlink="">
      <xdr:nvSpPr>
        <xdr:cNvPr id="340" name="楕円 339"/>
        <xdr:cNvSpPr/>
      </xdr:nvSpPr>
      <xdr:spPr>
        <a:xfrm>
          <a:off x="16967200" y="10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167512</xdr:rowOff>
    </xdr:from>
    <xdr:ext cx="762000" cy="259045"/>
    <xdr:sp macro="" textlink="">
      <xdr:nvSpPr>
        <xdr:cNvPr id="341" name="定員管理の状況該当値テキスト"/>
        <xdr:cNvSpPr txBox="1"/>
      </xdr:nvSpPr>
      <xdr:spPr>
        <a:xfrm>
          <a:off x="17106900" y="1062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149243</xdr:rowOff>
    </xdr:from>
    <xdr:to>
      <xdr:col>77</xdr:col>
      <xdr:colOff>95250</xdr:colOff>
      <xdr:row>62</xdr:row>
      <xdr:rowOff>79393</xdr:rowOff>
    </xdr:to>
    <xdr:sp macro="" textlink="">
      <xdr:nvSpPr>
        <xdr:cNvPr id="342" name="楕円 341"/>
        <xdr:cNvSpPr/>
      </xdr:nvSpPr>
      <xdr:spPr>
        <a:xfrm>
          <a:off x="16129000" y="106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89570</xdr:rowOff>
    </xdr:from>
    <xdr:ext cx="736600" cy="259045"/>
    <xdr:sp macro="" textlink="">
      <xdr:nvSpPr>
        <xdr:cNvPr id="343" name="テキスト ボックス 34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120976</xdr:rowOff>
    </xdr:from>
    <xdr:to>
      <xdr:col>73</xdr:col>
      <xdr:colOff>44450</xdr:colOff>
      <xdr:row>62</xdr:row>
      <xdr:rowOff>51126</xdr:rowOff>
    </xdr:to>
    <xdr:sp macro="" textlink="">
      <xdr:nvSpPr>
        <xdr:cNvPr id="344" name="楕円 343"/>
        <xdr:cNvSpPr/>
      </xdr:nvSpPr>
      <xdr:spPr>
        <a:xfrm>
          <a:off x="15240000" y="10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61303</xdr:rowOff>
    </xdr:from>
    <xdr:ext cx="762000" cy="259045"/>
    <xdr:sp macro="" textlink="">
      <xdr:nvSpPr>
        <xdr:cNvPr id="345" name="テキスト ボックス 344"/>
        <xdr:cNvSpPr txBox="1"/>
      </xdr:nvSpPr>
      <xdr:spPr>
        <a:xfrm>
          <a:off x="14909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125113</xdr:rowOff>
    </xdr:from>
    <xdr:to>
      <xdr:col>68</xdr:col>
      <xdr:colOff>203200</xdr:colOff>
      <xdr:row>62</xdr:row>
      <xdr:rowOff>55263</xdr:rowOff>
    </xdr:to>
    <xdr:sp macro="" textlink="">
      <xdr:nvSpPr>
        <xdr:cNvPr id="346" name="楕円 345"/>
        <xdr:cNvSpPr/>
      </xdr:nvSpPr>
      <xdr:spPr>
        <a:xfrm>
          <a:off x="14351000" y="105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40040</xdr:rowOff>
    </xdr:from>
    <xdr:ext cx="762000" cy="259045"/>
    <xdr:sp macro="" textlink="">
      <xdr:nvSpPr>
        <xdr:cNvPr id="347" name="テキスト ボックス 346"/>
        <xdr:cNvSpPr txBox="1"/>
      </xdr:nvSpPr>
      <xdr:spPr>
        <a:xfrm>
          <a:off x="14020800" y="106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92710</xdr:rowOff>
    </xdr:from>
    <xdr:to>
      <xdr:col>64</xdr:col>
      <xdr:colOff>152400</xdr:colOff>
      <xdr:row>62</xdr:row>
      <xdr:rowOff>22860</xdr:rowOff>
    </xdr:to>
    <xdr:sp macro="" textlink="">
      <xdr:nvSpPr>
        <xdr:cNvPr id="348" name="楕円 347"/>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33037</xdr:rowOff>
    </xdr:from>
    <xdr:ext cx="762000" cy="259045"/>
    <xdr:sp macro="" textlink="">
      <xdr:nvSpPr>
        <xdr:cNvPr id="349" name="テキスト ボックス 348"/>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年度に実施した防災行政無線デジタル化事業等に係る起債の償還が開始されたことに伴い上昇し，類似団体平均値をやや上回っている。今後は類似団体の平均水準である</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まで低下させることを目標に，新規起債の抑制等に取り組む。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42</xdr:row>
      <xdr:rowOff>30226</xdr:rowOff>
    </xdr:to>
    <xdr:cxnSp macro="">
      <xdr:nvCxnSpPr>
        <xdr:cNvPr id="380" name="直線コネクタ 379"/>
        <xdr:cNvCxnSpPr/>
      </xdr:nvCxnSpPr>
      <xdr:spPr>
        <a:xfrm>
          <a:off x="16179800" y="71828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153416</xdr:rowOff>
    </xdr:to>
    <xdr:cxnSp macro="">
      <xdr:nvCxnSpPr>
        <xdr:cNvPr id="383" name="直線コネクタ 382"/>
        <xdr:cNvCxnSpPr/>
      </xdr:nvCxnSpPr>
      <xdr:spPr>
        <a:xfrm>
          <a:off x="15290800" y="71249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105156</xdr:rowOff>
    </xdr:to>
    <xdr:cxnSp macro="">
      <xdr:nvCxnSpPr>
        <xdr:cNvPr id="386" name="直線コネクタ 385"/>
        <xdr:cNvCxnSpPr/>
      </xdr:nvCxnSpPr>
      <xdr:spPr>
        <a:xfrm flipV="1">
          <a:off x="14401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41</xdr:row>
      <xdr:rowOff>158242</xdr:rowOff>
    </xdr:to>
    <xdr:cxnSp macro="">
      <xdr:nvCxnSpPr>
        <xdr:cNvPr id="389" name="直線コネクタ 388"/>
        <xdr:cNvCxnSpPr/>
      </xdr:nvCxnSpPr>
      <xdr:spPr>
        <a:xfrm flipV="1">
          <a:off x="13512800" y="71346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9" name="楕円 398"/>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400"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401" name="楕円 400"/>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402" name="テキスト ボックス 40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3" name="楕円 402"/>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4" name="テキスト ボックス 403"/>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05" name="楕円 404"/>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166133</xdr:rowOff>
    </xdr:from>
    <xdr:ext cx="762000" cy="259045"/>
    <xdr:sp macro="" textlink="">
      <xdr:nvSpPr>
        <xdr:cNvPr id="406" name="テキスト ボックス 405"/>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7" name="楕円 406"/>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8" name="テキスト ボックス 40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起債の抑制等により地方債残高は減少傾向にあるが，財政活動に必要な経費を基金の取り崩しによって補っている状態であり，そのため充当可能基金が減少し，将来負担比率が大きくな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依然として，類似団体平均値より高い数値で推移しているため，新規起債の抑制や，新規事業の総点検を図り，財政の健全化に努める。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96520</xdr:rowOff>
    </xdr:from>
    <xdr:to>
      <xdr:col>81</xdr:col>
      <xdr:colOff>44450</xdr:colOff>
      <xdr:row>15</xdr:row>
      <xdr:rowOff>145745</xdr:rowOff>
    </xdr:to>
    <xdr:cxnSp macro="">
      <xdr:nvCxnSpPr>
        <xdr:cNvPr id="440" name="直線コネクタ 439"/>
        <xdr:cNvCxnSpPr/>
      </xdr:nvCxnSpPr>
      <xdr:spPr>
        <a:xfrm>
          <a:off x="16179800" y="266827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16</xdr:row>
      <xdr:rowOff>10008</xdr:rowOff>
    </xdr:to>
    <xdr:cxnSp macro="">
      <xdr:nvCxnSpPr>
        <xdr:cNvPr id="443" name="直線コネクタ 442"/>
        <xdr:cNvCxnSpPr/>
      </xdr:nvCxnSpPr>
      <xdr:spPr>
        <a:xfrm flipV="1">
          <a:off x="15290800" y="2668270"/>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10008</xdr:rowOff>
    </xdr:from>
    <xdr:to>
      <xdr:col>72</xdr:col>
      <xdr:colOff>203200</xdr:colOff>
      <xdr:row>16</xdr:row>
      <xdr:rowOff>12903</xdr:rowOff>
    </xdr:to>
    <xdr:cxnSp macro="">
      <xdr:nvCxnSpPr>
        <xdr:cNvPr id="446" name="直線コネクタ 445"/>
        <xdr:cNvCxnSpPr/>
      </xdr:nvCxnSpPr>
      <xdr:spPr>
        <a:xfrm flipV="1">
          <a:off x="14401800" y="275320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146710</xdr:rowOff>
    </xdr:from>
    <xdr:to>
      <xdr:col>68</xdr:col>
      <xdr:colOff>152400</xdr:colOff>
      <xdr:row>16</xdr:row>
      <xdr:rowOff>12903</xdr:rowOff>
    </xdr:to>
    <xdr:cxnSp macro="">
      <xdr:nvCxnSpPr>
        <xdr:cNvPr id="449" name="直線コネクタ 448"/>
        <xdr:cNvCxnSpPr/>
      </xdr:nvCxnSpPr>
      <xdr:spPr>
        <a:xfrm>
          <a:off x="13512800" y="271846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94945</xdr:rowOff>
    </xdr:from>
    <xdr:to>
      <xdr:col>81</xdr:col>
      <xdr:colOff>95250</xdr:colOff>
      <xdr:row>16</xdr:row>
      <xdr:rowOff>25095</xdr:rowOff>
    </xdr:to>
    <xdr:sp macro="" textlink="">
      <xdr:nvSpPr>
        <xdr:cNvPr id="459" name="楕円 458"/>
        <xdr:cNvSpPr/>
      </xdr:nvSpPr>
      <xdr:spPr>
        <a:xfrm>
          <a:off x="169672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67022</xdr:rowOff>
    </xdr:from>
    <xdr:ext cx="762000" cy="259045"/>
    <xdr:sp macro="" textlink="">
      <xdr:nvSpPr>
        <xdr:cNvPr id="460" name="将来負担の状況該当値テキスト"/>
        <xdr:cNvSpPr txBox="1"/>
      </xdr:nvSpPr>
      <xdr:spPr>
        <a:xfrm>
          <a:off x="17106900" y="263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1" name="楕円 460"/>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62" name="テキスト ボックス 461"/>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130658</xdr:rowOff>
    </xdr:from>
    <xdr:to>
      <xdr:col>73</xdr:col>
      <xdr:colOff>44450</xdr:colOff>
      <xdr:row>16</xdr:row>
      <xdr:rowOff>60808</xdr:rowOff>
    </xdr:to>
    <xdr:sp macro="" textlink="">
      <xdr:nvSpPr>
        <xdr:cNvPr id="463" name="楕円 462"/>
        <xdr:cNvSpPr/>
      </xdr:nvSpPr>
      <xdr:spPr>
        <a:xfrm>
          <a:off x="15240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45585</xdr:rowOff>
    </xdr:from>
    <xdr:ext cx="762000" cy="259045"/>
    <xdr:sp macro="" textlink="">
      <xdr:nvSpPr>
        <xdr:cNvPr id="464" name="テキスト ボックス 463"/>
        <xdr:cNvSpPr txBox="1"/>
      </xdr:nvSpPr>
      <xdr:spPr>
        <a:xfrm>
          <a:off x="14909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133553</xdr:rowOff>
    </xdr:from>
    <xdr:to>
      <xdr:col>68</xdr:col>
      <xdr:colOff>203200</xdr:colOff>
      <xdr:row>16</xdr:row>
      <xdr:rowOff>63703</xdr:rowOff>
    </xdr:to>
    <xdr:sp macro="" textlink="">
      <xdr:nvSpPr>
        <xdr:cNvPr id="465" name="楕円 464"/>
        <xdr:cNvSpPr/>
      </xdr:nvSpPr>
      <xdr:spPr>
        <a:xfrm>
          <a:off x="14351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48480</xdr:rowOff>
    </xdr:from>
    <xdr:ext cx="762000" cy="259045"/>
    <xdr:sp macro="" textlink="">
      <xdr:nvSpPr>
        <xdr:cNvPr id="466" name="テキスト ボックス 465"/>
        <xdr:cNvSpPr txBox="1"/>
      </xdr:nvSpPr>
      <xdr:spPr>
        <a:xfrm>
          <a:off x="14020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95910</xdr:rowOff>
    </xdr:from>
    <xdr:to>
      <xdr:col>64</xdr:col>
      <xdr:colOff>152400</xdr:colOff>
      <xdr:row>16</xdr:row>
      <xdr:rowOff>26060</xdr:rowOff>
    </xdr:to>
    <xdr:sp macro="" textlink="">
      <xdr:nvSpPr>
        <xdr:cNvPr id="467" name="楕円 466"/>
        <xdr:cNvSpPr/>
      </xdr:nvSpPr>
      <xdr:spPr>
        <a:xfrm>
          <a:off x="13462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10837</xdr:rowOff>
    </xdr:from>
    <xdr:ext cx="762000" cy="259045"/>
    <xdr:sp macro="" textlink="">
      <xdr:nvSpPr>
        <xdr:cNvPr id="468" name="テキスト ボックス 467"/>
        <xdr:cNvSpPr txBox="1"/>
      </xdr:nvSpPr>
      <xdr:spPr>
        <a:xfrm>
          <a:off x="13131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と類似団体平均と比べ高い水準にある。これは保育所等の施設運営を直営で行っているため，職員数が類似団体より多いことが要因だと考えられる。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給与制度についての是正や新規採用の抑制による職員数の減など，行政改革への取り組みを通じて人件費の削減に努める。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21844</xdr:rowOff>
    </xdr:to>
    <xdr:cxnSp macro="">
      <xdr:nvCxnSpPr>
        <xdr:cNvPr id="64" name="直線コネクタ 63"/>
        <xdr:cNvCxnSpPr/>
      </xdr:nvCxnSpPr>
      <xdr:spPr>
        <a:xfrm flipV="1">
          <a:off x="3987800" y="6495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21844</xdr:rowOff>
    </xdr:from>
    <xdr:to>
      <xdr:col>19</xdr:col>
      <xdr:colOff>187325</xdr:colOff>
      <xdr:row>38</xdr:row>
      <xdr:rowOff>44704</xdr:rowOff>
    </xdr:to>
    <xdr:cxnSp macro="">
      <xdr:nvCxnSpPr>
        <xdr:cNvPr id="67" name="直線コネクタ 66"/>
        <xdr:cNvCxnSpPr/>
      </xdr:nvCxnSpPr>
      <xdr:spPr>
        <a:xfrm flipV="1">
          <a:off x="3098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53848</xdr:rowOff>
    </xdr:to>
    <xdr:cxnSp macro="">
      <xdr:nvCxnSpPr>
        <xdr:cNvPr id="70" name="直線コネクタ 69"/>
        <xdr:cNvCxnSpPr/>
      </xdr:nvCxnSpPr>
      <xdr:spPr>
        <a:xfrm flipV="1">
          <a:off x="2209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53848</xdr:rowOff>
    </xdr:from>
    <xdr:to>
      <xdr:col>11</xdr:col>
      <xdr:colOff>9525</xdr:colOff>
      <xdr:row>38</xdr:row>
      <xdr:rowOff>99568</xdr:rowOff>
    </xdr:to>
    <xdr:cxnSp macro="">
      <xdr:nvCxnSpPr>
        <xdr:cNvPr id="73" name="直線コネクタ 72"/>
        <xdr:cNvCxnSpPr/>
      </xdr:nvCxnSpPr>
      <xdr:spPr>
        <a:xfrm flipV="1">
          <a:off x="1320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と同程度になっている。保有している各種文化・運動施設等が多いことから，委託業務の増加も予想されるため，今後も行財政改革を進め，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154432</xdr:rowOff>
    </xdr:from>
    <xdr:to>
      <xdr:col>82</xdr:col>
      <xdr:colOff>107950</xdr:colOff>
      <xdr:row>17</xdr:row>
      <xdr:rowOff>46990</xdr:rowOff>
    </xdr:to>
    <xdr:cxnSp macro="">
      <xdr:nvCxnSpPr>
        <xdr:cNvPr id="122" name="直線コネクタ 121"/>
        <xdr:cNvCxnSpPr/>
      </xdr:nvCxnSpPr>
      <xdr:spPr>
        <a:xfrm>
          <a:off x="15671800" y="28976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154432</xdr:rowOff>
    </xdr:to>
    <xdr:cxnSp macro="">
      <xdr:nvCxnSpPr>
        <xdr:cNvPr id="125" name="直線コネクタ 124"/>
        <xdr:cNvCxnSpPr/>
      </xdr:nvCxnSpPr>
      <xdr:spPr>
        <a:xfrm>
          <a:off x="14782800" y="28336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90424</xdr:rowOff>
    </xdr:to>
    <xdr:cxnSp macro="">
      <xdr:nvCxnSpPr>
        <xdr:cNvPr id="128" name="直線コネクタ 127"/>
        <xdr:cNvCxnSpPr/>
      </xdr:nvCxnSpPr>
      <xdr:spPr>
        <a:xfrm>
          <a:off x="13893800" y="2778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35560</xdr:rowOff>
    </xdr:to>
    <xdr:cxnSp macro="">
      <xdr:nvCxnSpPr>
        <xdr:cNvPr id="131" name="直線コネクタ 130"/>
        <xdr:cNvCxnSpPr/>
      </xdr:nvCxnSpPr>
      <xdr:spPr>
        <a:xfrm>
          <a:off x="13004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5" name="楕円 144"/>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6" name="テキスト ボックス 145"/>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7" name="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49" name="楕円 148"/>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0" name="テキスト ボックス 149"/>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減少しているが，依然として類似団体平均値より高い数値で推移している。社会福祉費における障害者自立支援給付費事業等に係る経費が大きくなっていることが要因だと考えられる。国・県の制度に上乗せして実施しているもののほか，町単独で実施している制度について，再度所得制限や単価，対象者などの見直しを進め，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165100</xdr:rowOff>
    </xdr:to>
    <xdr:cxnSp macro="">
      <xdr:nvCxnSpPr>
        <xdr:cNvPr id="183" name="直線コネクタ 182"/>
        <xdr:cNvCxnSpPr/>
      </xdr:nvCxnSpPr>
      <xdr:spPr>
        <a:xfrm flipV="1">
          <a:off x="3987800" y="9823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165100</xdr:rowOff>
    </xdr:to>
    <xdr:cxnSp macro="">
      <xdr:nvCxnSpPr>
        <xdr:cNvPr id="186" name="直線コネクタ 185"/>
        <xdr:cNvCxnSpPr/>
      </xdr:nvCxnSpPr>
      <xdr:spPr>
        <a:xfrm>
          <a:off x="3098800" y="9728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50800</xdr:rowOff>
    </xdr:to>
    <xdr:cxnSp macro="">
      <xdr:nvCxnSpPr>
        <xdr:cNvPr id="189" name="直線コネクタ 188"/>
        <xdr:cNvCxnSpPr/>
      </xdr:nvCxnSpPr>
      <xdr:spPr>
        <a:xfrm flipV="1">
          <a:off x="2209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50800</xdr:rowOff>
    </xdr:to>
    <xdr:cxnSp macro="">
      <xdr:nvCxnSpPr>
        <xdr:cNvPr id="192" name="直線コネクタ 191"/>
        <xdr:cNvCxnSpPr/>
      </xdr:nvCxnSpPr>
      <xdr:spPr>
        <a:xfrm>
          <a:off x="1320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2" name="楕円 201"/>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3"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4" name="楕円 203"/>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5" name="テキスト ボックス 204"/>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6" name="楕円 205"/>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7" name="テキスト ボックス 20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8" name="楕円 207"/>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9" name="テキスト ボックス 208"/>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0" name="楕円 209"/>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1" name="テキスト ボックス 210"/>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については，国民健康保険・介護保険・後期高齢者医療等の特別会計への繰出金の占める割合が高くなっている。類似団体平均値よりは低い水準にあるが，高齢化等に伴い医療費・介護給付が増加することが予想される。各種保険料の適正化・収納対策を図り，一般会計の負担を軽減していく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44704</xdr:rowOff>
    </xdr:to>
    <xdr:cxnSp macro="">
      <xdr:nvCxnSpPr>
        <xdr:cNvPr id="241" name="直線コネクタ 240"/>
        <xdr:cNvCxnSpPr/>
      </xdr:nvCxnSpPr>
      <xdr:spPr>
        <a:xfrm flipV="1">
          <a:off x="15671800" y="9618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44704</xdr:rowOff>
    </xdr:to>
    <xdr:cxnSp macro="">
      <xdr:nvCxnSpPr>
        <xdr:cNvPr id="244" name="直線コネクタ 243"/>
        <xdr:cNvCxnSpPr/>
      </xdr:nvCxnSpPr>
      <xdr:spPr>
        <a:xfrm>
          <a:off x="14782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62992</xdr:rowOff>
    </xdr:to>
    <xdr:cxnSp macro="">
      <xdr:nvCxnSpPr>
        <xdr:cNvPr id="247" name="直線コネクタ 246"/>
        <xdr:cNvCxnSpPr/>
      </xdr:nvCxnSpPr>
      <xdr:spPr>
        <a:xfrm flipV="1">
          <a:off x="13893800" y="9636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62992</xdr:rowOff>
    </xdr:to>
    <xdr:cxnSp macro="">
      <xdr:nvCxnSpPr>
        <xdr:cNvPr id="250" name="直線コネクタ 249"/>
        <xdr:cNvCxnSpPr/>
      </xdr:nvCxnSpPr>
      <xdr:spPr>
        <a:xfrm>
          <a:off x="13004800" y="9664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0" name="楕円 259"/>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1"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2" name="楕円 261"/>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3" name="テキスト ボックス 262"/>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4" name="楕円 26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5" name="テキスト ボックス 26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6" name="楕円 265"/>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7" name="テキスト ボックス 266"/>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8" name="楕円 267"/>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69" name="テキスト ボックス 268"/>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補助交付金等については，補助金等検討委員会を設置し，見直し等を行っていることから，類似団体平均値を下回っている。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補助金等については，必要性などを再度見直し，適正な運営に努める。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161290</xdr:rowOff>
    </xdr:to>
    <xdr:cxnSp macro="">
      <xdr:nvCxnSpPr>
        <xdr:cNvPr id="299" name="直線コネクタ 298"/>
        <xdr:cNvCxnSpPr/>
      </xdr:nvCxnSpPr>
      <xdr:spPr>
        <a:xfrm flipV="1">
          <a:off x="15671800" y="63129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161290</xdr:rowOff>
    </xdr:to>
    <xdr:cxnSp macro="">
      <xdr:nvCxnSpPr>
        <xdr:cNvPr id="302" name="直線コネクタ 301"/>
        <xdr:cNvCxnSpPr/>
      </xdr:nvCxnSpPr>
      <xdr:spPr>
        <a:xfrm>
          <a:off x="14782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05" name="直線コネクタ 304"/>
        <xdr:cNvCxnSpPr/>
      </xdr:nvCxnSpPr>
      <xdr:spPr>
        <a:xfrm flipV="1">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129286</xdr:rowOff>
    </xdr:to>
    <xdr:cxnSp macro="">
      <xdr:nvCxnSpPr>
        <xdr:cNvPr id="308" name="直線コネクタ 307"/>
        <xdr:cNvCxnSpPr/>
      </xdr:nvCxnSpPr>
      <xdr:spPr>
        <a:xfrm>
          <a:off x="13004800" y="6427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8" name="楕円 31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0" name="楕円 31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2" name="楕円 32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3" name="テキスト ボックス 32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4" name="楕円 323"/>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5" name="テキスト ボックス 324"/>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6" name="楕円 32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7" name="テキスト ボックス 32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近年，施設の大規模な改修等が集中したことや，新たに償還が開始された起債があることから，公債費に係る経常収支比率は類似団体平均値を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今後についても，老朽化した施設等の大規模改修や，公営住宅の長寿命化に係る起債の償還が始まることから，厳しい財政運営となることが予想される。新規借入を伴う普通建設事業の抑制に努める。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104139</xdr:rowOff>
    </xdr:to>
    <xdr:cxnSp macro="">
      <xdr:nvCxnSpPr>
        <xdr:cNvPr id="359" name="直線コネクタ 358"/>
        <xdr:cNvCxnSpPr/>
      </xdr:nvCxnSpPr>
      <xdr:spPr>
        <a:xfrm>
          <a:off x="3987800" y="132524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50800</xdr:rowOff>
    </xdr:to>
    <xdr:cxnSp macro="">
      <xdr:nvCxnSpPr>
        <xdr:cNvPr id="362" name="直線コネクタ 361"/>
        <xdr:cNvCxnSpPr/>
      </xdr:nvCxnSpPr>
      <xdr:spPr>
        <a:xfrm>
          <a:off x="3098800" y="13221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20320</xdr:rowOff>
    </xdr:to>
    <xdr:cxnSp macro="">
      <xdr:nvCxnSpPr>
        <xdr:cNvPr id="365" name="直線コネクタ 364"/>
        <xdr:cNvCxnSpPr/>
      </xdr:nvCxnSpPr>
      <xdr:spPr>
        <a:xfrm>
          <a:off x="2209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123189</xdr:rowOff>
    </xdr:to>
    <xdr:cxnSp macro="">
      <xdr:nvCxnSpPr>
        <xdr:cNvPr id="368" name="直線コネクタ 367"/>
        <xdr:cNvCxnSpPr/>
      </xdr:nvCxnSpPr>
      <xdr:spPr>
        <a:xfrm flipV="1">
          <a:off x="1320800" y="131914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8" name="楕円 377"/>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9"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80" name="楕円 379"/>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1" name="テキスト ボックス 380"/>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2" name="楕円 381"/>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3" name="テキスト ボックス 382"/>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4" name="楕円 383"/>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5" name="テキスト ボックス 384"/>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楕円 385"/>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行財政改革や予算執行の適正化により，補助費等など類似団体平均値を下回っている項目はあるが，人件費・扶助費など多くの項目で類似団体平均値を上回っている状況である。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給与制度の是正や定員管理管理における職員数の管理削減，社会保障関連経費の削減などに努める。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69850</xdr:rowOff>
    </xdr:to>
    <xdr:cxnSp macro="">
      <xdr:nvCxnSpPr>
        <xdr:cNvPr id="422" name="直線コネクタ 421"/>
        <xdr:cNvCxnSpPr/>
      </xdr:nvCxnSpPr>
      <xdr:spPr>
        <a:xfrm flipV="1">
          <a:off x="15671800" y="131114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77</xdr:row>
      <xdr:rowOff>69850</xdr:rowOff>
    </xdr:to>
    <xdr:cxnSp macro="">
      <xdr:nvCxnSpPr>
        <xdr:cNvPr id="425" name="直線コネクタ 424"/>
        <xdr:cNvCxnSpPr/>
      </xdr:nvCxnSpPr>
      <xdr:spPr>
        <a:xfrm>
          <a:off x="14782800" y="13173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76</xdr:row>
      <xdr:rowOff>149861</xdr:rowOff>
    </xdr:to>
    <xdr:cxnSp macro="">
      <xdr:nvCxnSpPr>
        <xdr:cNvPr id="428" name="直線コネクタ 427"/>
        <xdr:cNvCxnSpPr/>
      </xdr:nvCxnSpPr>
      <xdr:spPr>
        <a:xfrm flipV="1">
          <a:off x="13893800" y="13173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113937</xdr:rowOff>
    </xdr:from>
    <xdr:to>
      <xdr:col>69</xdr:col>
      <xdr:colOff>92075</xdr:colOff>
      <xdr:row>76</xdr:row>
      <xdr:rowOff>149861</xdr:rowOff>
    </xdr:to>
    <xdr:cxnSp macro="">
      <xdr:nvCxnSpPr>
        <xdr:cNvPr id="431" name="直線コネクタ 430"/>
        <xdr:cNvCxnSpPr/>
      </xdr:nvCxnSpPr>
      <xdr:spPr>
        <a:xfrm>
          <a:off x="13004800" y="131441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1" name="楕円 44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2557</xdr:rowOff>
    </xdr:from>
    <xdr:ext cx="762000" cy="259045"/>
    <xdr:sp macro="" textlink="">
      <xdr:nvSpPr>
        <xdr:cNvPr id="442" name="公債費以外該当値テキスト"/>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4" name="テキスト ボックス 44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45" name="楕円 444"/>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6" name="テキスト ボックス 445"/>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8" name="テキスト ボックス 44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63137</xdr:rowOff>
    </xdr:from>
    <xdr:to>
      <xdr:col>65</xdr:col>
      <xdr:colOff>53975</xdr:colOff>
      <xdr:row>76</xdr:row>
      <xdr:rowOff>164737</xdr:rowOff>
    </xdr:to>
    <xdr:sp macro="" textlink="">
      <xdr:nvSpPr>
        <xdr:cNvPr id="449" name="楕円 448"/>
        <xdr:cNvSpPr/>
      </xdr:nvSpPr>
      <xdr:spPr>
        <a:xfrm>
          <a:off x="12954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149514</xdr:rowOff>
    </xdr:from>
    <xdr:ext cx="762000" cy="259045"/>
    <xdr:sp macro="" textlink="">
      <xdr:nvSpPr>
        <xdr:cNvPr id="450" name="テキスト ボックス 449"/>
        <xdr:cNvSpPr txBox="1"/>
      </xdr:nvSpPr>
      <xdr:spPr>
        <a:xfrm>
          <a:off x="12623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129911</xdr:rowOff>
    </xdr:from>
    <xdr:to>
      <xdr:col>29</xdr:col>
      <xdr:colOff>127000</xdr:colOff>
      <xdr:row>16</xdr:row>
      <xdr:rowOff>141438</xdr:rowOff>
    </xdr:to>
    <xdr:cxnSp macro="">
      <xdr:nvCxnSpPr>
        <xdr:cNvPr id="46" name="直線コネクタ 45"/>
        <xdr:cNvCxnSpPr/>
      </xdr:nvCxnSpPr>
      <xdr:spPr bwMode="auto">
        <a:xfrm flipV="1">
          <a:off x="5003800" y="2920736"/>
          <a:ext cx="647700" cy="1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141438</xdr:rowOff>
    </xdr:from>
    <xdr:to>
      <xdr:col>26</xdr:col>
      <xdr:colOff>50800</xdr:colOff>
      <xdr:row>16</xdr:row>
      <xdr:rowOff>151382</xdr:rowOff>
    </xdr:to>
    <xdr:cxnSp macro="">
      <xdr:nvCxnSpPr>
        <xdr:cNvPr id="49" name="直線コネクタ 48"/>
        <xdr:cNvCxnSpPr/>
      </xdr:nvCxnSpPr>
      <xdr:spPr bwMode="auto">
        <a:xfrm flipV="1">
          <a:off x="4305300" y="2932263"/>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151382</xdr:rowOff>
    </xdr:from>
    <xdr:to>
      <xdr:col>22</xdr:col>
      <xdr:colOff>114300</xdr:colOff>
      <xdr:row>16</xdr:row>
      <xdr:rowOff>159966</xdr:rowOff>
    </xdr:to>
    <xdr:cxnSp macro="">
      <xdr:nvCxnSpPr>
        <xdr:cNvPr id="52" name="直線コネクタ 51"/>
        <xdr:cNvCxnSpPr/>
      </xdr:nvCxnSpPr>
      <xdr:spPr bwMode="auto">
        <a:xfrm flipV="1">
          <a:off x="3606800" y="2942207"/>
          <a:ext cx="6985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159966</xdr:rowOff>
    </xdr:from>
    <xdr:to>
      <xdr:col>18</xdr:col>
      <xdr:colOff>177800</xdr:colOff>
      <xdr:row>16</xdr:row>
      <xdr:rowOff>162835</xdr:rowOff>
    </xdr:to>
    <xdr:cxnSp macro="">
      <xdr:nvCxnSpPr>
        <xdr:cNvPr id="55" name="直線コネクタ 54"/>
        <xdr:cNvCxnSpPr/>
      </xdr:nvCxnSpPr>
      <xdr:spPr bwMode="auto">
        <a:xfrm flipV="1">
          <a:off x="2908300" y="2950791"/>
          <a:ext cx="698500" cy="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79111</xdr:rowOff>
    </xdr:from>
    <xdr:to>
      <xdr:col>29</xdr:col>
      <xdr:colOff>177800</xdr:colOff>
      <xdr:row>17</xdr:row>
      <xdr:rowOff>9261</xdr:rowOff>
    </xdr:to>
    <xdr:sp macro="" textlink="">
      <xdr:nvSpPr>
        <xdr:cNvPr id="65" name="楕円 64"/>
        <xdr:cNvSpPr/>
      </xdr:nvSpPr>
      <xdr:spPr bwMode="auto">
        <a:xfrm>
          <a:off x="5600700" y="286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51188</xdr:rowOff>
    </xdr:from>
    <xdr:ext cx="762000" cy="259045"/>
    <xdr:sp macro="" textlink="">
      <xdr:nvSpPr>
        <xdr:cNvPr id="66" name="人口1人当たり決算額の推移該当値テキスト130"/>
        <xdr:cNvSpPr txBox="1"/>
      </xdr:nvSpPr>
      <xdr:spPr>
        <a:xfrm>
          <a:off x="5740400" y="284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90638</xdr:rowOff>
    </xdr:from>
    <xdr:to>
      <xdr:col>26</xdr:col>
      <xdr:colOff>101600</xdr:colOff>
      <xdr:row>17</xdr:row>
      <xdr:rowOff>20788</xdr:rowOff>
    </xdr:to>
    <xdr:sp macro="" textlink="">
      <xdr:nvSpPr>
        <xdr:cNvPr id="67" name="楕円 66"/>
        <xdr:cNvSpPr/>
      </xdr:nvSpPr>
      <xdr:spPr bwMode="auto">
        <a:xfrm>
          <a:off x="4953000" y="288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30965</xdr:rowOff>
    </xdr:from>
    <xdr:ext cx="736600" cy="259045"/>
    <xdr:sp macro="" textlink="">
      <xdr:nvSpPr>
        <xdr:cNvPr id="68" name="テキスト ボックス 67"/>
        <xdr:cNvSpPr txBox="1"/>
      </xdr:nvSpPr>
      <xdr:spPr>
        <a:xfrm>
          <a:off x="4622800" y="265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100582</xdr:rowOff>
    </xdr:from>
    <xdr:to>
      <xdr:col>22</xdr:col>
      <xdr:colOff>165100</xdr:colOff>
      <xdr:row>17</xdr:row>
      <xdr:rowOff>30732</xdr:rowOff>
    </xdr:to>
    <xdr:sp macro="" textlink="">
      <xdr:nvSpPr>
        <xdr:cNvPr id="69" name="楕円 68"/>
        <xdr:cNvSpPr/>
      </xdr:nvSpPr>
      <xdr:spPr bwMode="auto">
        <a:xfrm>
          <a:off x="4254500" y="289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40909</xdr:rowOff>
    </xdr:from>
    <xdr:ext cx="762000" cy="259045"/>
    <xdr:sp macro="" textlink="">
      <xdr:nvSpPr>
        <xdr:cNvPr id="70" name="テキスト ボックス 69"/>
        <xdr:cNvSpPr txBox="1"/>
      </xdr:nvSpPr>
      <xdr:spPr>
        <a:xfrm>
          <a:off x="3924300" y="26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109166</xdr:rowOff>
    </xdr:from>
    <xdr:to>
      <xdr:col>19</xdr:col>
      <xdr:colOff>38100</xdr:colOff>
      <xdr:row>17</xdr:row>
      <xdr:rowOff>39316</xdr:rowOff>
    </xdr:to>
    <xdr:sp macro="" textlink="">
      <xdr:nvSpPr>
        <xdr:cNvPr id="71" name="楕円 70"/>
        <xdr:cNvSpPr/>
      </xdr:nvSpPr>
      <xdr:spPr bwMode="auto">
        <a:xfrm>
          <a:off x="3556000" y="289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49493</xdr:rowOff>
    </xdr:from>
    <xdr:ext cx="762000" cy="259045"/>
    <xdr:sp macro="" textlink="">
      <xdr:nvSpPr>
        <xdr:cNvPr id="72" name="テキスト ボックス 71"/>
        <xdr:cNvSpPr txBox="1"/>
      </xdr:nvSpPr>
      <xdr:spPr>
        <a:xfrm>
          <a:off x="3225800" y="266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112035</xdr:rowOff>
    </xdr:from>
    <xdr:to>
      <xdr:col>15</xdr:col>
      <xdr:colOff>101600</xdr:colOff>
      <xdr:row>17</xdr:row>
      <xdr:rowOff>42185</xdr:rowOff>
    </xdr:to>
    <xdr:sp macro="" textlink="">
      <xdr:nvSpPr>
        <xdr:cNvPr id="73" name="楕円 72"/>
        <xdr:cNvSpPr/>
      </xdr:nvSpPr>
      <xdr:spPr bwMode="auto">
        <a:xfrm>
          <a:off x="2857500" y="290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52362</xdr:rowOff>
    </xdr:from>
    <xdr:ext cx="762000" cy="259045"/>
    <xdr:sp macro="" textlink="">
      <xdr:nvSpPr>
        <xdr:cNvPr id="74" name="テキスト ボックス 73"/>
        <xdr:cNvSpPr txBox="1"/>
      </xdr:nvSpPr>
      <xdr:spPr>
        <a:xfrm>
          <a:off x="2527300" y="26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155869</xdr:rowOff>
    </xdr:from>
    <xdr:to>
      <xdr:col>29</xdr:col>
      <xdr:colOff>127000</xdr:colOff>
      <xdr:row>34</xdr:row>
      <xdr:rowOff>245414</xdr:rowOff>
    </xdr:to>
    <xdr:cxnSp macro="">
      <xdr:nvCxnSpPr>
        <xdr:cNvPr id="108" name="直線コネクタ 107"/>
        <xdr:cNvCxnSpPr/>
      </xdr:nvCxnSpPr>
      <xdr:spPr bwMode="auto">
        <a:xfrm>
          <a:off x="5003800" y="6423319"/>
          <a:ext cx="647700" cy="8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230192</xdr:rowOff>
    </xdr:from>
    <xdr:ext cx="762000" cy="259045"/>
    <xdr:sp macro="" textlink="">
      <xdr:nvSpPr>
        <xdr:cNvPr id="109" name="人口1人当たり決算額の推移平均値テキスト445"/>
        <xdr:cNvSpPr txBox="1"/>
      </xdr:nvSpPr>
      <xdr:spPr>
        <a:xfrm>
          <a:off x="5740400" y="649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155869</xdr:rowOff>
    </xdr:from>
    <xdr:to>
      <xdr:col>26</xdr:col>
      <xdr:colOff>50800</xdr:colOff>
      <xdr:row>35</xdr:row>
      <xdr:rowOff>6027</xdr:rowOff>
    </xdr:to>
    <xdr:cxnSp macro="">
      <xdr:nvCxnSpPr>
        <xdr:cNvPr id="111" name="直線コネクタ 110"/>
        <xdr:cNvCxnSpPr/>
      </xdr:nvCxnSpPr>
      <xdr:spPr bwMode="auto">
        <a:xfrm flipV="1">
          <a:off x="4305300" y="6423319"/>
          <a:ext cx="698500" cy="193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6027</xdr:rowOff>
    </xdr:from>
    <xdr:to>
      <xdr:col>22</xdr:col>
      <xdr:colOff>114300</xdr:colOff>
      <xdr:row>35</xdr:row>
      <xdr:rowOff>57081</xdr:rowOff>
    </xdr:to>
    <xdr:cxnSp macro="">
      <xdr:nvCxnSpPr>
        <xdr:cNvPr id="114" name="直線コネクタ 113"/>
        <xdr:cNvCxnSpPr/>
      </xdr:nvCxnSpPr>
      <xdr:spPr bwMode="auto">
        <a:xfrm flipV="1">
          <a:off x="3606800" y="6616377"/>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4917</xdr:rowOff>
    </xdr:from>
    <xdr:to>
      <xdr:col>18</xdr:col>
      <xdr:colOff>177800</xdr:colOff>
      <xdr:row>35</xdr:row>
      <xdr:rowOff>57081</xdr:rowOff>
    </xdr:to>
    <xdr:cxnSp macro="">
      <xdr:nvCxnSpPr>
        <xdr:cNvPr id="117" name="直線コネクタ 116"/>
        <xdr:cNvCxnSpPr/>
      </xdr:nvCxnSpPr>
      <xdr:spPr bwMode="auto">
        <a:xfrm>
          <a:off x="2908300" y="6615267"/>
          <a:ext cx="698500" cy="5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194615</xdr:rowOff>
    </xdr:from>
    <xdr:to>
      <xdr:col>29</xdr:col>
      <xdr:colOff>177800</xdr:colOff>
      <xdr:row>34</xdr:row>
      <xdr:rowOff>296214</xdr:rowOff>
    </xdr:to>
    <xdr:sp macro="" textlink="">
      <xdr:nvSpPr>
        <xdr:cNvPr id="127" name="楕円 126"/>
        <xdr:cNvSpPr/>
      </xdr:nvSpPr>
      <xdr:spPr bwMode="auto">
        <a:xfrm>
          <a:off x="5600700" y="646206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39692</xdr:rowOff>
    </xdr:from>
    <xdr:ext cx="762000" cy="259045"/>
    <xdr:sp macro="" textlink="">
      <xdr:nvSpPr>
        <xdr:cNvPr id="128" name="人口1人当たり決算額の推移該当値テキスト445"/>
        <xdr:cNvSpPr txBox="1"/>
      </xdr:nvSpPr>
      <xdr:spPr>
        <a:xfrm>
          <a:off x="5740400" y="63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105069</xdr:rowOff>
    </xdr:from>
    <xdr:to>
      <xdr:col>26</xdr:col>
      <xdr:colOff>101600</xdr:colOff>
      <xdr:row>34</xdr:row>
      <xdr:rowOff>206669</xdr:rowOff>
    </xdr:to>
    <xdr:sp macro="" textlink="">
      <xdr:nvSpPr>
        <xdr:cNvPr id="129" name="楕円 128"/>
        <xdr:cNvSpPr/>
      </xdr:nvSpPr>
      <xdr:spPr bwMode="auto">
        <a:xfrm>
          <a:off x="4953000" y="637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216846</xdr:rowOff>
    </xdr:from>
    <xdr:ext cx="736600" cy="259045"/>
    <xdr:sp macro="" textlink="">
      <xdr:nvSpPr>
        <xdr:cNvPr id="130" name="テキスト ボックス 129"/>
        <xdr:cNvSpPr txBox="1"/>
      </xdr:nvSpPr>
      <xdr:spPr>
        <a:xfrm>
          <a:off x="4622800" y="614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298127</xdr:rowOff>
    </xdr:from>
    <xdr:to>
      <xdr:col>22</xdr:col>
      <xdr:colOff>165100</xdr:colOff>
      <xdr:row>35</xdr:row>
      <xdr:rowOff>56827</xdr:rowOff>
    </xdr:to>
    <xdr:sp macro="" textlink="">
      <xdr:nvSpPr>
        <xdr:cNvPr id="131" name="楕円 130"/>
        <xdr:cNvSpPr/>
      </xdr:nvSpPr>
      <xdr:spPr bwMode="auto">
        <a:xfrm>
          <a:off x="4254500" y="656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41604</xdr:rowOff>
    </xdr:from>
    <xdr:ext cx="762000" cy="259045"/>
    <xdr:sp macro="" textlink="">
      <xdr:nvSpPr>
        <xdr:cNvPr id="132" name="テキスト ボックス 131"/>
        <xdr:cNvSpPr txBox="1"/>
      </xdr:nvSpPr>
      <xdr:spPr>
        <a:xfrm>
          <a:off x="3924300" y="665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6281</xdr:rowOff>
    </xdr:from>
    <xdr:to>
      <xdr:col>19</xdr:col>
      <xdr:colOff>38100</xdr:colOff>
      <xdr:row>35</xdr:row>
      <xdr:rowOff>107881</xdr:rowOff>
    </xdr:to>
    <xdr:sp macro="" textlink="">
      <xdr:nvSpPr>
        <xdr:cNvPr id="133" name="楕円 132"/>
        <xdr:cNvSpPr/>
      </xdr:nvSpPr>
      <xdr:spPr bwMode="auto">
        <a:xfrm>
          <a:off x="3556000" y="661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92658</xdr:rowOff>
    </xdr:from>
    <xdr:ext cx="762000" cy="259045"/>
    <xdr:sp macro="" textlink="">
      <xdr:nvSpPr>
        <xdr:cNvPr id="134" name="テキスト ボックス 133"/>
        <xdr:cNvSpPr txBox="1"/>
      </xdr:nvSpPr>
      <xdr:spPr>
        <a:xfrm>
          <a:off x="3225800" y="670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297017</xdr:rowOff>
    </xdr:from>
    <xdr:to>
      <xdr:col>15</xdr:col>
      <xdr:colOff>101600</xdr:colOff>
      <xdr:row>35</xdr:row>
      <xdr:rowOff>55717</xdr:rowOff>
    </xdr:to>
    <xdr:sp macro="" textlink="">
      <xdr:nvSpPr>
        <xdr:cNvPr id="135" name="楕円 134"/>
        <xdr:cNvSpPr/>
      </xdr:nvSpPr>
      <xdr:spPr bwMode="auto">
        <a:xfrm>
          <a:off x="2857500" y="656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40494</xdr:rowOff>
    </xdr:from>
    <xdr:ext cx="762000" cy="259045"/>
    <xdr:sp macro="" textlink="">
      <xdr:nvSpPr>
        <xdr:cNvPr id="136" name="テキスト ボックス 135"/>
        <xdr:cNvSpPr txBox="1"/>
      </xdr:nvSpPr>
      <xdr:spPr>
        <a:xfrm>
          <a:off x="2527300" y="665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36518</xdr:rowOff>
    </xdr:from>
    <xdr:to>
      <xdr:col>24</xdr:col>
      <xdr:colOff>63500</xdr:colOff>
      <xdr:row>35</xdr:row>
      <xdr:rowOff>51598</xdr:rowOff>
    </xdr:to>
    <xdr:cxnSp macro="">
      <xdr:nvCxnSpPr>
        <xdr:cNvPr id="61" name="直線コネクタ 60"/>
        <xdr:cNvCxnSpPr/>
      </xdr:nvCxnSpPr>
      <xdr:spPr>
        <a:xfrm>
          <a:off x="3797300" y="6037268"/>
          <a:ext cx="8382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27465</xdr:rowOff>
    </xdr:from>
    <xdr:to>
      <xdr:col>19</xdr:col>
      <xdr:colOff>177800</xdr:colOff>
      <xdr:row>35</xdr:row>
      <xdr:rowOff>36518</xdr:rowOff>
    </xdr:to>
    <xdr:cxnSp macro="">
      <xdr:nvCxnSpPr>
        <xdr:cNvPr id="64" name="直線コネクタ 63"/>
        <xdr:cNvCxnSpPr/>
      </xdr:nvCxnSpPr>
      <xdr:spPr>
        <a:xfrm>
          <a:off x="2908300" y="60282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27465</xdr:rowOff>
    </xdr:from>
    <xdr:to>
      <xdr:col>15</xdr:col>
      <xdr:colOff>50800</xdr:colOff>
      <xdr:row>35</xdr:row>
      <xdr:rowOff>35931</xdr:rowOff>
    </xdr:to>
    <xdr:cxnSp macro="">
      <xdr:nvCxnSpPr>
        <xdr:cNvPr id="67" name="直線コネクタ 66"/>
        <xdr:cNvCxnSpPr/>
      </xdr:nvCxnSpPr>
      <xdr:spPr>
        <a:xfrm flipV="1">
          <a:off x="2019300" y="6028215"/>
          <a:ext cx="8890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35931</xdr:rowOff>
    </xdr:from>
    <xdr:to>
      <xdr:col>10</xdr:col>
      <xdr:colOff>114300</xdr:colOff>
      <xdr:row>35</xdr:row>
      <xdr:rowOff>47742</xdr:rowOff>
    </xdr:to>
    <xdr:cxnSp macro="">
      <xdr:nvCxnSpPr>
        <xdr:cNvPr id="70" name="直線コネクタ 69"/>
        <xdr:cNvCxnSpPr/>
      </xdr:nvCxnSpPr>
      <xdr:spPr>
        <a:xfrm flipV="1">
          <a:off x="1130300" y="603668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798</xdr:rowOff>
    </xdr:from>
    <xdr:to>
      <xdr:col>24</xdr:col>
      <xdr:colOff>114300</xdr:colOff>
      <xdr:row>35</xdr:row>
      <xdr:rowOff>102398</xdr:rowOff>
    </xdr:to>
    <xdr:sp macro="" textlink="">
      <xdr:nvSpPr>
        <xdr:cNvPr id="80" name="楕円 79"/>
        <xdr:cNvSpPr/>
      </xdr:nvSpPr>
      <xdr:spPr>
        <a:xfrm>
          <a:off x="4584700" y="60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23675</xdr:rowOff>
    </xdr:from>
    <xdr:ext cx="599010" cy="259045"/>
    <xdr:sp macro="" textlink="">
      <xdr:nvSpPr>
        <xdr:cNvPr id="81" name="人件費該当値テキスト"/>
        <xdr:cNvSpPr txBox="1"/>
      </xdr:nvSpPr>
      <xdr:spPr>
        <a:xfrm>
          <a:off x="4686300" y="58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157168</xdr:rowOff>
    </xdr:from>
    <xdr:to>
      <xdr:col>20</xdr:col>
      <xdr:colOff>38100</xdr:colOff>
      <xdr:row>35</xdr:row>
      <xdr:rowOff>87318</xdr:rowOff>
    </xdr:to>
    <xdr:sp macro="" textlink="">
      <xdr:nvSpPr>
        <xdr:cNvPr id="82" name="楕円 81"/>
        <xdr:cNvSpPr/>
      </xdr:nvSpPr>
      <xdr:spPr>
        <a:xfrm>
          <a:off x="3746500" y="59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103845</xdr:rowOff>
    </xdr:from>
    <xdr:ext cx="599010" cy="259045"/>
    <xdr:sp macro="" textlink="">
      <xdr:nvSpPr>
        <xdr:cNvPr id="83" name="テキスト ボックス 82"/>
        <xdr:cNvSpPr txBox="1"/>
      </xdr:nvSpPr>
      <xdr:spPr>
        <a:xfrm>
          <a:off x="3497795" y="57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148115</xdr:rowOff>
    </xdr:from>
    <xdr:to>
      <xdr:col>15</xdr:col>
      <xdr:colOff>101600</xdr:colOff>
      <xdr:row>35</xdr:row>
      <xdr:rowOff>78265</xdr:rowOff>
    </xdr:to>
    <xdr:sp macro="" textlink="">
      <xdr:nvSpPr>
        <xdr:cNvPr id="84" name="楕円 83"/>
        <xdr:cNvSpPr/>
      </xdr:nvSpPr>
      <xdr:spPr>
        <a:xfrm>
          <a:off x="2857500" y="59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94792</xdr:rowOff>
    </xdr:from>
    <xdr:ext cx="599010" cy="259045"/>
    <xdr:sp macro="" textlink="">
      <xdr:nvSpPr>
        <xdr:cNvPr id="85" name="テキスト ボックス 84"/>
        <xdr:cNvSpPr txBox="1"/>
      </xdr:nvSpPr>
      <xdr:spPr>
        <a:xfrm>
          <a:off x="2608795" y="575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156581</xdr:rowOff>
    </xdr:from>
    <xdr:to>
      <xdr:col>10</xdr:col>
      <xdr:colOff>165100</xdr:colOff>
      <xdr:row>35</xdr:row>
      <xdr:rowOff>86731</xdr:rowOff>
    </xdr:to>
    <xdr:sp macro="" textlink="">
      <xdr:nvSpPr>
        <xdr:cNvPr id="86" name="楕円 85"/>
        <xdr:cNvSpPr/>
      </xdr:nvSpPr>
      <xdr:spPr>
        <a:xfrm>
          <a:off x="1968500" y="5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103258</xdr:rowOff>
    </xdr:from>
    <xdr:ext cx="599010" cy="259045"/>
    <xdr:sp macro="" textlink="">
      <xdr:nvSpPr>
        <xdr:cNvPr id="87" name="テキスト ボックス 86"/>
        <xdr:cNvSpPr txBox="1"/>
      </xdr:nvSpPr>
      <xdr:spPr>
        <a:xfrm>
          <a:off x="1719795" y="57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168392</xdr:rowOff>
    </xdr:from>
    <xdr:to>
      <xdr:col>6</xdr:col>
      <xdr:colOff>38100</xdr:colOff>
      <xdr:row>35</xdr:row>
      <xdr:rowOff>98542</xdr:rowOff>
    </xdr:to>
    <xdr:sp macro="" textlink="">
      <xdr:nvSpPr>
        <xdr:cNvPr id="88" name="楕円 87"/>
        <xdr:cNvSpPr/>
      </xdr:nvSpPr>
      <xdr:spPr>
        <a:xfrm>
          <a:off x="1079500" y="59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115069</xdr:rowOff>
    </xdr:from>
    <xdr:ext cx="599010" cy="259045"/>
    <xdr:sp macro="" textlink="">
      <xdr:nvSpPr>
        <xdr:cNvPr id="89" name="テキスト ボックス 88"/>
        <xdr:cNvSpPr txBox="1"/>
      </xdr:nvSpPr>
      <xdr:spPr>
        <a:xfrm>
          <a:off x="830795" y="577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936</xdr:rowOff>
    </xdr:from>
    <xdr:to>
      <xdr:col>24</xdr:col>
      <xdr:colOff>63500</xdr:colOff>
      <xdr:row>56</xdr:row>
      <xdr:rowOff>13119</xdr:rowOff>
    </xdr:to>
    <xdr:cxnSp macro="">
      <xdr:nvCxnSpPr>
        <xdr:cNvPr id="116" name="直線コネクタ 115"/>
        <xdr:cNvCxnSpPr/>
      </xdr:nvCxnSpPr>
      <xdr:spPr>
        <a:xfrm>
          <a:off x="3797300" y="9602136"/>
          <a:ext cx="8382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xdr:rowOff>
    </xdr:from>
    <xdr:to>
      <xdr:col>19</xdr:col>
      <xdr:colOff>177800</xdr:colOff>
      <xdr:row>56</xdr:row>
      <xdr:rowOff>42216</xdr:rowOff>
    </xdr:to>
    <xdr:cxnSp macro="">
      <xdr:nvCxnSpPr>
        <xdr:cNvPr id="119" name="直線コネクタ 118"/>
        <xdr:cNvCxnSpPr/>
      </xdr:nvCxnSpPr>
      <xdr:spPr>
        <a:xfrm flipV="1">
          <a:off x="2908300" y="9602136"/>
          <a:ext cx="8890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42216</xdr:rowOff>
    </xdr:from>
    <xdr:to>
      <xdr:col>15</xdr:col>
      <xdr:colOff>50800</xdr:colOff>
      <xdr:row>56</xdr:row>
      <xdr:rowOff>127063</xdr:rowOff>
    </xdr:to>
    <xdr:cxnSp macro="">
      <xdr:nvCxnSpPr>
        <xdr:cNvPr id="122" name="直線コネクタ 121"/>
        <xdr:cNvCxnSpPr/>
      </xdr:nvCxnSpPr>
      <xdr:spPr>
        <a:xfrm flipV="1">
          <a:off x="2019300" y="9643416"/>
          <a:ext cx="889000" cy="8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127063</xdr:rowOff>
    </xdr:from>
    <xdr:to>
      <xdr:col>10</xdr:col>
      <xdr:colOff>114300</xdr:colOff>
      <xdr:row>56</xdr:row>
      <xdr:rowOff>148944</xdr:rowOff>
    </xdr:to>
    <xdr:cxnSp macro="">
      <xdr:nvCxnSpPr>
        <xdr:cNvPr id="125" name="直線コネクタ 124"/>
        <xdr:cNvCxnSpPr/>
      </xdr:nvCxnSpPr>
      <xdr:spPr>
        <a:xfrm flipV="1">
          <a:off x="1130300" y="97282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133769</xdr:rowOff>
    </xdr:from>
    <xdr:to>
      <xdr:col>24</xdr:col>
      <xdr:colOff>114300</xdr:colOff>
      <xdr:row>56</xdr:row>
      <xdr:rowOff>63919</xdr:rowOff>
    </xdr:to>
    <xdr:sp macro="" textlink="">
      <xdr:nvSpPr>
        <xdr:cNvPr id="135" name="楕円 134"/>
        <xdr:cNvSpPr/>
      </xdr:nvSpPr>
      <xdr:spPr>
        <a:xfrm>
          <a:off x="4584700" y="95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112196</xdr:rowOff>
    </xdr:from>
    <xdr:ext cx="599010" cy="259045"/>
    <xdr:sp macro="" textlink="">
      <xdr:nvSpPr>
        <xdr:cNvPr id="136" name="物件費該当値テキスト"/>
        <xdr:cNvSpPr txBox="1"/>
      </xdr:nvSpPr>
      <xdr:spPr>
        <a:xfrm>
          <a:off x="4686300" y="95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121586</xdr:rowOff>
    </xdr:from>
    <xdr:to>
      <xdr:col>20</xdr:col>
      <xdr:colOff>38100</xdr:colOff>
      <xdr:row>56</xdr:row>
      <xdr:rowOff>51736</xdr:rowOff>
    </xdr:to>
    <xdr:sp macro="" textlink="">
      <xdr:nvSpPr>
        <xdr:cNvPr id="137" name="楕円 136"/>
        <xdr:cNvSpPr/>
      </xdr:nvSpPr>
      <xdr:spPr>
        <a:xfrm>
          <a:off x="3746500" y="95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42863</xdr:rowOff>
    </xdr:from>
    <xdr:ext cx="599010" cy="259045"/>
    <xdr:sp macro="" textlink="">
      <xdr:nvSpPr>
        <xdr:cNvPr id="138" name="テキスト ボックス 137"/>
        <xdr:cNvSpPr txBox="1"/>
      </xdr:nvSpPr>
      <xdr:spPr>
        <a:xfrm>
          <a:off x="3497795" y="964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162866</xdr:rowOff>
    </xdr:from>
    <xdr:to>
      <xdr:col>15</xdr:col>
      <xdr:colOff>101600</xdr:colOff>
      <xdr:row>56</xdr:row>
      <xdr:rowOff>93016</xdr:rowOff>
    </xdr:to>
    <xdr:sp macro="" textlink="">
      <xdr:nvSpPr>
        <xdr:cNvPr id="139" name="楕円 138"/>
        <xdr:cNvSpPr/>
      </xdr:nvSpPr>
      <xdr:spPr>
        <a:xfrm>
          <a:off x="2857500" y="95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84143</xdr:rowOff>
    </xdr:from>
    <xdr:ext cx="534377" cy="259045"/>
    <xdr:sp macro="" textlink="">
      <xdr:nvSpPr>
        <xdr:cNvPr id="140" name="テキスト ボックス 139"/>
        <xdr:cNvSpPr txBox="1"/>
      </xdr:nvSpPr>
      <xdr:spPr>
        <a:xfrm>
          <a:off x="2641111" y="968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76263</xdr:rowOff>
    </xdr:from>
    <xdr:to>
      <xdr:col>10</xdr:col>
      <xdr:colOff>165100</xdr:colOff>
      <xdr:row>57</xdr:row>
      <xdr:rowOff>6413</xdr:rowOff>
    </xdr:to>
    <xdr:sp macro="" textlink="">
      <xdr:nvSpPr>
        <xdr:cNvPr id="141" name="楕円 140"/>
        <xdr:cNvSpPr/>
      </xdr:nvSpPr>
      <xdr:spPr>
        <a:xfrm>
          <a:off x="1968500" y="96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168990</xdr:rowOff>
    </xdr:from>
    <xdr:ext cx="534377" cy="259045"/>
    <xdr:sp macro="" textlink="">
      <xdr:nvSpPr>
        <xdr:cNvPr id="142" name="テキスト ボックス 141"/>
        <xdr:cNvSpPr txBox="1"/>
      </xdr:nvSpPr>
      <xdr:spPr>
        <a:xfrm>
          <a:off x="1752111" y="97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98144</xdr:rowOff>
    </xdr:from>
    <xdr:to>
      <xdr:col>6</xdr:col>
      <xdr:colOff>38100</xdr:colOff>
      <xdr:row>57</xdr:row>
      <xdr:rowOff>28294</xdr:rowOff>
    </xdr:to>
    <xdr:sp macro="" textlink="">
      <xdr:nvSpPr>
        <xdr:cNvPr id="143" name="楕円 142"/>
        <xdr:cNvSpPr/>
      </xdr:nvSpPr>
      <xdr:spPr>
        <a:xfrm>
          <a:off x="1079500" y="9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19421</xdr:rowOff>
    </xdr:from>
    <xdr:ext cx="534377" cy="259045"/>
    <xdr:sp macro="" textlink="">
      <xdr:nvSpPr>
        <xdr:cNvPr id="144" name="テキスト ボックス 143"/>
        <xdr:cNvSpPr txBox="1"/>
      </xdr:nvSpPr>
      <xdr:spPr>
        <a:xfrm>
          <a:off x="863111" y="97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35230</xdr:rowOff>
    </xdr:from>
    <xdr:to>
      <xdr:col>24</xdr:col>
      <xdr:colOff>63500</xdr:colOff>
      <xdr:row>78</xdr:row>
      <xdr:rowOff>71668</xdr:rowOff>
    </xdr:to>
    <xdr:cxnSp macro="">
      <xdr:nvCxnSpPr>
        <xdr:cNvPr id="171" name="直線コネクタ 170"/>
        <xdr:cNvCxnSpPr/>
      </xdr:nvCxnSpPr>
      <xdr:spPr>
        <a:xfrm>
          <a:off x="3797300" y="13408330"/>
          <a:ext cx="8382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35230</xdr:rowOff>
    </xdr:from>
    <xdr:to>
      <xdr:col>19</xdr:col>
      <xdr:colOff>177800</xdr:colOff>
      <xdr:row>78</xdr:row>
      <xdr:rowOff>41060</xdr:rowOff>
    </xdr:to>
    <xdr:cxnSp macro="">
      <xdr:nvCxnSpPr>
        <xdr:cNvPr id="174" name="直線コネクタ 173"/>
        <xdr:cNvCxnSpPr/>
      </xdr:nvCxnSpPr>
      <xdr:spPr>
        <a:xfrm flipV="1">
          <a:off x="2908300" y="13408330"/>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31161</xdr:rowOff>
    </xdr:from>
    <xdr:to>
      <xdr:col>15</xdr:col>
      <xdr:colOff>50800</xdr:colOff>
      <xdr:row>78</xdr:row>
      <xdr:rowOff>41060</xdr:rowOff>
    </xdr:to>
    <xdr:cxnSp macro="">
      <xdr:nvCxnSpPr>
        <xdr:cNvPr id="177" name="直線コネクタ 176"/>
        <xdr:cNvCxnSpPr/>
      </xdr:nvCxnSpPr>
      <xdr:spPr>
        <a:xfrm>
          <a:off x="2019300" y="13404261"/>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31161</xdr:rowOff>
    </xdr:from>
    <xdr:to>
      <xdr:col>10</xdr:col>
      <xdr:colOff>114300</xdr:colOff>
      <xdr:row>78</xdr:row>
      <xdr:rowOff>54294</xdr:rowOff>
    </xdr:to>
    <xdr:cxnSp macro="">
      <xdr:nvCxnSpPr>
        <xdr:cNvPr id="180" name="直線コネクタ 179"/>
        <xdr:cNvCxnSpPr/>
      </xdr:nvCxnSpPr>
      <xdr:spPr>
        <a:xfrm flipV="1">
          <a:off x="1130300" y="13404261"/>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20868</xdr:rowOff>
    </xdr:from>
    <xdr:to>
      <xdr:col>24</xdr:col>
      <xdr:colOff>114300</xdr:colOff>
      <xdr:row>78</xdr:row>
      <xdr:rowOff>122468</xdr:rowOff>
    </xdr:to>
    <xdr:sp macro="" textlink="">
      <xdr:nvSpPr>
        <xdr:cNvPr id="190" name="楕円 189"/>
        <xdr:cNvSpPr/>
      </xdr:nvSpPr>
      <xdr:spPr>
        <a:xfrm>
          <a:off x="45847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107245</xdr:rowOff>
    </xdr:from>
    <xdr:ext cx="469744" cy="259045"/>
    <xdr:sp macro="" textlink="">
      <xdr:nvSpPr>
        <xdr:cNvPr id="191" name="維持補修費該当値テキスト"/>
        <xdr:cNvSpPr txBox="1"/>
      </xdr:nvSpPr>
      <xdr:spPr>
        <a:xfrm>
          <a:off x="4686300" y="133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155880</xdr:rowOff>
    </xdr:from>
    <xdr:to>
      <xdr:col>20</xdr:col>
      <xdr:colOff>38100</xdr:colOff>
      <xdr:row>78</xdr:row>
      <xdr:rowOff>86030</xdr:rowOff>
    </xdr:to>
    <xdr:sp macro="" textlink="">
      <xdr:nvSpPr>
        <xdr:cNvPr id="192" name="楕円 191"/>
        <xdr:cNvSpPr/>
      </xdr:nvSpPr>
      <xdr:spPr>
        <a:xfrm>
          <a:off x="3746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77157</xdr:rowOff>
    </xdr:from>
    <xdr:ext cx="469744" cy="259045"/>
    <xdr:sp macro="" textlink="">
      <xdr:nvSpPr>
        <xdr:cNvPr id="193" name="テキスト ボックス 192"/>
        <xdr:cNvSpPr txBox="1"/>
      </xdr:nvSpPr>
      <xdr:spPr>
        <a:xfrm>
          <a:off x="3562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161710</xdr:rowOff>
    </xdr:from>
    <xdr:to>
      <xdr:col>15</xdr:col>
      <xdr:colOff>101600</xdr:colOff>
      <xdr:row>78</xdr:row>
      <xdr:rowOff>91860</xdr:rowOff>
    </xdr:to>
    <xdr:sp macro="" textlink="">
      <xdr:nvSpPr>
        <xdr:cNvPr id="194" name="楕円 193"/>
        <xdr:cNvSpPr/>
      </xdr:nvSpPr>
      <xdr:spPr>
        <a:xfrm>
          <a:off x="2857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82987</xdr:rowOff>
    </xdr:from>
    <xdr:ext cx="469744" cy="259045"/>
    <xdr:sp macro="" textlink="">
      <xdr:nvSpPr>
        <xdr:cNvPr id="195" name="テキスト ボックス 194"/>
        <xdr:cNvSpPr txBox="1"/>
      </xdr:nvSpPr>
      <xdr:spPr>
        <a:xfrm>
          <a:off x="2673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151811</xdr:rowOff>
    </xdr:from>
    <xdr:to>
      <xdr:col>10</xdr:col>
      <xdr:colOff>165100</xdr:colOff>
      <xdr:row>78</xdr:row>
      <xdr:rowOff>81961</xdr:rowOff>
    </xdr:to>
    <xdr:sp macro="" textlink="">
      <xdr:nvSpPr>
        <xdr:cNvPr id="196" name="楕円 195"/>
        <xdr:cNvSpPr/>
      </xdr:nvSpPr>
      <xdr:spPr>
        <a:xfrm>
          <a:off x="1968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73088</xdr:rowOff>
    </xdr:from>
    <xdr:ext cx="469744" cy="259045"/>
    <xdr:sp macro="" textlink="">
      <xdr:nvSpPr>
        <xdr:cNvPr id="197" name="テキスト ボックス 196"/>
        <xdr:cNvSpPr txBox="1"/>
      </xdr:nvSpPr>
      <xdr:spPr>
        <a:xfrm>
          <a:off x="1784428"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3494</xdr:rowOff>
    </xdr:from>
    <xdr:to>
      <xdr:col>6</xdr:col>
      <xdr:colOff>38100</xdr:colOff>
      <xdr:row>78</xdr:row>
      <xdr:rowOff>105094</xdr:rowOff>
    </xdr:to>
    <xdr:sp macro="" textlink="">
      <xdr:nvSpPr>
        <xdr:cNvPr id="198" name="楕円 197"/>
        <xdr:cNvSpPr/>
      </xdr:nvSpPr>
      <xdr:spPr>
        <a:xfrm>
          <a:off x="1079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96221</xdr:rowOff>
    </xdr:from>
    <xdr:ext cx="469744" cy="259045"/>
    <xdr:sp macro="" textlink="">
      <xdr:nvSpPr>
        <xdr:cNvPr id="199" name="テキスト ボックス 198"/>
        <xdr:cNvSpPr txBox="1"/>
      </xdr:nvSpPr>
      <xdr:spPr>
        <a:xfrm>
          <a:off x="895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56997</xdr:rowOff>
    </xdr:from>
    <xdr:to>
      <xdr:col>24</xdr:col>
      <xdr:colOff>63500</xdr:colOff>
      <xdr:row>94</xdr:row>
      <xdr:rowOff>133789</xdr:rowOff>
    </xdr:to>
    <xdr:cxnSp macro="">
      <xdr:nvCxnSpPr>
        <xdr:cNvPr id="231" name="直線コネクタ 230"/>
        <xdr:cNvCxnSpPr/>
      </xdr:nvCxnSpPr>
      <xdr:spPr>
        <a:xfrm>
          <a:off x="3797300" y="16173297"/>
          <a:ext cx="838200" cy="7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56997</xdr:rowOff>
    </xdr:from>
    <xdr:to>
      <xdr:col>19</xdr:col>
      <xdr:colOff>177800</xdr:colOff>
      <xdr:row>94</xdr:row>
      <xdr:rowOff>149318</xdr:rowOff>
    </xdr:to>
    <xdr:cxnSp macro="">
      <xdr:nvCxnSpPr>
        <xdr:cNvPr id="234" name="直線コネクタ 233"/>
        <xdr:cNvCxnSpPr/>
      </xdr:nvCxnSpPr>
      <xdr:spPr>
        <a:xfrm flipV="1">
          <a:off x="2908300" y="16173297"/>
          <a:ext cx="889000" cy="9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149318</xdr:rowOff>
    </xdr:from>
    <xdr:to>
      <xdr:col>15</xdr:col>
      <xdr:colOff>50800</xdr:colOff>
      <xdr:row>95</xdr:row>
      <xdr:rowOff>119436</xdr:rowOff>
    </xdr:to>
    <xdr:cxnSp macro="">
      <xdr:nvCxnSpPr>
        <xdr:cNvPr id="237" name="直線コネクタ 236"/>
        <xdr:cNvCxnSpPr/>
      </xdr:nvCxnSpPr>
      <xdr:spPr>
        <a:xfrm flipV="1">
          <a:off x="2019300" y="16265618"/>
          <a:ext cx="889000" cy="1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119436</xdr:rowOff>
    </xdr:from>
    <xdr:to>
      <xdr:col>10</xdr:col>
      <xdr:colOff>114300</xdr:colOff>
      <xdr:row>96</xdr:row>
      <xdr:rowOff>120041</xdr:rowOff>
    </xdr:to>
    <xdr:cxnSp macro="">
      <xdr:nvCxnSpPr>
        <xdr:cNvPr id="240" name="直線コネクタ 239"/>
        <xdr:cNvCxnSpPr/>
      </xdr:nvCxnSpPr>
      <xdr:spPr>
        <a:xfrm flipV="1">
          <a:off x="1130300" y="16407186"/>
          <a:ext cx="8890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82989</xdr:rowOff>
    </xdr:from>
    <xdr:to>
      <xdr:col>24</xdr:col>
      <xdr:colOff>114300</xdr:colOff>
      <xdr:row>95</xdr:row>
      <xdr:rowOff>13139</xdr:rowOff>
    </xdr:to>
    <xdr:sp macro="" textlink="">
      <xdr:nvSpPr>
        <xdr:cNvPr id="250" name="楕円 249"/>
        <xdr:cNvSpPr/>
      </xdr:nvSpPr>
      <xdr:spPr>
        <a:xfrm>
          <a:off x="4584700" y="161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105866</xdr:rowOff>
    </xdr:from>
    <xdr:ext cx="534377" cy="259045"/>
    <xdr:sp macro="" textlink="">
      <xdr:nvSpPr>
        <xdr:cNvPr id="251" name="扶助費該当値テキスト"/>
        <xdr:cNvSpPr txBox="1"/>
      </xdr:nvSpPr>
      <xdr:spPr>
        <a:xfrm>
          <a:off x="4686300" y="160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6197</xdr:rowOff>
    </xdr:from>
    <xdr:to>
      <xdr:col>20</xdr:col>
      <xdr:colOff>38100</xdr:colOff>
      <xdr:row>94</xdr:row>
      <xdr:rowOff>107797</xdr:rowOff>
    </xdr:to>
    <xdr:sp macro="" textlink="">
      <xdr:nvSpPr>
        <xdr:cNvPr id="252" name="楕円 251"/>
        <xdr:cNvSpPr/>
      </xdr:nvSpPr>
      <xdr:spPr>
        <a:xfrm>
          <a:off x="37465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124324</xdr:rowOff>
    </xdr:from>
    <xdr:ext cx="534377" cy="259045"/>
    <xdr:sp macro="" textlink="">
      <xdr:nvSpPr>
        <xdr:cNvPr id="253" name="テキスト ボックス 252"/>
        <xdr:cNvSpPr txBox="1"/>
      </xdr:nvSpPr>
      <xdr:spPr>
        <a:xfrm>
          <a:off x="3530111" y="158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98518</xdr:rowOff>
    </xdr:from>
    <xdr:to>
      <xdr:col>15</xdr:col>
      <xdr:colOff>101600</xdr:colOff>
      <xdr:row>95</xdr:row>
      <xdr:rowOff>28668</xdr:rowOff>
    </xdr:to>
    <xdr:sp macro="" textlink="">
      <xdr:nvSpPr>
        <xdr:cNvPr id="254" name="楕円 253"/>
        <xdr:cNvSpPr/>
      </xdr:nvSpPr>
      <xdr:spPr>
        <a:xfrm>
          <a:off x="2857500" y="16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45195</xdr:rowOff>
    </xdr:from>
    <xdr:ext cx="534377" cy="259045"/>
    <xdr:sp macro="" textlink="">
      <xdr:nvSpPr>
        <xdr:cNvPr id="255" name="テキスト ボックス 254"/>
        <xdr:cNvSpPr txBox="1"/>
      </xdr:nvSpPr>
      <xdr:spPr>
        <a:xfrm>
          <a:off x="2641111" y="159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68636</xdr:rowOff>
    </xdr:from>
    <xdr:to>
      <xdr:col>10</xdr:col>
      <xdr:colOff>165100</xdr:colOff>
      <xdr:row>95</xdr:row>
      <xdr:rowOff>170236</xdr:rowOff>
    </xdr:to>
    <xdr:sp macro="" textlink="">
      <xdr:nvSpPr>
        <xdr:cNvPr id="256" name="楕円 255"/>
        <xdr:cNvSpPr/>
      </xdr:nvSpPr>
      <xdr:spPr>
        <a:xfrm>
          <a:off x="1968500" y="16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15313</xdr:rowOff>
    </xdr:from>
    <xdr:ext cx="534377" cy="259045"/>
    <xdr:sp macro="" textlink="">
      <xdr:nvSpPr>
        <xdr:cNvPr id="257" name="テキスト ボックス 256"/>
        <xdr:cNvSpPr txBox="1"/>
      </xdr:nvSpPr>
      <xdr:spPr>
        <a:xfrm>
          <a:off x="1752111" y="16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69241</xdr:rowOff>
    </xdr:from>
    <xdr:to>
      <xdr:col>6</xdr:col>
      <xdr:colOff>38100</xdr:colOff>
      <xdr:row>96</xdr:row>
      <xdr:rowOff>170841</xdr:rowOff>
    </xdr:to>
    <xdr:sp macro="" textlink="">
      <xdr:nvSpPr>
        <xdr:cNvPr id="258" name="楕円 257"/>
        <xdr:cNvSpPr/>
      </xdr:nvSpPr>
      <xdr:spPr>
        <a:xfrm>
          <a:off x="1079500" y="16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15918</xdr:rowOff>
    </xdr:from>
    <xdr:ext cx="534377" cy="259045"/>
    <xdr:sp macro="" textlink="">
      <xdr:nvSpPr>
        <xdr:cNvPr id="259" name="テキスト ボックス 258"/>
        <xdr:cNvSpPr txBox="1"/>
      </xdr:nvSpPr>
      <xdr:spPr>
        <a:xfrm>
          <a:off x="86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59174</xdr:rowOff>
    </xdr:from>
    <xdr:to>
      <xdr:col>55</xdr:col>
      <xdr:colOff>0</xdr:colOff>
      <xdr:row>35</xdr:row>
      <xdr:rowOff>109603</xdr:rowOff>
    </xdr:to>
    <xdr:cxnSp macro="">
      <xdr:nvCxnSpPr>
        <xdr:cNvPr id="286" name="直線コネクタ 285"/>
        <xdr:cNvCxnSpPr/>
      </xdr:nvCxnSpPr>
      <xdr:spPr>
        <a:xfrm flipV="1">
          <a:off x="9639300" y="6059924"/>
          <a:ext cx="8382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109603</xdr:rowOff>
    </xdr:from>
    <xdr:to>
      <xdr:col>50</xdr:col>
      <xdr:colOff>114300</xdr:colOff>
      <xdr:row>35</xdr:row>
      <xdr:rowOff>111308</xdr:rowOff>
    </xdr:to>
    <xdr:cxnSp macro="">
      <xdr:nvCxnSpPr>
        <xdr:cNvPr id="289" name="直線コネクタ 288"/>
        <xdr:cNvCxnSpPr/>
      </xdr:nvCxnSpPr>
      <xdr:spPr>
        <a:xfrm flipV="1">
          <a:off x="8750300" y="6110353"/>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105282</xdr:rowOff>
    </xdr:from>
    <xdr:to>
      <xdr:col>45</xdr:col>
      <xdr:colOff>177800</xdr:colOff>
      <xdr:row>35</xdr:row>
      <xdr:rowOff>111308</xdr:rowOff>
    </xdr:to>
    <xdr:cxnSp macro="">
      <xdr:nvCxnSpPr>
        <xdr:cNvPr id="292" name="直線コネクタ 291"/>
        <xdr:cNvCxnSpPr/>
      </xdr:nvCxnSpPr>
      <xdr:spPr>
        <a:xfrm>
          <a:off x="7861300" y="6106032"/>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105282</xdr:rowOff>
    </xdr:from>
    <xdr:to>
      <xdr:col>41</xdr:col>
      <xdr:colOff>50800</xdr:colOff>
      <xdr:row>35</xdr:row>
      <xdr:rowOff>146398</xdr:rowOff>
    </xdr:to>
    <xdr:cxnSp macro="">
      <xdr:nvCxnSpPr>
        <xdr:cNvPr id="295" name="直線コネクタ 294"/>
        <xdr:cNvCxnSpPr/>
      </xdr:nvCxnSpPr>
      <xdr:spPr>
        <a:xfrm flipV="1">
          <a:off x="6972300" y="6106032"/>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8374</xdr:rowOff>
    </xdr:from>
    <xdr:to>
      <xdr:col>55</xdr:col>
      <xdr:colOff>50800</xdr:colOff>
      <xdr:row>35</xdr:row>
      <xdr:rowOff>109974</xdr:rowOff>
    </xdr:to>
    <xdr:sp macro="" textlink="">
      <xdr:nvSpPr>
        <xdr:cNvPr id="305" name="楕円 304"/>
        <xdr:cNvSpPr/>
      </xdr:nvSpPr>
      <xdr:spPr>
        <a:xfrm>
          <a:off x="10426700" y="60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158251</xdr:rowOff>
    </xdr:from>
    <xdr:ext cx="599010" cy="259045"/>
    <xdr:sp macro="" textlink="">
      <xdr:nvSpPr>
        <xdr:cNvPr id="306" name="補助費等該当値テキスト"/>
        <xdr:cNvSpPr txBox="1"/>
      </xdr:nvSpPr>
      <xdr:spPr>
        <a:xfrm>
          <a:off x="10528300" y="59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58803</xdr:rowOff>
    </xdr:from>
    <xdr:to>
      <xdr:col>50</xdr:col>
      <xdr:colOff>165100</xdr:colOff>
      <xdr:row>35</xdr:row>
      <xdr:rowOff>160403</xdr:rowOff>
    </xdr:to>
    <xdr:sp macro="" textlink="">
      <xdr:nvSpPr>
        <xdr:cNvPr id="307" name="楕円 306"/>
        <xdr:cNvSpPr/>
      </xdr:nvSpPr>
      <xdr:spPr>
        <a:xfrm>
          <a:off x="9588500" y="60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151530</xdr:rowOff>
    </xdr:from>
    <xdr:ext cx="599010" cy="259045"/>
    <xdr:sp macro="" textlink="">
      <xdr:nvSpPr>
        <xdr:cNvPr id="308" name="テキスト ボックス 307"/>
        <xdr:cNvSpPr txBox="1"/>
      </xdr:nvSpPr>
      <xdr:spPr>
        <a:xfrm>
          <a:off x="9339795" y="615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60508</xdr:rowOff>
    </xdr:from>
    <xdr:to>
      <xdr:col>46</xdr:col>
      <xdr:colOff>38100</xdr:colOff>
      <xdr:row>35</xdr:row>
      <xdr:rowOff>162108</xdr:rowOff>
    </xdr:to>
    <xdr:sp macro="" textlink="">
      <xdr:nvSpPr>
        <xdr:cNvPr id="309" name="楕円 308"/>
        <xdr:cNvSpPr/>
      </xdr:nvSpPr>
      <xdr:spPr>
        <a:xfrm>
          <a:off x="8699500" y="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153235</xdr:rowOff>
    </xdr:from>
    <xdr:ext cx="599010" cy="259045"/>
    <xdr:sp macro="" textlink="">
      <xdr:nvSpPr>
        <xdr:cNvPr id="310" name="テキスト ボックス 309"/>
        <xdr:cNvSpPr txBox="1"/>
      </xdr:nvSpPr>
      <xdr:spPr>
        <a:xfrm>
          <a:off x="8450795" y="61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54482</xdr:rowOff>
    </xdr:from>
    <xdr:to>
      <xdr:col>41</xdr:col>
      <xdr:colOff>101600</xdr:colOff>
      <xdr:row>35</xdr:row>
      <xdr:rowOff>156082</xdr:rowOff>
    </xdr:to>
    <xdr:sp macro="" textlink="">
      <xdr:nvSpPr>
        <xdr:cNvPr id="311" name="楕円 310"/>
        <xdr:cNvSpPr/>
      </xdr:nvSpPr>
      <xdr:spPr>
        <a:xfrm>
          <a:off x="7810500" y="60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147209</xdr:rowOff>
    </xdr:from>
    <xdr:ext cx="599010" cy="259045"/>
    <xdr:sp macro="" textlink="">
      <xdr:nvSpPr>
        <xdr:cNvPr id="312" name="テキスト ボックス 311"/>
        <xdr:cNvSpPr txBox="1"/>
      </xdr:nvSpPr>
      <xdr:spPr>
        <a:xfrm>
          <a:off x="7561795" y="614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95598</xdr:rowOff>
    </xdr:from>
    <xdr:to>
      <xdr:col>36</xdr:col>
      <xdr:colOff>165100</xdr:colOff>
      <xdr:row>36</xdr:row>
      <xdr:rowOff>25748</xdr:rowOff>
    </xdr:to>
    <xdr:sp macro="" textlink="">
      <xdr:nvSpPr>
        <xdr:cNvPr id="313" name="楕円 312"/>
        <xdr:cNvSpPr/>
      </xdr:nvSpPr>
      <xdr:spPr>
        <a:xfrm>
          <a:off x="6921500" y="609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16875</xdr:rowOff>
    </xdr:from>
    <xdr:ext cx="599010" cy="259045"/>
    <xdr:sp macro="" textlink="">
      <xdr:nvSpPr>
        <xdr:cNvPr id="314" name="テキスト ボックス 313"/>
        <xdr:cNvSpPr txBox="1"/>
      </xdr:nvSpPr>
      <xdr:spPr>
        <a:xfrm>
          <a:off x="6672795" y="618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92067</xdr:rowOff>
    </xdr:from>
    <xdr:to>
      <xdr:col>55</xdr:col>
      <xdr:colOff>0</xdr:colOff>
      <xdr:row>56</xdr:row>
      <xdr:rowOff>1112</xdr:rowOff>
    </xdr:to>
    <xdr:cxnSp macro="">
      <xdr:nvCxnSpPr>
        <xdr:cNvPr id="343" name="直線コネクタ 342"/>
        <xdr:cNvCxnSpPr/>
      </xdr:nvCxnSpPr>
      <xdr:spPr>
        <a:xfrm>
          <a:off x="9639300" y="9521817"/>
          <a:ext cx="838200" cy="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92067</xdr:rowOff>
    </xdr:from>
    <xdr:to>
      <xdr:col>50</xdr:col>
      <xdr:colOff>114300</xdr:colOff>
      <xdr:row>55</xdr:row>
      <xdr:rowOff>123763</xdr:rowOff>
    </xdr:to>
    <xdr:cxnSp macro="">
      <xdr:nvCxnSpPr>
        <xdr:cNvPr id="346" name="直線コネクタ 345"/>
        <xdr:cNvCxnSpPr/>
      </xdr:nvCxnSpPr>
      <xdr:spPr>
        <a:xfrm flipV="1">
          <a:off x="8750300" y="9521817"/>
          <a:ext cx="889000" cy="3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123763</xdr:rowOff>
    </xdr:from>
    <xdr:to>
      <xdr:col>45</xdr:col>
      <xdr:colOff>177800</xdr:colOff>
      <xdr:row>56</xdr:row>
      <xdr:rowOff>29279</xdr:rowOff>
    </xdr:to>
    <xdr:cxnSp macro="">
      <xdr:nvCxnSpPr>
        <xdr:cNvPr id="349" name="直線コネクタ 348"/>
        <xdr:cNvCxnSpPr/>
      </xdr:nvCxnSpPr>
      <xdr:spPr>
        <a:xfrm flipV="1">
          <a:off x="7861300" y="9553513"/>
          <a:ext cx="889000" cy="7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7500</xdr:rowOff>
    </xdr:from>
    <xdr:to>
      <xdr:col>41</xdr:col>
      <xdr:colOff>50800</xdr:colOff>
      <xdr:row>56</xdr:row>
      <xdr:rowOff>29279</xdr:rowOff>
    </xdr:to>
    <xdr:cxnSp macro="">
      <xdr:nvCxnSpPr>
        <xdr:cNvPr id="352" name="直線コネクタ 351"/>
        <xdr:cNvCxnSpPr/>
      </xdr:nvCxnSpPr>
      <xdr:spPr>
        <a:xfrm>
          <a:off x="6972300" y="9608700"/>
          <a:ext cx="889000" cy="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121762</xdr:rowOff>
    </xdr:from>
    <xdr:to>
      <xdr:col>55</xdr:col>
      <xdr:colOff>50800</xdr:colOff>
      <xdr:row>56</xdr:row>
      <xdr:rowOff>51912</xdr:rowOff>
    </xdr:to>
    <xdr:sp macro="" textlink="">
      <xdr:nvSpPr>
        <xdr:cNvPr id="362" name="楕円 361"/>
        <xdr:cNvSpPr/>
      </xdr:nvSpPr>
      <xdr:spPr>
        <a:xfrm>
          <a:off x="104267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100189</xdr:rowOff>
    </xdr:from>
    <xdr:ext cx="599010" cy="259045"/>
    <xdr:sp macro="" textlink="">
      <xdr:nvSpPr>
        <xdr:cNvPr id="363" name="普通建設事業費該当値テキスト"/>
        <xdr:cNvSpPr txBox="1"/>
      </xdr:nvSpPr>
      <xdr:spPr>
        <a:xfrm>
          <a:off x="10528300" y="95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41267</xdr:rowOff>
    </xdr:from>
    <xdr:to>
      <xdr:col>50</xdr:col>
      <xdr:colOff>165100</xdr:colOff>
      <xdr:row>55</xdr:row>
      <xdr:rowOff>142867</xdr:rowOff>
    </xdr:to>
    <xdr:sp macro="" textlink="">
      <xdr:nvSpPr>
        <xdr:cNvPr id="364" name="楕円 363"/>
        <xdr:cNvSpPr/>
      </xdr:nvSpPr>
      <xdr:spPr>
        <a:xfrm>
          <a:off x="9588500" y="947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133994</xdr:rowOff>
    </xdr:from>
    <xdr:ext cx="599010" cy="259045"/>
    <xdr:sp macro="" textlink="">
      <xdr:nvSpPr>
        <xdr:cNvPr id="365" name="テキスト ボックス 364"/>
        <xdr:cNvSpPr txBox="1"/>
      </xdr:nvSpPr>
      <xdr:spPr>
        <a:xfrm>
          <a:off x="9339795" y="956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72963</xdr:rowOff>
    </xdr:from>
    <xdr:to>
      <xdr:col>46</xdr:col>
      <xdr:colOff>38100</xdr:colOff>
      <xdr:row>56</xdr:row>
      <xdr:rowOff>3113</xdr:rowOff>
    </xdr:to>
    <xdr:sp macro="" textlink="">
      <xdr:nvSpPr>
        <xdr:cNvPr id="366" name="楕円 365"/>
        <xdr:cNvSpPr/>
      </xdr:nvSpPr>
      <xdr:spPr>
        <a:xfrm>
          <a:off x="8699500" y="95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165690</xdr:rowOff>
    </xdr:from>
    <xdr:ext cx="599010" cy="259045"/>
    <xdr:sp macro="" textlink="">
      <xdr:nvSpPr>
        <xdr:cNvPr id="367" name="テキスト ボックス 366"/>
        <xdr:cNvSpPr txBox="1"/>
      </xdr:nvSpPr>
      <xdr:spPr>
        <a:xfrm>
          <a:off x="8450795" y="95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149929</xdr:rowOff>
    </xdr:from>
    <xdr:to>
      <xdr:col>41</xdr:col>
      <xdr:colOff>101600</xdr:colOff>
      <xdr:row>56</xdr:row>
      <xdr:rowOff>80079</xdr:rowOff>
    </xdr:to>
    <xdr:sp macro="" textlink="">
      <xdr:nvSpPr>
        <xdr:cNvPr id="368" name="楕円 367"/>
        <xdr:cNvSpPr/>
      </xdr:nvSpPr>
      <xdr:spPr>
        <a:xfrm>
          <a:off x="7810500" y="95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71206</xdr:rowOff>
    </xdr:from>
    <xdr:ext cx="599010" cy="259045"/>
    <xdr:sp macro="" textlink="">
      <xdr:nvSpPr>
        <xdr:cNvPr id="369" name="テキスト ボックス 368"/>
        <xdr:cNvSpPr txBox="1"/>
      </xdr:nvSpPr>
      <xdr:spPr>
        <a:xfrm>
          <a:off x="7561795" y="96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128150</xdr:rowOff>
    </xdr:from>
    <xdr:to>
      <xdr:col>36</xdr:col>
      <xdr:colOff>165100</xdr:colOff>
      <xdr:row>56</xdr:row>
      <xdr:rowOff>58300</xdr:rowOff>
    </xdr:to>
    <xdr:sp macro="" textlink="">
      <xdr:nvSpPr>
        <xdr:cNvPr id="370" name="楕円 369"/>
        <xdr:cNvSpPr/>
      </xdr:nvSpPr>
      <xdr:spPr>
        <a:xfrm>
          <a:off x="6921500" y="95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49427</xdr:rowOff>
    </xdr:from>
    <xdr:ext cx="599010" cy="259045"/>
    <xdr:sp macro="" textlink="">
      <xdr:nvSpPr>
        <xdr:cNvPr id="371" name="テキスト ボックス 370"/>
        <xdr:cNvSpPr txBox="1"/>
      </xdr:nvSpPr>
      <xdr:spPr>
        <a:xfrm>
          <a:off x="6672795" y="965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122980</xdr:rowOff>
    </xdr:from>
    <xdr:to>
      <xdr:col>55</xdr:col>
      <xdr:colOff>0</xdr:colOff>
      <xdr:row>78</xdr:row>
      <xdr:rowOff>36537</xdr:rowOff>
    </xdr:to>
    <xdr:cxnSp macro="">
      <xdr:nvCxnSpPr>
        <xdr:cNvPr id="398" name="直線コネクタ 397"/>
        <xdr:cNvCxnSpPr/>
      </xdr:nvCxnSpPr>
      <xdr:spPr>
        <a:xfrm>
          <a:off x="9639300" y="13324630"/>
          <a:ext cx="8382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122980</xdr:rowOff>
    </xdr:from>
    <xdr:to>
      <xdr:col>50</xdr:col>
      <xdr:colOff>114300</xdr:colOff>
      <xdr:row>77</xdr:row>
      <xdr:rowOff>139979</xdr:rowOff>
    </xdr:to>
    <xdr:cxnSp macro="">
      <xdr:nvCxnSpPr>
        <xdr:cNvPr id="401" name="直線コネクタ 400"/>
        <xdr:cNvCxnSpPr/>
      </xdr:nvCxnSpPr>
      <xdr:spPr>
        <a:xfrm flipV="1">
          <a:off x="8750300" y="13324630"/>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127877</xdr:rowOff>
    </xdr:from>
    <xdr:to>
      <xdr:col>45</xdr:col>
      <xdr:colOff>177800</xdr:colOff>
      <xdr:row>77</xdr:row>
      <xdr:rowOff>139979</xdr:rowOff>
    </xdr:to>
    <xdr:cxnSp macro="">
      <xdr:nvCxnSpPr>
        <xdr:cNvPr id="404" name="直線コネクタ 403"/>
        <xdr:cNvCxnSpPr/>
      </xdr:nvCxnSpPr>
      <xdr:spPr>
        <a:xfrm>
          <a:off x="7861300" y="12986627"/>
          <a:ext cx="889000" cy="3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127877</xdr:rowOff>
    </xdr:from>
    <xdr:to>
      <xdr:col>41</xdr:col>
      <xdr:colOff>50800</xdr:colOff>
      <xdr:row>77</xdr:row>
      <xdr:rowOff>33359</xdr:rowOff>
    </xdr:to>
    <xdr:cxnSp macro="">
      <xdr:nvCxnSpPr>
        <xdr:cNvPr id="407" name="直線コネクタ 406"/>
        <xdr:cNvCxnSpPr/>
      </xdr:nvCxnSpPr>
      <xdr:spPr>
        <a:xfrm flipV="1">
          <a:off x="6972300" y="12986627"/>
          <a:ext cx="889000" cy="24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157187</xdr:rowOff>
    </xdr:from>
    <xdr:to>
      <xdr:col>55</xdr:col>
      <xdr:colOff>50800</xdr:colOff>
      <xdr:row>78</xdr:row>
      <xdr:rowOff>87337</xdr:rowOff>
    </xdr:to>
    <xdr:sp macro="" textlink="">
      <xdr:nvSpPr>
        <xdr:cNvPr id="417" name="楕円 416"/>
        <xdr:cNvSpPr/>
      </xdr:nvSpPr>
      <xdr:spPr>
        <a:xfrm>
          <a:off x="10426700" y="133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72114</xdr:rowOff>
    </xdr:from>
    <xdr:ext cx="534377" cy="259045"/>
    <xdr:sp macro="" textlink="">
      <xdr:nvSpPr>
        <xdr:cNvPr id="418" name="普通建設事業費 （ うち新規整備　）該当値テキスト"/>
        <xdr:cNvSpPr txBox="1"/>
      </xdr:nvSpPr>
      <xdr:spPr>
        <a:xfrm>
          <a:off x="10528300" y="132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72180</xdr:rowOff>
    </xdr:from>
    <xdr:to>
      <xdr:col>50</xdr:col>
      <xdr:colOff>165100</xdr:colOff>
      <xdr:row>78</xdr:row>
      <xdr:rowOff>2330</xdr:rowOff>
    </xdr:to>
    <xdr:sp macro="" textlink="">
      <xdr:nvSpPr>
        <xdr:cNvPr id="419" name="楕円 418"/>
        <xdr:cNvSpPr/>
      </xdr:nvSpPr>
      <xdr:spPr>
        <a:xfrm>
          <a:off x="9588500" y="132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164907</xdr:rowOff>
    </xdr:from>
    <xdr:ext cx="534377" cy="259045"/>
    <xdr:sp macro="" textlink="">
      <xdr:nvSpPr>
        <xdr:cNvPr id="420" name="テキスト ボックス 419"/>
        <xdr:cNvSpPr txBox="1"/>
      </xdr:nvSpPr>
      <xdr:spPr>
        <a:xfrm>
          <a:off x="9372111" y="133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89179</xdr:rowOff>
    </xdr:from>
    <xdr:to>
      <xdr:col>46</xdr:col>
      <xdr:colOff>38100</xdr:colOff>
      <xdr:row>78</xdr:row>
      <xdr:rowOff>19329</xdr:rowOff>
    </xdr:to>
    <xdr:sp macro="" textlink="">
      <xdr:nvSpPr>
        <xdr:cNvPr id="421" name="楕円 420"/>
        <xdr:cNvSpPr/>
      </xdr:nvSpPr>
      <xdr:spPr>
        <a:xfrm>
          <a:off x="8699500" y="132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10456</xdr:rowOff>
    </xdr:from>
    <xdr:ext cx="534377" cy="259045"/>
    <xdr:sp macro="" textlink="">
      <xdr:nvSpPr>
        <xdr:cNvPr id="422" name="テキスト ボックス 421"/>
        <xdr:cNvSpPr txBox="1"/>
      </xdr:nvSpPr>
      <xdr:spPr>
        <a:xfrm>
          <a:off x="8483111" y="133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77077</xdr:rowOff>
    </xdr:from>
    <xdr:to>
      <xdr:col>41</xdr:col>
      <xdr:colOff>101600</xdr:colOff>
      <xdr:row>76</xdr:row>
      <xdr:rowOff>7227</xdr:rowOff>
    </xdr:to>
    <xdr:sp macro="" textlink="">
      <xdr:nvSpPr>
        <xdr:cNvPr id="423" name="楕円 422"/>
        <xdr:cNvSpPr/>
      </xdr:nvSpPr>
      <xdr:spPr>
        <a:xfrm>
          <a:off x="7810500" y="129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23754</xdr:rowOff>
    </xdr:from>
    <xdr:ext cx="599010" cy="259045"/>
    <xdr:sp macro="" textlink="">
      <xdr:nvSpPr>
        <xdr:cNvPr id="424" name="テキスト ボックス 423"/>
        <xdr:cNvSpPr txBox="1"/>
      </xdr:nvSpPr>
      <xdr:spPr>
        <a:xfrm>
          <a:off x="7561795" y="127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154009</xdr:rowOff>
    </xdr:from>
    <xdr:to>
      <xdr:col>36</xdr:col>
      <xdr:colOff>165100</xdr:colOff>
      <xdr:row>77</xdr:row>
      <xdr:rowOff>84159</xdr:rowOff>
    </xdr:to>
    <xdr:sp macro="" textlink="">
      <xdr:nvSpPr>
        <xdr:cNvPr id="425" name="楕円 424"/>
        <xdr:cNvSpPr/>
      </xdr:nvSpPr>
      <xdr:spPr>
        <a:xfrm>
          <a:off x="6921500" y="131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75286</xdr:rowOff>
    </xdr:from>
    <xdr:ext cx="534377" cy="259045"/>
    <xdr:sp macro="" textlink="">
      <xdr:nvSpPr>
        <xdr:cNvPr id="426" name="テキスト ボックス 425"/>
        <xdr:cNvSpPr txBox="1"/>
      </xdr:nvSpPr>
      <xdr:spPr>
        <a:xfrm>
          <a:off x="6705111" y="132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141425</xdr:rowOff>
    </xdr:from>
    <xdr:to>
      <xdr:col>55</xdr:col>
      <xdr:colOff>0</xdr:colOff>
      <xdr:row>96</xdr:row>
      <xdr:rowOff>163040</xdr:rowOff>
    </xdr:to>
    <xdr:cxnSp macro="">
      <xdr:nvCxnSpPr>
        <xdr:cNvPr id="455" name="直線コネクタ 454"/>
        <xdr:cNvCxnSpPr/>
      </xdr:nvCxnSpPr>
      <xdr:spPr>
        <a:xfrm>
          <a:off x="9639300" y="16600625"/>
          <a:ext cx="8382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141425</xdr:rowOff>
    </xdr:from>
    <xdr:to>
      <xdr:col>50</xdr:col>
      <xdr:colOff>114300</xdr:colOff>
      <xdr:row>97</xdr:row>
      <xdr:rowOff>54897</xdr:rowOff>
    </xdr:to>
    <xdr:cxnSp macro="">
      <xdr:nvCxnSpPr>
        <xdr:cNvPr id="458" name="直線コネクタ 457"/>
        <xdr:cNvCxnSpPr/>
      </xdr:nvCxnSpPr>
      <xdr:spPr>
        <a:xfrm flipV="1">
          <a:off x="8750300" y="16600625"/>
          <a:ext cx="889000" cy="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54897</xdr:rowOff>
    </xdr:from>
    <xdr:to>
      <xdr:col>45</xdr:col>
      <xdr:colOff>177800</xdr:colOff>
      <xdr:row>98</xdr:row>
      <xdr:rowOff>170774</xdr:rowOff>
    </xdr:to>
    <xdr:cxnSp macro="">
      <xdr:nvCxnSpPr>
        <xdr:cNvPr id="461" name="直線コネクタ 460"/>
        <xdr:cNvCxnSpPr/>
      </xdr:nvCxnSpPr>
      <xdr:spPr>
        <a:xfrm flipV="1">
          <a:off x="7861300" y="16685547"/>
          <a:ext cx="889000" cy="2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158930</xdr:rowOff>
    </xdr:from>
    <xdr:to>
      <xdr:col>41</xdr:col>
      <xdr:colOff>50800</xdr:colOff>
      <xdr:row>98</xdr:row>
      <xdr:rowOff>170774</xdr:rowOff>
    </xdr:to>
    <xdr:cxnSp macro="">
      <xdr:nvCxnSpPr>
        <xdr:cNvPr id="464" name="直線コネクタ 463"/>
        <xdr:cNvCxnSpPr/>
      </xdr:nvCxnSpPr>
      <xdr:spPr>
        <a:xfrm>
          <a:off x="6972300" y="16789580"/>
          <a:ext cx="889000" cy="1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112240</xdr:rowOff>
    </xdr:from>
    <xdr:to>
      <xdr:col>55</xdr:col>
      <xdr:colOff>50800</xdr:colOff>
      <xdr:row>97</xdr:row>
      <xdr:rowOff>42390</xdr:rowOff>
    </xdr:to>
    <xdr:sp macro="" textlink="">
      <xdr:nvSpPr>
        <xdr:cNvPr id="474" name="楕円 473"/>
        <xdr:cNvSpPr/>
      </xdr:nvSpPr>
      <xdr:spPr>
        <a:xfrm>
          <a:off x="10426700" y="165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135117</xdr:rowOff>
    </xdr:from>
    <xdr:ext cx="599010" cy="259045"/>
    <xdr:sp macro="" textlink="">
      <xdr:nvSpPr>
        <xdr:cNvPr id="475" name="普通建設事業費 （ うち更新整備　）該当値テキスト"/>
        <xdr:cNvSpPr txBox="1"/>
      </xdr:nvSpPr>
      <xdr:spPr>
        <a:xfrm>
          <a:off x="10528300" y="1642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90625</xdr:rowOff>
    </xdr:from>
    <xdr:to>
      <xdr:col>50</xdr:col>
      <xdr:colOff>165100</xdr:colOff>
      <xdr:row>97</xdr:row>
      <xdr:rowOff>20775</xdr:rowOff>
    </xdr:to>
    <xdr:sp macro="" textlink="">
      <xdr:nvSpPr>
        <xdr:cNvPr id="476" name="楕円 475"/>
        <xdr:cNvSpPr/>
      </xdr:nvSpPr>
      <xdr:spPr>
        <a:xfrm>
          <a:off x="9588500" y="165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37302</xdr:rowOff>
    </xdr:from>
    <xdr:ext cx="599010" cy="259045"/>
    <xdr:sp macro="" textlink="">
      <xdr:nvSpPr>
        <xdr:cNvPr id="477" name="テキスト ボックス 476"/>
        <xdr:cNvSpPr txBox="1"/>
      </xdr:nvSpPr>
      <xdr:spPr>
        <a:xfrm>
          <a:off x="9339795" y="163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4097</xdr:rowOff>
    </xdr:from>
    <xdr:to>
      <xdr:col>46</xdr:col>
      <xdr:colOff>38100</xdr:colOff>
      <xdr:row>97</xdr:row>
      <xdr:rowOff>105697</xdr:rowOff>
    </xdr:to>
    <xdr:sp macro="" textlink="">
      <xdr:nvSpPr>
        <xdr:cNvPr id="478" name="楕円 477"/>
        <xdr:cNvSpPr/>
      </xdr:nvSpPr>
      <xdr:spPr>
        <a:xfrm>
          <a:off x="8699500" y="166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122224</xdr:rowOff>
    </xdr:from>
    <xdr:ext cx="534377" cy="259045"/>
    <xdr:sp macro="" textlink="">
      <xdr:nvSpPr>
        <xdr:cNvPr id="479" name="テキスト ボックス 478"/>
        <xdr:cNvSpPr txBox="1"/>
      </xdr:nvSpPr>
      <xdr:spPr>
        <a:xfrm>
          <a:off x="8483111" y="164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119974</xdr:rowOff>
    </xdr:from>
    <xdr:to>
      <xdr:col>41</xdr:col>
      <xdr:colOff>101600</xdr:colOff>
      <xdr:row>99</xdr:row>
      <xdr:rowOff>50124</xdr:rowOff>
    </xdr:to>
    <xdr:sp macro="" textlink="">
      <xdr:nvSpPr>
        <xdr:cNvPr id="480" name="楕円 479"/>
        <xdr:cNvSpPr/>
      </xdr:nvSpPr>
      <xdr:spPr>
        <a:xfrm>
          <a:off x="7810500" y="169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41251</xdr:rowOff>
    </xdr:from>
    <xdr:ext cx="534377" cy="259045"/>
    <xdr:sp macro="" textlink="">
      <xdr:nvSpPr>
        <xdr:cNvPr id="481" name="テキスト ボックス 480"/>
        <xdr:cNvSpPr txBox="1"/>
      </xdr:nvSpPr>
      <xdr:spPr>
        <a:xfrm>
          <a:off x="7594111" y="170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108130</xdr:rowOff>
    </xdr:from>
    <xdr:to>
      <xdr:col>36</xdr:col>
      <xdr:colOff>165100</xdr:colOff>
      <xdr:row>98</xdr:row>
      <xdr:rowOff>38280</xdr:rowOff>
    </xdr:to>
    <xdr:sp macro="" textlink="">
      <xdr:nvSpPr>
        <xdr:cNvPr id="482" name="楕円 481"/>
        <xdr:cNvSpPr/>
      </xdr:nvSpPr>
      <xdr:spPr>
        <a:xfrm>
          <a:off x="6921500" y="167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29407</xdr:rowOff>
    </xdr:from>
    <xdr:ext cx="534377" cy="259045"/>
    <xdr:sp macro="" textlink="">
      <xdr:nvSpPr>
        <xdr:cNvPr id="483" name="テキスト ボックス 482"/>
        <xdr:cNvSpPr txBox="1"/>
      </xdr:nvSpPr>
      <xdr:spPr>
        <a:xfrm>
          <a:off x="6705111" y="1683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116725</xdr:rowOff>
    </xdr:from>
    <xdr:to>
      <xdr:col>85</xdr:col>
      <xdr:colOff>127000</xdr:colOff>
      <xdr:row>38</xdr:row>
      <xdr:rowOff>133183</xdr:rowOff>
    </xdr:to>
    <xdr:cxnSp macro="">
      <xdr:nvCxnSpPr>
        <xdr:cNvPr id="510" name="直線コネクタ 509"/>
        <xdr:cNvCxnSpPr/>
      </xdr:nvCxnSpPr>
      <xdr:spPr>
        <a:xfrm flipV="1">
          <a:off x="15481300" y="6631825"/>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120921</xdr:rowOff>
    </xdr:from>
    <xdr:to>
      <xdr:col>81</xdr:col>
      <xdr:colOff>50800</xdr:colOff>
      <xdr:row>38</xdr:row>
      <xdr:rowOff>133183</xdr:rowOff>
    </xdr:to>
    <xdr:cxnSp macro="">
      <xdr:nvCxnSpPr>
        <xdr:cNvPr id="513" name="直線コネクタ 512"/>
        <xdr:cNvCxnSpPr/>
      </xdr:nvCxnSpPr>
      <xdr:spPr>
        <a:xfrm>
          <a:off x="14592300" y="6636021"/>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73920</xdr:rowOff>
    </xdr:from>
    <xdr:to>
      <xdr:col>76</xdr:col>
      <xdr:colOff>114300</xdr:colOff>
      <xdr:row>38</xdr:row>
      <xdr:rowOff>120921</xdr:rowOff>
    </xdr:to>
    <xdr:cxnSp macro="">
      <xdr:nvCxnSpPr>
        <xdr:cNvPr id="516" name="直線コネクタ 515"/>
        <xdr:cNvCxnSpPr/>
      </xdr:nvCxnSpPr>
      <xdr:spPr>
        <a:xfrm>
          <a:off x="13703300" y="6589020"/>
          <a:ext cx="889000" cy="4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73920</xdr:rowOff>
    </xdr:from>
    <xdr:to>
      <xdr:col>71</xdr:col>
      <xdr:colOff>177800</xdr:colOff>
      <xdr:row>38</xdr:row>
      <xdr:rowOff>119206</xdr:rowOff>
    </xdr:to>
    <xdr:cxnSp macro="">
      <xdr:nvCxnSpPr>
        <xdr:cNvPr id="519" name="直線コネクタ 518"/>
        <xdr:cNvCxnSpPr/>
      </xdr:nvCxnSpPr>
      <xdr:spPr>
        <a:xfrm flipV="1">
          <a:off x="12814300" y="6589020"/>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65925</xdr:rowOff>
    </xdr:from>
    <xdr:to>
      <xdr:col>85</xdr:col>
      <xdr:colOff>177800</xdr:colOff>
      <xdr:row>38</xdr:row>
      <xdr:rowOff>167525</xdr:rowOff>
    </xdr:to>
    <xdr:sp macro="" textlink="">
      <xdr:nvSpPr>
        <xdr:cNvPr id="529" name="楕円 528"/>
        <xdr:cNvSpPr/>
      </xdr:nvSpPr>
      <xdr:spPr>
        <a:xfrm>
          <a:off x="16268700" y="65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30983</xdr:rowOff>
    </xdr:from>
    <xdr:ext cx="534377" cy="259045"/>
    <xdr:sp macro="" textlink="">
      <xdr:nvSpPr>
        <xdr:cNvPr id="530" name="災害復旧事業費該当値テキスト"/>
        <xdr:cNvSpPr txBox="1"/>
      </xdr:nvSpPr>
      <xdr:spPr>
        <a:xfrm>
          <a:off x="16370300" y="65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82383</xdr:rowOff>
    </xdr:from>
    <xdr:to>
      <xdr:col>81</xdr:col>
      <xdr:colOff>101600</xdr:colOff>
      <xdr:row>39</xdr:row>
      <xdr:rowOff>12533</xdr:rowOff>
    </xdr:to>
    <xdr:sp macro="" textlink="">
      <xdr:nvSpPr>
        <xdr:cNvPr id="531" name="楕円 530"/>
        <xdr:cNvSpPr/>
      </xdr:nvSpPr>
      <xdr:spPr>
        <a:xfrm>
          <a:off x="15430500" y="65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3660</xdr:rowOff>
    </xdr:from>
    <xdr:ext cx="469744" cy="259045"/>
    <xdr:sp macro="" textlink="">
      <xdr:nvSpPr>
        <xdr:cNvPr id="532" name="テキスト ボックス 531"/>
        <xdr:cNvSpPr txBox="1"/>
      </xdr:nvSpPr>
      <xdr:spPr>
        <a:xfrm>
          <a:off x="15246428" y="66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70121</xdr:rowOff>
    </xdr:from>
    <xdr:to>
      <xdr:col>76</xdr:col>
      <xdr:colOff>165100</xdr:colOff>
      <xdr:row>39</xdr:row>
      <xdr:rowOff>271</xdr:rowOff>
    </xdr:to>
    <xdr:sp macro="" textlink="">
      <xdr:nvSpPr>
        <xdr:cNvPr id="533" name="楕円 532"/>
        <xdr:cNvSpPr/>
      </xdr:nvSpPr>
      <xdr:spPr>
        <a:xfrm>
          <a:off x="14541500" y="65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162848</xdr:rowOff>
    </xdr:from>
    <xdr:ext cx="469744" cy="259045"/>
    <xdr:sp macro="" textlink="">
      <xdr:nvSpPr>
        <xdr:cNvPr id="534" name="テキスト ボックス 533"/>
        <xdr:cNvSpPr txBox="1"/>
      </xdr:nvSpPr>
      <xdr:spPr>
        <a:xfrm>
          <a:off x="14357428" y="66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23120</xdr:rowOff>
    </xdr:from>
    <xdr:to>
      <xdr:col>72</xdr:col>
      <xdr:colOff>38100</xdr:colOff>
      <xdr:row>38</xdr:row>
      <xdr:rowOff>124720</xdr:rowOff>
    </xdr:to>
    <xdr:sp macro="" textlink="">
      <xdr:nvSpPr>
        <xdr:cNvPr id="535" name="楕円 534"/>
        <xdr:cNvSpPr/>
      </xdr:nvSpPr>
      <xdr:spPr>
        <a:xfrm>
          <a:off x="13652500" y="65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141247</xdr:rowOff>
    </xdr:from>
    <xdr:ext cx="534377" cy="259045"/>
    <xdr:sp macro="" textlink="">
      <xdr:nvSpPr>
        <xdr:cNvPr id="536" name="テキスト ボックス 535"/>
        <xdr:cNvSpPr txBox="1"/>
      </xdr:nvSpPr>
      <xdr:spPr>
        <a:xfrm>
          <a:off x="13436111" y="63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68406</xdr:rowOff>
    </xdr:from>
    <xdr:to>
      <xdr:col>67</xdr:col>
      <xdr:colOff>101600</xdr:colOff>
      <xdr:row>38</xdr:row>
      <xdr:rowOff>170006</xdr:rowOff>
    </xdr:to>
    <xdr:sp macro="" textlink="">
      <xdr:nvSpPr>
        <xdr:cNvPr id="537" name="楕円 536"/>
        <xdr:cNvSpPr/>
      </xdr:nvSpPr>
      <xdr:spPr>
        <a:xfrm>
          <a:off x="12763500" y="65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15083</xdr:rowOff>
    </xdr:from>
    <xdr:ext cx="469744" cy="259045"/>
    <xdr:sp macro="" textlink="">
      <xdr:nvSpPr>
        <xdr:cNvPr id="538" name="テキスト ボックス 537"/>
        <xdr:cNvSpPr txBox="1"/>
      </xdr:nvSpPr>
      <xdr:spPr>
        <a:xfrm>
          <a:off x="12579428" y="635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6665</xdr:rowOff>
    </xdr:from>
    <xdr:to>
      <xdr:col>85</xdr:col>
      <xdr:colOff>127000</xdr:colOff>
      <xdr:row>76</xdr:row>
      <xdr:rowOff>42207</xdr:rowOff>
    </xdr:to>
    <xdr:cxnSp macro="">
      <xdr:nvCxnSpPr>
        <xdr:cNvPr id="620" name="直線コネクタ 619"/>
        <xdr:cNvCxnSpPr/>
      </xdr:nvCxnSpPr>
      <xdr:spPr>
        <a:xfrm flipV="1">
          <a:off x="15481300" y="13036865"/>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42207</xdr:rowOff>
    </xdr:from>
    <xdr:to>
      <xdr:col>81</xdr:col>
      <xdr:colOff>50800</xdr:colOff>
      <xdr:row>76</xdr:row>
      <xdr:rowOff>62091</xdr:rowOff>
    </xdr:to>
    <xdr:cxnSp macro="">
      <xdr:nvCxnSpPr>
        <xdr:cNvPr id="623" name="直線コネクタ 622"/>
        <xdr:cNvCxnSpPr/>
      </xdr:nvCxnSpPr>
      <xdr:spPr>
        <a:xfrm flipV="1">
          <a:off x="14592300" y="13072407"/>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62091</xdr:rowOff>
    </xdr:from>
    <xdr:to>
      <xdr:col>76</xdr:col>
      <xdr:colOff>114300</xdr:colOff>
      <xdr:row>76</xdr:row>
      <xdr:rowOff>84567</xdr:rowOff>
    </xdr:to>
    <xdr:cxnSp macro="">
      <xdr:nvCxnSpPr>
        <xdr:cNvPr id="626" name="直線コネクタ 625"/>
        <xdr:cNvCxnSpPr/>
      </xdr:nvCxnSpPr>
      <xdr:spPr>
        <a:xfrm flipV="1">
          <a:off x="13703300" y="1309229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26108</xdr:rowOff>
    </xdr:from>
    <xdr:to>
      <xdr:col>71</xdr:col>
      <xdr:colOff>177800</xdr:colOff>
      <xdr:row>76</xdr:row>
      <xdr:rowOff>84567</xdr:rowOff>
    </xdr:to>
    <xdr:cxnSp macro="">
      <xdr:nvCxnSpPr>
        <xdr:cNvPr id="629" name="直線コネクタ 628"/>
        <xdr:cNvCxnSpPr/>
      </xdr:nvCxnSpPr>
      <xdr:spPr>
        <a:xfrm>
          <a:off x="12814300" y="13056308"/>
          <a:ext cx="8890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127314</xdr:rowOff>
    </xdr:from>
    <xdr:to>
      <xdr:col>85</xdr:col>
      <xdr:colOff>177800</xdr:colOff>
      <xdr:row>76</xdr:row>
      <xdr:rowOff>57463</xdr:rowOff>
    </xdr:to>
    <xdr:sp macro="" textlink="">
      <xdr:nvSpPr>
        <xdr:cNvPr id="639" name="楕円 638"/>
        <xdr:cNvSpPr/>
      </xdr:nvSpPr>
      <xdr:spPr>
        <a:xfrm>
          <a:off x="16268700" y="12986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105741</xdr:rowOff>
    </xdr:from>
    <xdr:ext cx="599010" cy="259045"/>
    <xdr:sp macro="" textlink="">
      <xdr:nvSpPr>
        <xdr:cNvPr id="640" name="公債費該当値テキスト"/>
        <xdr:cNvSpPr txBox="1"/>
      </xdr:nvSpPr>
      <xdr:spPr>
        <a:xfrm>
          <a:off x="16370300" y="129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162857</xdr:rowOff>
    </xdr:from>
    <xdr:to>
      <xdr:col>81</xdr:col>
      <xdr:colOff>101600</xdr:colOff>
      <xdr:row>76</xdr:row>
      <xdr:rowOff>93007</xdr:rowOff>
    </xdr:to>
    <xdr:sp macro="" textlink="">
      <xdr:nvSpPr>
        <xdr:cNvPr id="641" name="楕円 640"/>
        <xdr:cNvSpPr/>
      </xdr:nvSpPr>
      <xdr:spPr>
        <a:xfrm>
          <a:off x="15430500" y="130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84134</xdr:rowOff>
    </xdr:from>
    <xdr:ext cx="534377" cy="259045"/>
    <xdr:sp macro="" textlink="">
      <xdr:nvSpPr>
        <xdr:cNvPr id="642" name="テキスト ボックス 641"/>
        <xdr:cNvSpPr txBox="1"/>
      </xdr:nvSpPr>
      <xdr:spPr>
        <a:xfrm>
          <a:off x="15214111" y="131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11291</xdr:rowOff>
    </xdr:from>
    <xdr:to>
      <xdr:col>76</xdr:col>
      <xdr:colOff>165100</xdr:colOff>
      <xdr:row>76</xdr:row>
      <xdr:rowOff>112891</xdr:rowOff>
    </xdr:to>
    <xdr:sp macro="" textlink="">
      <xdr:nvSpPr>
        <xdr:cNvPr id="643" name="楕円 642"/>
        <xdr:cNvSpPr/>
      </xdr:nvSpPr>
      <xdr:spPr>
        <a:xfrm>
          <a:off x="145415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104018</xdr:rowOff>
    </xdr:from>
    <xdr:ext cx="534377" cy="259045"/>
    <xdr:sp macro="" textlink="">
      <xdr:nvSpPr>
        <xdr:cNvPr id="644" name="テキスト ボックス 643"/>
        <xdr:cNvSpPr txBox="1"/>
      </xdr:nvSpPr>
      <xdr:spPr>
        <a:xfrm>
          <a:off x="14325111" y="131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33767</xdr:rowOff>
    </xdr:from>
    <xdr:to>
      <xdr:col>72</xdr:col>
      <xdr:colOff>38100</xdr:colOff>
      <xdr:row>76</xdr:row>
      <xdr:rowOff>135367</xdr:rowOff>
    </xdr:to>
    <xdr:sp macro="" textlink="">
      <xdr:nvSpPr>
        <xdr:cNvPr id="645" name="楕円 644"/>
        <xdr:cNvSpPr/>
      </xdr:nvSpPr>
      <xdr:spPr>
        <a:xfrm>
          <a:off x="13652500" y="130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126494</xdr:rowOff>
    </xdr:from>
    <xdr:ext cx="534377" cy="259045"/>
    <xdr:sp macro="" textlink="">
      <xdr:nvSpPr>
        <xdr:cNvPr id="646" name="テキスト ボックス 645"/>
        <xdr:cNvSpPr txBox="1"/>
      </xdr:nvSpPr>
      <xdr:spPr>
        <a:xfrm>
          <a:off x="13436111" y="131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146758</xdr:rowOff>
    </xdr:from>
    <xdr:to>
      <xdr:col>67</xdr:col>
      <xdr:colOff>101600</xdr:colOff>
      <xdr:row>76</xdr:row>
      <xdr:rowOff>76908</xdr:rowOff>
    </xdr:to>
    <xdr:sp macro="" textlink="">
      <xdr:nvSpPr>
        <xdr:cNvPr id="647" name="楕円 646"/>
        <xdr:cNvSpPr/>
      </xdr:nvSpPr>
      <xdr:spPr>
        <a:xfrm>
          <a:off x="12763500" y="130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68035</xdr:rowOff>
    </xdr:from>
    <xdr:ext cx="534377" cy="259045"/>
    <xdr:sp macro="" textlink="">
      <xdr:nvSpPr>
        <xdr:cNvPr id="648" name="テキスト ボックス 647"/>
        <xdr:cNvSpPr txBox="1"/>
      </xdr:nvSpPr>
      <xdr:spPr>
        <a:xfrm>
          <a:off x="12547111" y="130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78014</xdr:rowOff>
    </xdr:from>
    <xdr:to>
      <xdr:col>85</xdr:col>
      <xdr:colOff>127000</xdr:colOff>
      <xdr:row>98</xdr:row>
      <xdr:rowOff>78403</xdr:rowOff>
    </xdr:to>
    <xdr:cxnSp macro="">
      <xdr:nvCxnSpPr>
        <xdr:cNvPr id="675" name="直線コネクタ 674"/>
        <xdr:cNvCxnSpPr/>
      </xdr:nvCxnSpPr>
      <xdr:spPr>
        <a:xfrm>
          <a:off x="15481300" y="16880114"/>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28527</xdr:rowOff>
    </xdr:from>
    <xdr:to>
      <xdr:col>81</xdr:col>
      <xdr:colOff>50800</xdr:colOff>
      <xdr:row>98</xdr:row>
      <xdr:rowOff>78014</xdr:rowOff>
    </xdr:to>
    <xdr:cxnSp macro="">
      <xdr:nvCxnSpPr>
        <xdr:cNvPr id="678" name="直線コネクタ 677"/>
        <xdr:cNvCxnSpPr/>
      </xdr:nvCxnSpPr>
      <xdr:spPr>
        <a:xfrm>
          <a:off x="14592300" y="16659177"/>
          <a:ext cx="889000" cy="2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28527</xdr:rowOff>
    </xdr:from>
    <xdr:to>
      <xdr:col>76</xdr:col>
      <xdr:colOff>114300</xdr:colOff>
      <xdr:row>98</xdr:row>
      <xdr:rowOff>47703</xdr:rowOff>
    </xdr:to>
    <xdr:cxnSp macro="">
      <xdr:nvCxnSpPr>
        <xdr:cNvPr id="681" name="直線コネクタ 680"/>
        <xdr:cNvCxnSpPr/>
      </xdr:nvCxnSpPr>
      <xdr:spPr>
        <a:xfrm flipV="1">
          <a:off x="13703300" y="16659177"/>
          <a:ext cx="889000" cy="19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130899</xdr:rowOff>
    </xdr:from>
    <xdr:to>
      <xdr:col>71</xdr:col>
      <xdr:colOff>177800</xdr:colOff>
      <xdr:row>98</xdr:row>
      <xdr:rowOff>47703</xdr:rowOff>
    </xdr:to>
    <xdr:cxnSp macro="">
      <xdr:nvCxnSpPr>
        <xdr:cNvPr id="684" name="直線コネクタ 683"/>
        <xdr:cNvCxnSpPr/>
      </xdr:nvCxnSpPr>
      <xdr:spPr>
        <a:xfrm>
          <a:off x="12814300" y="16761549"/>
          <a:ext cx="889000" cy="8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27603</xdr:rowOff>
    </xdr:from>
    <xdr:to>
      <xdr:col>85</xdr:col>
      <xdr:colOff>177800</xdr:colOff>
      <xdr:row>98</xdr:row>
      <xdr:rowOff>129203</xdr:rowOff>
    </xdr:to>
    <xdr:sp macro="" textlink="">
      <xdr:nvSpPr>
        <xdr:cNvPr id="694" name="楕円 693"/>
        <xdr:cNvSpPr/>
      </xdr:nvSpPr>
      <xdr:spPr>
        <a:xfrm>
          <a:off x="16268700" y="168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113980</xdr:rowOff>
    </xdr:from>
    <xdr:ext cx="534377" cy="259045"/>
    <xdr:sp macro="" textlink="">
      <xdr:nvSpPr>
        <xdr:cNvPr id="695" name="積立金該当値テキスト"/>
        <xdr:cNvSpPr txBox="1"/>
      </xdr:nvSpPr>
      <xdr:spPr>
        <a:xfrm>
          <a:off x="16370300" y="167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27214</xdr:rowOff>
    </xdr:from>
    <xdr:to>
      <xdr:col>81</xdr:col>
      <xdr:colOff>101600</xdr:colOff>
      <xdr:row>98</xdr:row>
      <xdr:rowOff>128814</xdr:rowOff>
    </xdr:to>
    <xdr:sp macro="" textlink="">
      <xdr:nvSpPr>
        <xdr:cNvPr id="696" name="楕円 695"/>
        <xdr:cNvSpPr/>
      </xdr:nvSpPr>
      <xdr:spPr>
        <a:xfrm>
          <a:off x="15430500" y="168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119941</xdr:rowOff>
    </xdr:from>
    <xdr:ext cx="534377" cy="259045"/>
    <xdr:sp macro="" textlink="">
      <xdr:nvSpPr>
        <xdr:cNvPr id="697" name="テキスト ボックス 696"/>
        <xdr:cNvSpPr txBox="1"/>
      </xdr:nvSpPr>
      <xdr:spPr>
        <a:xfrm>
          <a:off x="15214111" y="169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149177</xdr:rowOff>
    </xdr:from>
    <xdr:to>
      <xdr:col>76</xdr:col>
      <xdr:colOff>165100</xdr:colOff>
      <xdr:row>97</xdr:row>
      <xdr:rowOff>79327</xdr:rowOff>
    </xdr:to>
    <xdr:sp macro="" textlink="">
      <xdr:nvSpPr>
        <xdr:cNvPr id="698" name="楕円 697"/>
        <xdr:cNvSpPr/>
      </xdr:nvSpPr>
      <xdr:spPr>
        <a:xfrm>
          <a:off x="14541500" y="166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95854</xdr:rowOff>
    </xdr:from>
    <xdr:ext cx="534377" cy="259045"/>
    <xdr:sp macro="" textlink="">
      <xdr:nvSpPr>
        <xdr:cNvPr id="699" name="テキスト ボックス 698"/>
        <xdr:cNvSpPr txBox="1"/>
      </xdr:nvSpPr>
      <xdr:spPr>
        <a:xfrm>
          <a:off x="14325111" y="163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168353</xdr:rowOff>
    </xdr:from>
    <xdr:to>
      <xdr:col>72</xdr:col>
      <xdr:colOff>38100</xdr:colOff>
      <xdr:row>98</xdr:row>
      <xdr:rowOff>98503</xdr:rowOff>
    </xdr:to>
    <xdr:sp macro="" textlink="">
      <xdr:nvSpPr>
        <xdr:cNvPr id="700" name="楕円 699"/>
        <xdr:cNvSpPr/>
      </xdr:nvSpPr>
      <xdr:spPr>
        <a:xfrm>
          <a:off x="13652500" y="167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89630</xdr:rowOff>
    </xdr:from>
    <xdr:ext cx="534377" cy="259045"/>
    <xdr:sp macro="" textlink="">
      <xdr:nvSpPr>
        <xdr:cNvPr id="701" name="テキスト ボックス 700"/>
        <xdr:cNvSpPr txBox="1"/>
      </xdr:nvSpPr>
      <xdr:spPr>
        <a:xfrm>
          <a:off x="13436111" y="168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80099</xdr:rowOff>
    </xdr:from>
    <xdr:to>
      <xdr:col>67</xdr:col>
      <xdr:colOff>101600</xdr:colOff>
      <xdr:row>98</xdr:row>
      <xdr:rowOff>10249</xdr:rowOff>
    </xdr:to>
    <xdr:sp macro="" textlink="">
      <xdr:nvSpPr>
        <xdr:cNvPr id="702" name="楕円 701"/>
        <xdr:cNvSpPr/>
      </xdr:nvSpPr>
      <xdr:spPr>
        <a:xfrm>
          <a:off x="12763500" y="167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26776</xdr:rowOff>
    </xdr:from>
    <xdr:ext cx="534377" cy="259045"/>
    <xdr:sp macro="" textlink="">
      <xdr:nvSpPr>
        <xdr:cNvPr id="703" name="テキスト ボックス 702"/>
        <xdr:cNvSpPr txBox="1"/>
      </xdr:nvSpPr>
      <xdr:spPr>
        <a:xfrm>
          <a:off x="12547111" y="1648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97028</xdr:rowOff>
    </xdr:from>
    <xdr:to>
      <xdr:col>116</xdr:col>
      <xdr:colOff>63500</xdr:colOff>
      <xdr:row>39</xdr:row>
      <xdr:rowOff>43269</xdr:rowOff>
    </xdr:to>
    <xdr:cxnSp macro="">
      <xdr:nvCxnSpPr>
        <xdr:cNvPr id="732" name="直線コネクタ 731"/>
        <xdr:cNvCxnSpPr/>
      </xdr:nvCxnSpPr>
      <xdr:spPr>
        <a:xfrm flipV="1">
          <a:off x="21323300" y="6612128"/>
          <a:ext cx="8382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43269</xdr:rowOff>
    </xdr:from>
    <xdr:to>
      <xdr:col>111</xdr:col>
      <xdr:colOff>177800</xdr:colOff>
      <xdr:row>39</xdr:row>
      <xdr:rowOff>43535</xdr:rowOff>
    </xdr:to>
    <xdr:cxnSp macro="">
      <xdr:nvCxnSpPr>
        <xdr:cNvPr id="735" name="直線コネクタ 734"/>
        <xdr:cNvCxnSpPr/>
      </xdr:nvCxnSpPr>
      <xdr:spPr>
        <a:xfrm flipV="1">
          <a:off x="20434300" y="672981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43535</xdr:rowOff>
    </xdr:from>
    <xdr:to>
      <xdr:col>107</xdr:col>
      <xdr:colOff>50800</xdr:colOff>
      <xdr:row>39</xdr:row>
      <xdr:rowOff>43764</xdr:rowOff>
    </xdr:to>
    <xdr:cxnSp macro="">
      <xdr:nvCxnSpPr>
        <xdr:cNvPr id="738" name="直線コネクタ 737"/>
        <xdr:cNvCxnSpPr/>
      </xdr:nvCxnSpPr>
      <xdr:spPr>
        <a:xfrm flipV="1">
          <a:off x="19545300" y="67300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43535</xdr:rowOff>
    </xdr:from>
    <xdr:to>
      <xdr:col>102</xdr:col>
      <xdr:colOff>114300</xdr:colOff>
      <xdr:row>39</xdr:row>
      <xdr:rowOff>43764</xdr:rowOff>
    </xdr:to>
    <xdr:cxnSp macro="">
      <xdr:nvCxnSpPr>
        <xdr:cNvPr id="741" name="直線コネクタ 740"/>
        <xdr:cNvCxnSpPr/>
      </xdr:nvCxnSpPr>
      <xdr:spPr>
        <a:xfrm>
          <a:off x="18656300" y="67300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46228</xdr:rowOff>
    </xdr:from>
    <xdr:to>
      <xdr:col>116</xdr:col>
      <xdr:colOff>114300</xdr:colOff>
      <xdr:row>38</xdr:row>
      <xdr:rowOff>147828</xdr:rowOff>
    </xdr:to>
    <xdr:sp macro="" textlink="">
      <xdr:nvSpPr>
        <xdr:cNvPr id="751" name="楕円 750"/>
        <xdr:cNvSpPr/>
      </xdr:nvSpPr>
      <xdr:spPr>
        <a:xfrm>
          <a:off x="221107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5605</xdr:rowOff>
    </xdr:from>
    <xdr:ext cx="469744" cy="259045"/>
    <xdr:sp macro="" textlink="">
      <xdr:nvSpPr>
        <xdr:cNvPr id="752" name="投資及び出資金該当値テキスト"/>
        <xdr:cNvSpPr txBox="1"/>
      </xdr:nvSpPr>
      <xdr:spPr>
        <a:xfrm>
          <a:off x="22212300"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163919</xdr:rowOff>
    </xdr:from>
    <xdr:to>
      <xdr:col>112</xdr:col>
      <xdr:colOff>38100</xdr:colOff>
      <xdr:row>39</xdr:row>
      <xdr:rowOff>94069</xdr:rowOff>
    </xdr:to>
    <xdr:sp macro="" textlink="">
      <xdr:nvSpPr>
        <xdr:cNvPr id="753" name="楕円 752"/>
        <xdr:cNvSpPr/>
      </xdr:nvSpPr>
      <xdr:spPr>
        <a:xfrm>
          <a:off x="21272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85196</xdr:rowOff>
    </xdr:from>
    <xdr:ext cx="313932" cy="259045"/>
    <xdr:sp macro="" textlink="">
      <xdr:nvSpPr>
        <xdr:cNvPr id="754" name="テキスト ボックス 753"/>
        <xdr:cNvSpPr txBox="1"/>
      </xdr:nvSpPr>
      <xdr:spPr>
        <a:xfrm>
          <a:off x="21166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164185</xdr:rowOff>
    </xdr:from>
    <xdr:to>
      <xdr:col>107</xdr:col>
      <xdr:colOff>101600</xdr:colOff>
      <xdr:row>39</xdr:row>
      <xdr:rowOff>94335</xdr:rowOff>
    </xdr:to>
    <xdr:sp macro="" textlink="">
      <xdr:nvSpPr>
        <xdr:cNvPr id="755" name="楕円 754"/>
        <xdr:cNvSpPr/>
      </xdr:nvSpPr>
      <xdr:spPr>
        <a:xfrm>
          <a:off x="20383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85462</xdr:rowOff>
    </xdr:from>
    <xdr:ext cx="313932" cy="259045"/>
    <xdr:sp macro="" textlink="">
      <xdr:nvSpPr>
        <xdr:cNvPr id="756" name="テキスト ボックス 755"/>
        <xdr:cNvSpPr txBox="1"/>
      </xdr:nvSpPr>
      <xdr:spPr>
        <a:xfrm>
          <a:off x="20277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164414</xdr:rowOff>
    </xdr:from>
    <xdr:to>
      <xdr:col>102</xdr:col>
      <xdr:colOff>165100</xdr:colOff>
      <xdr:row>39</xdr:row>
      <xdr:rowOff>94564</xdr:rowOff>
    </xdr:to>
    <xdr:sp macro="" textlink="">
      <xdr:nvSpPr>
        <xdr:cNvPr id="757" name="楕円 756"/>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85691</xdr:rowOff>
    </xdr:from>
    <xdr:ext cx="313932" cy="259045"/>
    <xdr:sp macro="" textlink="">
      <xdr:nvSpPr>
        <xdr:cNvPr id="758" name="テキスト ボックス 757"/>
        <xdr:cNvSpPr txBox="1"/>
      </xdr:nvSpPr>
      <xdr:spPr>
        <a:xfrm>
          <a:off x="19388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164185</xdr:rowOff>
    </xdr:from>
    <xdr:to>
      <xdr:col>98</xdr:col>
      <xdr:colOff>38100</xdr:colOff>
      <xdr:row>39</xdr:row>
      <xdr:rowOff>94335</xdr:rowOff>
    </xdr:to>
    <xdr:sp macro="" textlink="">
      <xdr:nvSpPr>
        <xdr:cNvPr id="759" name="楕円 758"/>
        <xdr:cNvSpPr/>
      </xdr:nvSpPr>
      <xdr:spPr>
        <a:xfrm>
          <a:off x="18605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85462</xdr:rowOff>
    </xdr:from>
    <xdr:ext cx="313932" cy="259045"/>
    <xdr:sp macro="" textlink="">
      <xdr:nvSpPr>
        <xdr:cNvPr id="760" name="テキスト ボックス 759"/>
        <xdr:cNvSpPr txBox="1"/>
      </xdr:nvSpPr>
      <xdr:spPr>
        <a:xfrm>
          <a:off x="18499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xdr:rowOff>
    </xdr:from>
    <xdr:to>
      <xdr:col>116</xdr:col>
      <xdr:colOff>63500</xdr:colOff>
      <xdr:row>59</xdr:row>
      <xdr:rowOff>9365</xdr:rowOff>
    </xdr:to>
    <xdr:cxnSp macro="">
      <xdr:nvCxnSpPr>
        <xdr:cNvPr id="791" name="直線コネクタ 790"/>
        <xdr:cNvCxnSpPr/>
      </xdr:nvCxnSpPr>
      <xdr:spPr>
        <a:xfrm>
          <a:off x="21323300" y="10115608"/>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161482</xdr:rowOff>
    </xdr:from>
    <xdr:to>
      <xdr:col>111</xdr:col>
      <xdr:colOff>177800</xdr:colOff>
      <xdr:row>59</xdr:row>
      <xdr:rowOff>58</xdr:rowOff>
    </xdr:to>
    <xdr:cxnSp macro="">
      <xdr:nvCxnSpPr>
        <xdr:cNvPr id="794" name="直線コネクタ 793"/>
        <xdr:cNvCxnSpPr/>
      </xdr:nvCxnSpPr>
      <xdr:spPr>
        <a:xfrm>
          <a:off x="20434300" y="1010558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161482</xdr:rowOff>
    </xdr:from>
    <xdr:to>
      <xdr:col>107</xdr:col>
      <xdr:colOff>50800</xdr:colOff>
      <xdr:row>58</xdr:row>
      <xdr:rowOff>167056</xdr:rowOff>
    </xdr:to>
    <xdr:cxnSp macro="">
      <xdr:nvCxnSpPr>
        <xdr:cNvPr id="797" name="直線コネクタ 796"/>
        <xdr:cNvCxnSpPr/>
      </xdr:nvCxnSpPr>
      <xdr:spPr>
        <a:xfrm flipV="1">
          <a:off x="19545300" y="10105582"/>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167056</xdr:rowOff>
    </xdr:from>
    <xdr:to>
      <xdr:col>102</xdr:col>
      <xdr:colOff>114300</xdr:colOff>
      <xdr:row>59</xdr:row>
      <xdr:rowOff>17736</xdr:rowOff>
    </xdr:to>
    <xdr:cxnSp macro="">
      <xdr:nvCxnSpPr>
        <xdr:cNvPr id="800" name="直線コネクタ 799"/>
        <xdr:cNvCxnSpPr/>
      </xdr:nvCxnSpPr>
      <xdr:spPr>
        <a:xfrm flipV="1">
          <a:off x="18656300" y="10111156"/>
          <a:ext cx="889000" cy="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130015</xdr:rowOff>
    </xdr:from>
    <xdr:to>
      <xdr:col>116</xdr:col>
      <xdr:colOff>114300</xdr:colOff>
      <xdr:row>59</xdr:row>
      <xdr:rowOff>60165</xdr:rowOff>
    </xdr:to>
    <xdr:sp macro="" textlink="">
      <xdr:nvSpPr>
        <xdr:cNvPr id="810" name="楕円 809"/>
        <xdr:cNvSpPr/>
      </xdr:nvSpPr>
      <xdr:spPr>
        <a:xfrm>
          <a:off x="22110700" y="100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89392</xdr:rowOff>
    </xdr:from>
    <xdr:ext cx="469744" cy="259045"/>
    <xdr:sp macro="" textlink="">
      <xdr:nvSpPr>
        <xdr:cNvPr id="811" name="貸付金該当値テキスト"/>
        <xdr:cNvSpPr txBox="1"/>
      </xdr:nvSpPr>
      <xdr:spPr>
        <a:xfrm>
          <a:off x="22212300" y="98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120708</xdr:rowOff>
    </xdr:from>
    <xdr:to>
      <xdr:col>112</xdr:col>
      <xdr:colOff>38100</xdr:colOff>
      <xdr:row>59</xdr:row>
      <xdr:rowOff>50858</xdr:rowOff>
    </xdr:to>
    <xdr:sp macro="" textlink="">
      <xdr:nvSpPr>
        <xdr:cNvPr id="812" name="楕円 811"/>
        <xdr:cNvSpPr/>
      </xdr:nvSpPr>
      <xdr:spPr>
        <a:xfrm>
          <a:off x="21272500" y="100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67385</xdr:rowOff>
    </xdr:from>
    <xdr:ext cx="469744" cy="259045"/>
    <xdr:sp macro="" textlink="">
      <xdr:nvSpPr>
        <xdr:cNvPr id="813" name="テキスト ボックス 812"/>
        <xdr:cNvSpPr txBox="1"/>
      </xdr:nvSpPr>
      <xdr:spPr>
        <a:xfrm>
          <a:off x="21088428" y="984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110682</xdr:rowOff>
    </xdr:from>
    <xdr:to>
      <xdr:col>107</xdr:col>
      <xdr:colOff>101600</xdr:colOff>
      <xdr:row>59</xdr:row>
      <xdr:rowOff>40832</xdr:rowOff>
    </xdr:to>
    <xdr:sp macro="" textlink="">
      <xdr:nvSpPr>
        <xdr:cNvPr id="814" name="楕円 813"/>
        <xdr:cNvSpPr/>
      </xdr:nvSpPr>
      <xdr:spPr>
        <a:xfrm>
          <a:off x="20383500" y="100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57359</xdr:rowOff>
    </xdr:from>
    <xdr:ext cx="469744" cy="259045"/>
    <xdr:sp macro="" textlink="">
      <xdr:nvSpPr>
        <xdr:cNvPr id="815" name="テキスト ボックス 814"/>
        <xdr:cNvSpPr txBox="1"/>
      </xdr:nvSpPr>
      <xdr:spPr>
        <a:xfrm>
          <a:off x="20199428" y="983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116256</xdr:rowOff>
    </xdr:from>
    <xdr:to>
      <xdr:col>102</xdr:col>
      <xdr:colOff>165100</xdr:colOff>
      <xdr:row>59</xdr:row>
      <xdr:rowOff>46406</xdr:rowOff>
    </xdr:to>
    <xdr:sp macro="" textlink="">
      <xdr:nvSpPr>
        <xdr:cNvPr id="816" name="楕円 815"/>
        <xdr:cNvSpPr/>
      </xdr:nvSpPr>
      <xdr:spPr>
        <a:xfrm>
          <a:off x="19494500" y="100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62933</xdr:rowOff>
    </xdr:from>
    <xdr:ext cx="469744" cy="259045"/>
    <xdr:sp macro="" textlink="">
      <xdr:nvSpPr>
        <xdr:cNvPr id="817" name="テキスト ボックス 816"/>
        <xdr:cNvSpPr txBox="1"/>
      </xdr:nvSpPr>
      <xdr:spPr>
        <a:xfrm>
          <a:off x="19310428" y="983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138386</xdr:rowOff>
    </xdr:from>
    <xdr:to>
      <xdr:col>98</xdr:col>
      <xdr:colOff>38100</xdr:colOff>
      <xdr:row>59</xdr:row>
      <xdr:rowOff>68536</xdr:rowOff>
    </xdr:to>
    <xdr:sp macro="" textlink="">
      <xdr:nvSpPr>
        <xdr:cNvPr id="818" name="楕円 817"/>
        <xdr:cNvSpPr/>
      </xdr:nvSpPr>
      <xdr:spPr>
        <a:xfrm>
          <a:off x="18605500" y="100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85063</xdr:rowOff>
    </xdr:from>
    <xdr:ext cx="469744" cy="259045"/>
    <xdr:sp macro="" textlink="">
      <xdr:nvSpPr>
        <xdr:cNvPr id="819" name="テキスト ボックス 818"/>
        <xdr:cNvSpPr txBox="1"/>
      </xdr:nvSpPr>
      <xdr:spPr>
        <a:xfrm>
          <a:off x="18421428" y="985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51022</xdr:rowOff>
    </xdr:from>
    <xdr:to>
      <xdr:col>116</xdr:col>
      <xdr:colOff>63500</xdr:colOff>
      <xdr:row>76</xdr:row>
      <xdr:rowOff>79835</xdr:rowOff>
    </xdr:to>
    <xdr:cxnSp macro="">
      <xdr:nvCxnSpPr>
        <xdr:cNvPr id="852" name="直線コネクタ 851"/>
        <xdr:cNvCxnSpPr/>
      </xdr:nvCxnSpPr>
      <xdr:spPr>
        <a:xfrm>
          <a:off x="21323300" y="13081222"/>
          <a:ext cx="838200" cy="2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21323</xdr:rowOff>
    </xdr:from>
    <xdr:to>
      <xdr:col>111</xdr:col>
      <xdr:colOff>177800</xdr:colOff>
      <xdr:row>76</xdr:row>
      <xdr:rowOff>51022</xdr:rowOff>
    </xdr:to>
    <xdr:cxnSp macro="">
      <xdr:nvCxnSpPr>
        <xdr:cNvPr id="855" name="直線コネクタ 854"/>
        <xdr:cNvCxnSpPr/>
      </xdr:nvCxnSpPr>
      <xdr:spPr>
        <a:xfrm>
          <a:off x="20434300" y="13051523"/>
          <a:ext cx="889000" cy="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21323</xdr:rowOff>
    </xdr:from>
    <xdr:to>
      <xdr:col>107</xdr:col>
      <xdr:colOff>50800</xdr:colOff>
      <xdr:row>76</xdr:row>
      <xdr:rowOff>58156</xdr:rowOff>
    </xdr:to>
    <xdr:cxnSp macro="">
      <xdr:nvCxnSpPr>
        <xdr:cNvPr id="858" name="直線コネクタ 857"/>
        <xdr:cNvCxnSpPr/>
      </xdr:nvCxnSpPr>
      <xdr:spPr>
        <a:xfrm flipV="1">
          <a:off x="19545300" y="13051523"/>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58156</xdr:rowOff>
    </xdr:from>
    <xdr:to>
      <xdr:col>102</xdr:col>
      <xdr:colOff>114300</xdr:colOff>
      <xdr:row>76</xdr:row>
      <xdr:rowOff>74988</xdr:rowOff>
    </xdr:to>
    <xdr:cxnSp macro="">
      <xdr:nvCxnSpPr>
        <xdr:cNvPr id="861" name="直線コネクタ 860"/>
        <xdr:cNvCxnSpPr/>
      </xdr:nvCxnSpPr>
      <xdr:spPr>
        <a:xfrm flipV="1">
          <a:off x="18656300" y="13088356"/>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29035</xdr:rowOff>
    </xdr:from>
    <xdr:to>
      <xdr:col>116</xdr:col>
      <xdr:colOff>114300</xdr:colOff>
      <xdr:row>76</xdr:row>
      <xdr:rowOff>130635</xdr:rowOff>
    </xdr:to>
    <xdr:sp macro="" textlink="">
      <xdr:nvSpPr>
        <xdr:cNvPr id="871" name="楕円 870"/>
        <xdr:cNvSpPr/>
      </xdr:nvSpPr>
      <xdr:spPr>
        <a:xfrm>
          <a:off x="22110700" y="130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7462</xdr:rowOff>
    </xdr:from>
    <xdr:ext cx="534377" cy="259045"/>
    <xdr:sp macro="" textlink="">
      <xdr:nvSpPr>
        <xdr:cNvPr id="872" name="繰出金該当値テキスト"/>
        <xdr:cNvSpPr txBox="1"/>
      </xdr:nvSpPr>
      <xdr:spPr>
        <a:xfrm>
          <a:off x="22212300" y="13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222</xdr:rowOff>
    </xdr:from>
    <xdr:to>
      <xdr:col>112</xdr:col>
      <xdr:colOff>38100</xdr:colOff>
      <xdr:row>76</xdr:row>
      <xdr:rowOff>101822</xdr:rowOff>
    </xdr:to>
    <xdr:sp macro="" textlink="">
      <xdr:nvSpPr>
        <xdr:cNvPr id="873" name="楕円 872"/>
        <xdr:cNvSpPr/>
      </xdr:nvSpPr>
      <xdr:spPr>
        <a:xfrm>
          <a:off x="21272500" y="130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92949</xdr:rowOff>
    </xdr:from>
    <xdr:ext cx="534377" cy="259045"/>
    <xdr:sp macro="" textlink="">
      <xdr:nvSpPr>
        <xdr:cNvPr id="874" name="テキスト ボックス 873"/>
        <xdr:cNvSpPr txBox="1"/>
      </xdr:nvSpPr>
      <xdr:spPr>
        <a:xfrm>
          <a:off x="21056111" y="131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141974</xdr:rowOff>
    </xdr:from>
    <xdr:to>
      <xdr:col>107</xdr:col>
      <xdr:colOff>101600</xdr:colOff>
      <xdr:row>76</xdr:row>
      <xdr:rowOff>72123</xdr:rowOff>
    </xdr:to>
    <xdr:sp macro="" textlink="">
      <xdr:nvSpPr>
        <xdr:cNvPr id="875" name="楕円 874"/>
        <xdr:cNvSpPr/>
      </xdr:nvSpPr>
      <xdr:spPr>
        <a:xfrm>
          <a:off x="20383500" y="13000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63250</xdr:rowOff>
    </xdr:from>
    <xdr:ext cx="534377" cy="259045"/>
    <xdr:sp macro="" textlink="">
      <xdr:nvSpPr>
        <xdr:cNvPr id="876" name="テキスト ボックス 875"/>
        <xdr:cNvSpPr txBox="1"/>
      </xdr:nvSpPr>
      <xdr:spPr>
        <a:xfrm>
          <a:off x="20167111" y="13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7356</xdr:rowOff>
    </xdr:from>
    <xdr:to>
      <xdr:col>102</xdr:col>
      <xdr:colOff>165100</xdr:colOff>
      <xdr:row>76</xdr:row>
      <xdr:rowOff>108956</xdr:rowOff>
    </xdr:to>
    <xdr:sp macro="" textlink="">
      <xdr:nvSpPr>
        <xdr:cNvPr id="877" name="楕円 876"/>
        <xdr:cNvSpPr/>
      </xdr:nvSpPr>
      <xdr:spPr>
        <a:xfrm>
          <a:off x="19494500" y="130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100083</xdr:rowOff>
    </xdr:from>
    <xdr:ext cx="534377" cy="259045"/>
    <xdr:sp macro="" textlink="">
      <xdr:nvSpPr>
        <xdr:cNvPr id="878" name="テキスト ボックス 877"/>
        <xdr:cNvSpPr txBox="1"/>
      </xdr:nvSpPr>
      <xdr:spPr>
        <a:xfrm>
          <a:off x="19278111" y="131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24188</xdr:rowOff>
    </xdr:from>
    <xdr:to>
      <xdr:col>98</xdr:col>
      <xdr:colOff>38100</xdr:colOff>
      <xdr:row>76</xdr:row>
      <xdr:rowOff>125788</xdr:rowOff>
    </xdr:to>
    <xdr:sp macro="" textlink="">
      <xdr:nvSpPr>
        <xdr:cNvPr id="879" name="楕円 878"/>
        <xdr:cNvSpPr/>
      </xdr:nvSpPr>
      <xdr:spPr>
        <a:xfrm>
          <a:off x="18605500" y="13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116915</xdr:rowOff>
    </xdr:from>
    <xdr:ext cx="534377" cy="259045"/>
    <xdr:sp macro="" textlink="">
      <xdr:nvSpPr>
        <xdr:cNvPr id="880" name="テキスト ボックス 879"/>
        <xdr:cNvSpPr txBox="1"/>
      </xdr:nvSpPr>
      <xdr:spPr>
        <a:xfrm>
          <a:off x="18389111" y="13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810,758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139,062</a:t>
          </a:r>
          <a:r>
            <a:rPr kumimoji="1" lang="ja-JP" altLang="en-US" sz="1300">
              <a:latin typeface="ＭＳ Ｐゴシック" panose="020B0600070205080204" pitchFamily="50" charset="-128"/>
              <a:ea typeface="ＭＳ Ｐゴシック" panose="020B0600070205080204" pitchFamily="50" charset="-128"/>
            </a:rPr>
            <a:t>円となっており，ここ数年</a:t>
          </a:r>
          <a:r>
            <a:rPr kumimoji="1" lang="en-US" altLang="ja-JP" sz="1300">
              <a:latin typeface="ＭＳ Ｐゴシック" panose="020B0600070205080204" pitchFamily="50" charset="-128"/>
              <a:ea typeface="ＭＳ Ｐゴシック" panose="020B0600070205080204" pitchFamily="50" charset="-128"/>
            </a:rPr>
            <a:t>140,000</a:t>
          </a:r>
          <a:r>
            <a:rPr kumimoji="1" lang="ja-JP" altLang="en-US" sz="1300">
              <a:latin typeface="ＭＳ Ｐゴシック" panose="020B0600070205080204" pitchFamily="50" charset="-128"/>
              <a:ea typeface="ＭＳ Ｐゴシック" panose="020B0600070205080204" pitchFamily="50" charset="-128"/>
            </a:rPr>
            <a:t>円前後で推移しており，今年度は類似団体平均値と同程度である。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167,467</a:t>
          </a:r>
          <a:r>
            <a:rPr kumimoji="1" lang="ja-JP" altLang="en-US" sz="1300">
              <a:latin typeface="ＭＳ Ｐゴシック" panose="020B0600070205080204" pitchFamily="50" charset="-128"/>
              <a:ea typeface="ＭＳ Ｐゴシック" panose="020B0600070205080204" pitchFamily="50" charset="-128"/>
            </a:rPr>
            <a:t>円となっている。保健センター大規模改修や継続事業の公営住宅長寿命化を行ったものの，新規整備・更新整備ともに減少となり，全体では類似団体平均値を下回った。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引き続き公共施設等総合管理計画に基づき，事業の取捨選択を徹底していくことで，事業費の減少を目指す。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歳出決算総額は前年度（住民一人当たり</a:t>
          </a:r>
          <a:r>
            <a:rPr kumimoji="1" lang="en-US" altLang="ja-JP" sz="1300">
              <a:latin typeface="ＭＳ Ｐゴシック" panose="020B0600070205080204" pitchFamily="50" charset="-128"/>
              <a:ea typeface="ＭＳ Ｐゴシック" panose="020B0600070205080204" pitchFamily="50" charset="-128"/>
            </a:rPr>
            <a:t>817,697</a:t>
          </a:r>
          <a:r>
            <a:rPr kumimoji="1" lang="ja-JP" altLang="en-US" sz="1300">
              <a:latin typeface="ＭＳ Ｐゴシック" panose="020B0600070205080204" pitchFamily="50" charset="-128"/>
              <a:ea typeface="ＭＳ Ｐゴシック" panose="020B0600070205080204" pitchFamily="50" charset="-128"/>
            </a:rPr>
            <a:t>円）と比較すると，住民一人当たり</a:t>
          </a:r>
          <a:r>
            <a:rPr kumimoji="1" lang="en-US" altLang="ja-JP" sz="1300">
              <a:latin typeface="ＭＳ Ｐゴシック" panose="020B0600070205080204" pitchFamily="50" charset="-128"/>
              <a:ea typeface="ＭＳ Ｐゴシック" panose="020B0600070205080204" pitchFamily="50" charset="-128"/>
            </a:rPr>
            <a:t>6､939</a:t>
          </a:r>
          <a:r>
            <a:rPr kumimoji="1" lang="ja-JP" altLang="en-US" sz="1300">
              <a:latin typeface="ＭＳ Ｐゴシック" panose="020B0600070205080204" pitchFamily="50" charset="-128"/>
              <a:ea typeface="ＭＳ Ｐゴシック" panose="020B0600070205080204" pitchFamily="50" charset="-128"/>
            </a:rPr>
            <a:t>円の減（</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今後も行財政改革を進め，経費の削減に努める。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8,029
8,010
137.18
6,700,053
6,509,572
49,257
3,862,161
7,871,346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122174</xdr:rowOff>
    </xdr:from>
    <xdr:to>
      <xdr:col>24</xdr:col>
      <xdr:colOff>63500</xdr:colOff>
      <xdr:row>35</xdr:row>
      <xdr:rowOff>153035</xdr:rowOff>
    </xdr:to>
    <xdr:cxnSp macro="">
      <xdr:nvCxnSpPr>
        <xdr:cNvPr id="61" name="直線コネクタ 60"/>
        <xdr:cNvCxnSpPr/>
      </xdr:nvCxnSpPr>
      <xdr:spPr>
        <a:xfrm flipV="1">
          <a:off x="3797300" y="612292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153035</xdr:rowOff>
    </xdr:from>
    <xdr:to>
      <xdr:col>19</xdr:col>
      <xdr:colOff>177800</xdr:colOff>
      <xdr:row>35</xdr:row>
      <xdr:rowOff>159004</xdr:rowOff>
    </xdr:to>
    <xdr:cxnSp macro="">
      <xdr:nvCxnSpPr>
        <xdr:cNvPr id="64" name="直線コネクタ 63"/>
        <xdr:cNvCxnSpPr/>
      </xdr:nvCxnSpPr>
      <xdr:spPr>
        <a:xfrm flipV="1">
          <a:off x="2908300" y="615378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33528</xdr:rowOff>
    </xdr:from>
    <xdr:to>
      <xdr:col>15</xdr:col>
      <xdr:colOff>50800</xdr:colOff>
      <xdr:row>35</xdr:row>
      <xdr:rowOff>159004</xdr:rowOff>
    </xdr:to>
    <xdr:cxnSp macro="">
      <xdr:nvCxnSpPr>
        <xdr:cNvPr id="67" name="直線コネクタ 66"/>
        <xdr:cNvCxnSpPr/>
      </xdr:nvCxnSpPr>
      <xdr:spPr>
        <a:xfrm>
          <a:off x="2019300" y="603427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33528</xdr:rowOff>
    </xdr:from>
    <xdr:to>
      <xdr:col>10</xdr:col>
      <xdr:colOff>114300</xdr:colOff>
      <xdr:row>35</xdr:row>
      <xdr:rowOff>72390</xdr:rowOff>
    </xdr:to>
    <xdr:cxnSp macro="">
      <xdr:nvCxnSpPr>
        <xdr:cNvPr id="70" name="直線コネクタ 69"/>
        <xdr:cNvCxnSpPr/>
      </xdr:nvCxnSpPr>
      <xdr:spPr>
        <a:xfrm flipV="1">
          <a:off x="1130300" y="60342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71374</xdr:rowOff>
    </xdr:from>
    <xdr:to>
      <xdr:col>24</xdr:col>
      <xdr:colOff>114300</xdr:colOff>
      <xdr:row>36</xdr:row>
      <xdr:rowOff>1524</xdr:rowOff>
    </xdr:to>
    <xdr:sp macro="" textlink="">
      <xdr:nvSpPr>
        <xdr:cNvPr id="80" name="楕円 79"/>
        <xdr:cNvSpPr/>
      </xdr:nvSpPr>
      <xdr:spPr>
        <a:xfrm>
          <a:off x="45847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94251</xdr:rowOff>
    </xdr:from>
    <xdr:ext cx="534377" cy="259045"/>
    <xdr:sp macro="" textlink="">
      <xdr:nvSpPr>
        <xdr:cNvPr id="81" name="議会費該当値テキスト"/>
        <xdr:cNvSpPr txBox="1"/>
      </xdr:nvSpPr>
      <xdr:spPr>
        <a:xfrm>
          <a:off x="4686300"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102235</xdr:rowOff>
    </xdr:from>
    <xdr:to>
      <xdr:col>20</xdr:col>
      <xdr:colOff>38100</xdr:colOff>
      <xdr:row>36</xdr:row>
      <xdr:rowOff>32385</xdr:rowOff>
    </xdr:to>
    <xdr:sp macro="" textlink="">
      <xdr:nvSpPr>
        <xdr:cNvPr id="82" name="楕円 81"/>
        <xdr:cNvSpPr/>
      </xdr:nvSpPr>
      <xdr:spPr>
        <a:xfrm>
          <a:off x="3746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48912</xdr:rowOff>
    </xdr:from>
    <xdr:ext cx="534377" cy="259045"/>
    <xdr:sp macro="" textlink="">
      <xdr:nvSpPr>
        <xdr:cNvPr id="83" name="テキスト ボックス 82"/>
        <xdr:cNvSpPr txBox="1"/>
      </xdr:nvSpPr>
      <xdr:spPr>
        <a:xfrm>
          <a:off x="3530111" y="58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108204</xdr:rowOff>
    </xdr:from>
    <xdr:to>
      <xdr:col>15</xdr:col>
      <xdr:colOff>101600</xdr:colOff>
      <xdr:row>36</xdr:row>
      <xdr:rowOff>38354</xdr:rowOff>
    </xdr:to>
    <xdr:sp macro="" textlink="">
      <xdr:nvSpPr>
        <xdr:cNvPr id="84" name="楕円 83"/>
        <xdr:cNvSpPr/>
      </xdr:nvSpPr>
      <xdr:spPr>
        <a:xfrm>
          <a:off x="2857500" y="61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54881</xdr:rowOff>
    </xdr:from>
    <xdr:ext cx="534377" cy="259045"/>
    <xdr:sp macro="" textlink="">
      <xdr:nvSpPr>
        <xdr:cNvPr id="85" name="テキスト ボックス 84"/>
        <xdr:cNvSpPr txBox="1"/>
      </xdr:nvSpPr>
      <xdr:spPr>
        <a:xfrm>
          <a:off x="2641111" y="58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154178</xdr:rowOff>
    </xdr:from>
    <xdr:to>
      <xdr:col>10</xdr:col>
      <xdr:colOff>165100</xdr:colOff>
      <xdr:row>35</xdr:row>
      <xdr:rowOff>84328</xdr:rowOff>
    </xdr:to>
    <xdr:sp macro="" textlink="">
      <xdr:nvSpPr>
        <xdr:cNvPr id="86" name="楕円 85"/>
        <xdr:cNvSpPr/>
      </xdr:nvSpPr>
      <xdr:spPr>
        <a:xfrm>
          <a:off x="1968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100855</xdr:rowOff>
    </xdr:from>
    <xdr:ext cx="534377" cy="259045"/>
    <xdr:sp macro="" textlink="">
      <xdr:nvSpPr>
        <xdr:cNvPr id="87" name="テキスト ボックス 86"/>
        <xdr:cNvSpPr txBox="1"/>
      </xdr:nvSpPr>
      <xdr:spPr>
        <a:xfrm>
          <a:off x="1752111" y="57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21590</xdr:rowOff>
    </xdr:from>
    <xdr:to>
      <xdr:col>6</xdr:col>
      <xdr:colOff>38100</xdr:colOff>
      <xdr:row>35</xdr:row>
      <xdr:rowOff>123190</xdr:rowOff>
    </xdr:to>
    <xdr:sp macro="" textlink="">
      <xdr:nvSpPr>
        <xdr:cNvPr id="88" name="楕円 87"/>
        <xdr:cNvSpPr/>
      </xdr:nvSpPr>
      <xdr:spPr>
        <a:xfrm>
          <a:off x="1079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139717</xdr:rowOff>
    </xdr:from>
    <xdr:ext cx="534377" cy="259045"/>
    <xdr:sp macro="" textlink="">
      <xdr:nvSpPr>
        <xdr:cNvPr id="89" name="テキスト ボックス 88"/>
        <xdr:cNvSpPr txBox="1"/>
      </xdr:nvSpPr>
      <xdr:spPr>
        <a:xfrm>
          <a:off x="863111" y="57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22902</xdr:rowOff>
    </xdr:from>
    <xdr:to>
      <xdr:col>24</xdr:col>
      <xdr:colOff>63500</xdr:colOff>
      <xdr:row>57</xdr:row>
      <xdr:rowOff>68527</xdr:rowOff>
    </xdr:to>
    <xdr:cxnSp macro="">
      <xdr:nvCxnSpPr>
        <xdr:cNvPr id="120" name="直線コネクタ 119"/>
        <xdr:cNvCxnSpPr/>
      </xdr:nvCxnSpPr>
      <xdr:spPr>
        <a:xfrm>
          <a:off x="3797300" y="9795552"/>
          <a:ext cx="8382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136855</xdr:rowOff>
    </xdr:from>
    <xdr:to>
      <xdr:col>19</xdr:col>
      <xdr:colOff>177800</xdr:colOff>
      <xdr:row>57</xdr:row>
      <xdr:rowOff>22902</xdr:rowOff>
    </xdr:to>
    <xdr:cxnSp macro="">
      <xdr:nvCxnSpPr>
        <xdr:cNvPr id="123" name="直線コネクタ 122"/>
        <xdr:cNvCxnSpPr/>
      </xdr:nvCxnSpPr>
      <xdr:spPr>
        <a:xfrm>
          <a:off x="2908300" y="9738055"/>
          <a:ext cx="889000" cy="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136855</xdr:rowOff>
    </xdr:from>
    <xdr:to>
      <xdr:col>15</xdr:col>
      <xdr:colOff>50800</xdr:colOff>
      <xdr:row>57</xdr:row>
      <xdr:rowOff>114658</xdr:rowOff>
    </xdr:to>
    <xdr:cxnSp macro="">
      <xdr:nvCxnSpPr>
        <xdr:cNvPr id="126" name="直線コネクタ 125"/>
        <xdr:cNvCxnSpPr/>
      </xdr:nvCxnSpPr>
      <xdr:spPr>
        <a:xfrm flipV="1">
          <a:off x="2019300" y="9738055"/>
          <a:ext cx="889000" cy="1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9950</xdr:rowOff>
    </xdr:from>
    <xdr:to>
      <xdr:col>10</xdr:col>
      <xdr:colOff>114300</xdr:colOff>
      <xdr:row>57</xdr:row>
      <xdr:rowOff>114658</xdr:rowOff>
    </xdr:to>
    <xdr:cxnSp macro="">
      <xdr:nvCxnSpPr>
        <xdr:cNvPr id="129" name="直線コネクタ 128"/>
        <xdr:cNvCxnSpPr/>
      </xdr:nvCxnSpPr>
      <xdr:spPr>
        <a:xfrm>
          <a:off x="1130300" y="9782600"/>
          <a:ext cx="889000" cy="10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17727</xdr:rowOff>
    </xdr:from>
    <xdr:to>
      <xdr:col>24</xdr:col>
      <xdr:colOff>114300</xdr:colOff>
      <xdr:row>57</xdr:row>
      <xdr:rowOff>119327</xdr:rowOff>
    </xdr:to>
    <xdr:sp macro="" textlink="">
      <xdr:nvSpPr>
        <xdr:cNvPr id="139" name="楕円 138"/>
        <xdr:cNvSpPr/>
      </xdr:nvSpPr>
      <xdr:spPr>
        <a:xfrm>
          <a:off x="4584700" y="97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167604</xdr:rowOff>
    </xdr:from>
    <xdr:ext cx="599010" cy="259045"/>
    <xdr:sp macro="" textlink="">
      <xdr:nvSpPr>
        <xdr:cNvPr id="140" name="総務費該当値テキスト"/>
        <xdr:cNvSpPr txBox="1"/>
      </xdr:nvSpPr>
      <xdr:spPr>
        <a:xfrm>
          <a:off x="4686300" y="97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143552</xdr:rowOff>
    </xdr:from>
    <xdr:to>
      <xdr:col>20</xdr:col>
      <xdr:colOff>38100</xdr:colOff>
      <xdr:row>57</xdr:row>
      <xdr:rowOff>73702</xdr:rowOff>
    </xdr:to>
    <xdr:sp macro="" textlink="">
      <xdr:nvSpPr>
        <xdr:cNvPr id="141" name="楕円 140"/>
        <xdr:cNvSpPr/>
      </xdr:nvSpPr>
      <xdr:spPr>
        <a:xfrm>
          <a:off x="3746500" y="9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64829</xdr:rowOff>
    </xdr:from>
    <xdr:ext cx="599010" cy="259045"/>
    <xdr:sp macro="" textlink="">
      <xdr:nvSpPr>
        <xdr:cNvPr id="142" name="テキスト ボックス 141"/>
        <xdr:cNvSpPr txBox="1"/>
      </xdr:nvSpPr>
      <xdr:spPr>
        <a:xfrm>
          <a:off x="3497795" y="983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86055</xdr:rowOff>
    </xdr:from>
    <xdr:to>
      <xdr:col>15</xdr:col>
      <xdr:colOff>101600</xdr:colOff>
      <xdr:row>57</xdr:row>
      <xdr:rowOff>16205</xdr:rowOff>
    </xdr:to>
    <xdr:sp macro="" textlink="">
      <xdr:nvSpPr>
        <xdr:cNvPr id="143" name="楕円 142"/>
        <xdr:cNvSpPr/>
      </xdr:nvSpPr>
      <xdr:spPr>
        <a:xfrm>
          <a:off x="2857500" y="96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7332</xdr:rowOff>
    </xdr:from>
    <xdr:ext cx="599010" cy="259045"/>
    <xdr:sp macro="" textlink="">
      <xdr:nvSpPr>
        <xdr:cNvPr id="144" name="テキスト ボックス 143"/>
        <xdr:cNvSpPr txBox="1"/>
      </xdr:nvSpPr>
      <xdr:spPr>
        <a:xfrm>
          <a:off x="2608795" y="977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63858</xdr:rowOff>
    </xdr:from>
    <xdr:to>
      <xdr:col>10</xdr:col>
      <xdr:colOff>165100</xdr:colOff>
      <xdr:row>57</xdr:row>
      <xdr:rowOff>165458</xdr:rowOff>
    </xdr:to>
    <xdr:sp macro="" textlink="">
      <xdr:nvSpPr>
        <xdr:cNvPr id="145" name="楕円 144"/>
        <xdr:cNvSpPr/>
      </xdr:nvSpPr>
      <xdr:spPr>
        <a:xfrm>
          <a:off x="1968500" y="9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156585</xdr:rowOff>
    </xdr:from>
    <xdr:ext cx="599010" cy="259045"/>
    <xdr:sp macro="" textlink="">
      <xdr:nvSpPr>
        <xdr:cNvPr id="146" name="テキスト ボックス 145"/>
        <xdr:cNvSpPr txBox="1"/>
      </xdr:nvSpPr>
      <xdr:spPr>
        <a:xfrm>
          <a:off x="1719795" y="992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130600</xdr:rowOff>
    </xdr:from>
    <xdr:to>
      <xdr:col>6</xdr:col>
      <xdr:colOff>38100</xdr:colOff>
      <xdr:row>57</xdr:row>
      <xdr:rowOff>60750</xdr:rowOff>
    </xdr:to>
    <xdr:sp macro="" textlink="">
      <xdr:nvSpPr>
        <xdr:cNvPr id="147" name="楕円 146"/>
        <xdr:cNvSpPr/>
      </xdr:nvSpPr>
      <xdr:spPr>
        <a:xfrm>
          <a:off x="1079500" y="97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51877</xdr:rowOff>
    </xdr:from>
    <xdr:ext cx="599010" cy="259045"/>
    <xdr:sp macro="" textlink="">
      <xdr:nvSpPr>
        <xdr:cNvPr id="148" name="テキスト ボックス 147"/>
        <xdr:cNvSpPr txBox="1"/>
      </xdr:nvSpPr>
      <xdr:spPr>
        <a:xfrm>
          <a:off x="830795" y="982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3889</xdr:rowOff>
    </xdr:from>
    <xdr:to>
      <xdr:col>24</xdr:col>
      <xdr:colOff>63500</xdr:colOff>
      <xdr:row>75</xdr:row>
      <xdr:rowOff>51443</xdr:rowOff>
    </xdr:to>
    <xdr:cxnSp macro="">
      <xdr:nvCxnSpPr>
        <xdr:cNvPr id="174" name="直線コネクタ 173"/>
        <xdr:cNvCxnSpPr/>
      </xdr:nvCxnSpPr>
      <xdr:spPr>
        <a:xfrm flipV="1">
          <a:off x="3797300" y="12862639"/>
          <a:ext cx="838200" cy="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51443</xdr:rowOff>
    </xdr:from>
    <xdr:to>
      <xdr:col>19</xdr:col>
      <xdr:colOff>177800</xdr:colOff>
      <xdr:row>75</xdr:row>
      <xdr:rowOff>102021</xdr:rowOff>
    </xdr:to>
    <xdr:cxnSp macro="">
      <xdr:nvCxnSpPr>
        <xdr:cNvPr id="177" name="直線コネクタ 176"/>
        <xdr:cNvCxnSpPr/>
      </xdr:nvCxnSpPr>
      <xdr:spPr>
        <a:xfrm flipV="1">
          <a:off x="2908300" y="12910193"/>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102021</xdr:rowOff>
    </xdr:from>
    <xdr:to>
      <xdr:col>15</xdr:col>
      <xdr:colOff>50800</xdr:colOff>
      <xdr:row>75</xdr:row>
      <xdr:rowOff>165314</xdr:rowOff>
    </xdr:to>
    <xdr:cxnSp macro="">
      <xdr:nvCxnSpPr>
        <xdr:cNvPr id="180" name="直線コネクタ 179"/>
        <xdr:cNvCxnSpPr/>
      </xdr:nvCxnSpPr>
      <xdr:spPr>
        <a:xfrm flipV="1">
          <a:off x="2019300" y="12960771"/>
          <a:ext cx="889000" cy="6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165314</xdr:rowOff>
    </xdr:from>
    <xdr:to>
      <xdr:col>10</xdr:col>
      <xdr:colOff>114300</xdr:colOff>
      <xdr:row>76</xdr:row>
      <xdr:rowOff>74738</xdr:rowOff>
    </xdr:to>
    <xdr:cxnSp macro="">
      <xdr:nvCxnSpPr>
        <xdr:cNvPr id="183" name="直線コネクタ 182"/>
        <xdr:cNvCxnSpPr/>
      </xdr:nvCxnSpPr>
      <xdr:spPr>
        <a:xfrm flipV="1">
          <a:off x="1130300" y="13024064"/>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124539</xdr:rowOff>
    </xdr:from>
    <xdr:to>
      <xdr:col>24</xdr:col>
      <xdr:colOff>114300</xdr:colOff>
      <xdr:row>75</xdr:row>
      <xdr:rowOff>54689</xdr:rowOff>
    </xdr:to>
    <xdr:sp macro="" textlink="">
      <xdr:nvSpPr>
        <xdr:cNvPr id="193" name="楕円 192"/>
        <xdr:cNvSpPr/>
      </xdr:nvSpPr>
      <xdr:spPr>
        <a:xfrm>
          <a:off x="4584700" y="12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147416</xdr:rowOff>
    </xdr:from>
    <xdr:ext cx="599010" cy="259045"/>
    <xdr:sp macro="" textlink="">
      <xdr:nvSpPr>
        <xdr:cNvPr id="194" name="民生費該当値テキスト"/>
        <xdr:cNvSpPr txBox="1"/>
      </xdr:nvSpPr>
      <xdr:spPr>
        <a:xfrm>
          <a:off x="4686300" y="126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643</xdr:rowOff>
    </xdr:from>
    <xdr:to>
      <xdr:col>20</xdr:col>
      <xdr:colOff>38100</xdr:colOff>
      <xdr:row>75</xdr:row>
      <xdr:rowOff>102243</xdr:rowOff>
    </xdr:to>
    <xdr:sp macro="" textlink="">
      <xdr:nvSpPr>
        <xdr:cNvPr id="195" name="楕円 194"/>
        <xdr:cNvSpPr/>
      </xdr:nvSpPr>
      <xdr:spPr>
        <a:xfrm>
          <a:off x="3746500" y="1285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93370</xdr:rowOff>
    </xdr:from>
    <xdr:ext cx="599010" cy="259045"/>
    <xdr:sp macro="" textlink="">
      <xdr:nvSpPr>
        <xdr:cNvPr id="196" name="テキスト ボックス 195"/>
        <xdr:cNvSpPr txBox="1"/>
      </xdr:nvSpPr>
      <xdr:spPr>
        <a:xfrm>
          <a:off x="3497795" y="1295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51221</xdr:rowOff>
    </xdr:from>
    <xdr:to>
      <xdr:col>15</xdr:col>
      <xdr:colOff>101600</xdr:colOff>
      <xdr:row>75</xdr:row>
      <xdr:rowOff>152822</xdr:rowOff>
    </xdr:to>
    <xdr:sp macro="" textlink="">
      <xdr:nvSpPr>
        <xdr:cNvPr id="197" name="楕円 196"/>
        <xdr:cNvSpPr/>
      </xdr:nvSpPr>
      <xdr:spPr>
        <a:xfrm>
          <a:off x="2857500" y="12909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143949</xdr:rowOff>
    </xdr:from>
    <xdr:ext cx="599010" cy="259045"/>
    <xdr:sp macro="" textlink="">
      <xdr:nvSpPr>
        <xdr:cNvPr id="198" name="テキスト ボックス 197"/>
        <xdr:cNvSpPr txBox="1"/>
      </xdr:nvSpPr>
      <xdr:spPr>
        <a:xfrm>
          <a:off x="2608795" y="1300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114515</xdr:rowOff>
    </xdr:from>
    <xdr:to>
      <xdr:col>10</xdr:col>
      <xdr:colOff>165100</xdr:colOff>
      <xdr:row>76</xdr:row>
      <xdr:rowOff>44664</xdr:rowOff>
    </xdr:to>
    <xdr:sp macro="" textlink="">
      <xdr:nvSpPr>
        <xdr:cNvPr id="199" name="楕円 198"/>
        <xdr:cNvSpPr/>
      </xdr:nvSpPr>
      <xdr:spPr>
        <a:xfrm>
          <a:off x="1968500" y="129732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35791</xdr:rowOff>
    </xdr:from>
    <xdr:ext cx="599010" cy="259045"/>
    <xdr:sp macro="" textlink="">
      <xdr:nvSpPr>
        <xdr:cNvPr id="200" name="テキスト ボックス 199"/>
        <xdr:cNvSpPr txBox="1"/>
      </xdr:nvSpPr>
      <xdr:spPr>
        <a:xfrm>
          <a:off x="1719795" y="1306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23938</xdr:rowOff>
    </xdr:from>
    <xdr:to>
      <xdr:col>6</xdr:col>
      <xdr:colOff>38100</xdr:colOff>
      <xdr:row>76</xdr:row>
      <xdr:rowOff>125538</xdr:rowOff>
    </xdr:to>
    <xdr:sp macro="" textlink="">
      <xdr:nvSpPr>
        <xdr:cNvPr id="201" name="楕円 200"/>
        <xdr:cNvSpPr/>
      </xdr:nvSpPr>
      <xdr:spPr>
        <a:xfrm>
          <a:off x="1079500" y="130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116665</xdr:rowOff>
    </xdr:from>
    <xdr:ext cx="599010" cy="259045"/>
    <xdr:sp macro="" textlink="">
      <xdr:nvSpPr>
        <xdr:cNvPr id="202" name="テキスト ボックス 201"/>
        <xdr:cNvSpPr txBox="1"/>
      </xdr:nvSpPr>
      <xdr:spPr>
        <a:xfrm>
          <a:off x="830795" y="1314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15478</xdr:rowOff>
    </xdr:from>
    <xdr:to>
      <xdr:col>24</xdr:col>
      <xdr:colOff>63500</xdr:colOff>
      <xdr:row>96</xdr:row>
      <xdr:rowOff>35168</xdr:rowOff>
    </xdr:to>
    <xdr:cxnSp macro="">
      <xdr:nvCxnSpPr>
        <xdr:cNvPr id="231" name="直線コネクタ 230"/>
        <xdr:cNvCxnSpPr/>
      </xdr:nvCxnSpPr>
      <xdr:spPr>
        <a:xfrm>
          <a:off x="3797300" y="16474678"/>
          <a:ext cx="8382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168641</xdr:rowOff>
    </xdr:from>
    <xdr:to>
      <xdr:col>19</xdr:col>
      <xdr:colOff>177800</xdr:colOff>
      <xdr:row>96</xdr:row>
      <xdr:rowOff>15478</xdr:rowOff>
    </xdr:to>
    <xdr:cxnSp macro="">
      <xdr:nvCxnSpPr>
        <xdr:cNvPr id="234" name="直線コネクタ 233"/>
        <xdr:cNvCxnSpPr/>
      </xdr:nvCxnSpPr>
      <xdr:spPr>
        <a:xfrm>
          <a:off x="2908300" y="1645639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153653</xdr:rowOff>
    </xdr:from>
    <xdr:to>
      <xdr:col>15</xdr:col>
      <xdr:colOff>50800</xdr:colOff>
      <xdr:row>95</xdr:row>
      <xdr:rowOff>168641</xdr:rowOff>
    </xdr:to>
    <xdr:cxnSp macro="">
      <xdr:nvCxnSpPr>
        <xdr:cNvPr id="237" name="直線コネクタ 236"/>
        <xdr:cNvCxnSpPr/>
      </xdr:nvCxnSpPr>
      <xdr:spPr>
        <a:xfrm>
          <a:off x="2019300" y="16441403"/>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153653</xdr:rowOff>
    </xdr:from>
    <xdr:to>
      <xdr:col>10</xdr:col>
      <xdr:colOff>114300</xdr:colOff>
      <xdr:row>96</xdr:row>
      <xdr:rowOff>81704</xdr:rowOff>
    </xdr:to>
    <xdr:cxnSp macro="">
      <xdr:nvCxnSpPr>
        <xdr:cNvPr id="240" name="直線コネクタ 239"/>
        <xdr:cNvCxnSpPr/>
      </xdr:nvCxnSpPr>
      <xdr:spPr>
        <a:xfrm flipV="1">
          <a:off x="1130300" y="16441403"/>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155818</xdr:rowOff>
    </xdr:from>
    <xdr:to>
      <xdr:col>24</xdr:col>
      <xdr:colOff>114300</xdr:colOff>
      <xdr:row>96</xdr:row>
      <xdr:rowOff>85968</xdr:rowOff>
    </xdr:to>
    <xdr:sp macro="" textlink="">
      <xdr:nvSpPr>
        <xdr:cNvPr id="250" name="楕円 249"/>
        <xdr:cNvSpPr/>
      </xdr:nvSpPr>
      <xdr:spPr>
        <a:xfrm>
          <a:off x="4584700" y="164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134245</xdr:rowOff>
    </xdr:from>
    <xdr:ext cx="534377" cy="259045"/>
    <xdr:sp macro="" textlink="">
      <xdr:nvSpPr>
        <xdr:cNvPr id="251" name="衛生費該当値テキスト"/>
        <xdr:cNvSpPr txBox="1"/>
      </xdr:nvSpPr>
      <xdr:spPr>
        <a:xfrm>
          <a:off x="4686300" y="164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136128</xdr:rowOff>
    </xdr:from>
    <xdr:to>
      <xdr:col>20</xdr:col>
      <xdr:colOff>38100</xdr:colOff>
      <xdr:row>96</xdr:row>
      <xdr:rowOff>66278</xdr:rowOff>
    </xdr:to>
    <xdr:sp macro="" textlink="">
      <xdr:nvSpPr>
        <xdr:cNvPr id="252" name="楕円 251"/>
        <xdr:cNvSpPr/>
      </xdr:nvSpPr>
      <xdr:spPr>
        <a:xfrm>
          <a:off x="3746500" y="164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57405</xdr:rowOff>
    </xdr:from>
    <xdr:ext cx="534377" cy="259045"/>
    <xdr:sp macro="" textlink="">
      <xdr:nvSpPr>
        <xdr:cNvPr id="253" name="テキスト ボックス 252"/>
        <xdr:cNvSpPr txBox="1"/>
      </xdr:nvSpPr>
      <xdr:spPr>
        <a:xfrm>
          <a:off x="3530111" y="165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117841</xdr:rowOff>
    </xdr:from>
    <xdr:to>
      <xdr:col>15</xdr:col>
      <xdr:colOff>101600</xdr:colOff>
      <xdr:row>96</xdr:row>
      <xdr:rowOff>47991</xdr:rowOff>
    </xdr:to>
    <xdr:sp macro="" textlink="">
      <xdr:nvSpPr>
        <xdr:cNvPr id="254" name="楕円 253"/>
        <xdr:cNvSpPr/>
      </xdr:nvSpPr>
      <xdr:spPr>
        <a:xfrm>
          <a:off x="2857500" y="164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39118</xdr:rowOff>
    </xdr:from>
    <xdr:ext cx="534377" cy="259045"/>
    <xdr:sp macro="" textlink="">
      <xdr:nvSpPr>
        <xdr:cNvPr id="255" name="テキスト ボックス 254"/>
        <xdr:cNvSpPr txBox="1"/>
      </xdr:nvSpPr>
      <xdr:spPr>
        <a:xfrm>
          <a:off x="2641111" y="1649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102853</xdr:rowOff>
    </xdr:from>
    <xdr:to>
      <xdr:col>10</xdr:col>
      <xdr:colOff>165100</xdr:colOff>
      <xdr:row>96</xdr:row>
      <xdr:rowOff>33003</xdr:rowOff>
    </xdr:to>
    <xdr:sp macro="" textlink="">
      <xdr:nvSpPr>
        <xdr:cNvPr id="256" name="楕円 255"/>
        <xdr:cNvSpPr/>
      </xdr:nvSpPr>
      <xdr:spPr>
        <a:xfrm>
          <a:off x="1968500" y="163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24130</xdr:rowOff>
    </xdr:from>
    <xdr:ext cx="534377" cy="259045"/>
    <xdr:sp macro="" textlink="">
      <xdr:nvSpPr>
        <xdr:cNvPr id="257" name="テキスト ボックス 256"/>
        <xdr:cNvSpPr txBox="1"/>
      </xdr:nvSpPr>
      <xdr:spPr>
        <a:xfrm>
          <a:off x="1752111" y="164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30904</xdr:rowOff>
    </xdr:from>
    <xdr:to>
      <xdr:col>6</xdr:col>
      <xdr:colOff>38100</xdr:colOff>
      <xdr:row>96</xdr:row>
      <xdr:rowOff>132504</xdr:rowOff>
    </xdr:to>
    <xdr:sp macro="" textlink="">
      <xdr:nvSpPr>
        <xdr:cNvPr id="258" name="楕円 257"/>
        <xdr:cNvSpPr/>
      </xdr:nvSpPr>
      <xdr:spPr>
        <a:xfrm>
          <a:off x="1079500" y="164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123631</xdr:rowOff>
    </xdr:from>
    <xdr:ext cx="534377" cy="259045"/>
    <xdr:sp macro="" textlink="">
      <xdr:nvSpPr>
        <xdr:cNvPr id="259" name="テキスト ボックス 258"/>
        <xdr:cNvSpPr txBox="1"/>
      </xdr:nvSpPr>
      <xdr:spPr>
        <a:xfrm>
          <a:off x="863111" y="165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146787</xdr:rowOff>
    </xdr:from>
    <xdr:to>
      <xdr:col>41</xdr:col>
      <xdr:colOff>50800</xdr:colOff>
      <xdr:row>38</xdr:row>
      <xdr:rowOff>139700</xdr:rowOff>
    </xdr:to>
    <xdr:cxnSp macro="">
      <xdr:nvCxnSpPr>
        <xdr:cNvPr id="295" name="直線コネクタ 294"/>
        <xdr:cNvCxnSpPr/>
      </xdr:nvCxnSpPr>
      <xdr:spPr>
        <a:xfrm>
          <a:off x="6972300" y="6490437"/>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95987</xdr:rowOff>
    </xdr:from>
    <xdr:to>
      <xdr:col>36</xdr:col>
      <xdr:colOff>165100</xdr:colOff>
      <xdr:row>38</xdr:row>
      <xdr:rowOff>26136</xdr:rowOff>
    </xdr:to>
    <xdr:sp macro="" textlink="">
      <xdr:nvSpPr>
        <xdr:cNvPr id="313" name="楕円 312"/>
        <xdr:cNvSpPr/>
      </xdr:nvSpPr>
      <xdr:spPr>
        <a:xfrm>
          <a:off x="6921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17263</xdr:rowOff>
    </xdr:from>
    <xdr:ext cx="378565" cy="259045"/>
    <xdr:sp macro="" textlink="">
      <xdr:nvSpPr>
        <xdr:cNvPr id="314" name="テキスト ボックス 313"/>
        <xdr:cNvSpPr txBox="1"/>
      </xdr:nvSpPr>
      <xdr:spPr>
        <a:xfrm>
          <a:off x="6783017" y="653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26574</xdr:rowOff>
    </xdr:from>
    <xdr:to>
      <xdr:col>55</xdr:col>
      <xdr:colOff>0</xdr:colOff>
      <xdr:row>57</xdr:row>
      <xdr:rowOff>45235</xdr:rowOff>
    </xdr:to>
    <xdr:cxnSp macro="">
      <xdr:nvCxnSpPr>
        <xdr:cNvPr id="343" name="直線コネクタ 342"/>
        <xdr:cNvCxnSpPr/>
      </xdr:nvCxnSpPr>
      <xdr:spPr>
        <a:xfrm flipV="1">
          <a:off x="9639300" y="9799224"/>
          <a:ext cx="8382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140325</xdr:rowOff>
    </xdr:from>
    <xdr:to>
      <xdr:col>50</xdr:col>
      <xdr:colOff>114300</xdr:colOff>
      <xdr:row>57</xdr:row>
      <xdr:rowOff>45235</xdr:rowOff>
    </xdr:to>
    <xdr:cxnSp macro="">
      <xdr:nvCxnSpPr>
        <xdr:cNvPr id="346" name="直線コネクタ 345"/>
        <xdr:cNvCxnSpPr/>
      </xdr:nvCxnSpPr>
      <xdr:spPr>
        <a:xfrm>
          <a:off x="8750300" y="9741525"/>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140325</xdr:rowOff>
    </xdr:from>
    <xdr:to>
      <xdr:col>45</xdr:col>
      <xdr:colOff>177800</xdr:colOff>
      <xdr:row>57</xdr:row>
      <xdr:rowOff>93032</xdr:rowOff>
    </xdr:to>
    <xdr:cxnSp macro="">
      <xdr:nvCxnSpPr>
        <xdr:cNvPr id="349" name="直線コネクタ 348"/>
        <xdr:cNvCxnSpPr/>
      </xdr:nvCxnSpPr>
      <xdr:spPr>
        <a:xfrm flipV="1">
          <a:off x="7861300" y="9741525"/>
          <a:ext cx="889000" cy="1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41718</xdr:rowOff>
    </xdr:from>
    <xdr:to>
      <xdr:col>41</xdr:col>
      <xdr:colOff>50800</xdr:colOff>
      <xdr:row>57</xdr:row>
      <xdr:rowOff>93032</xdr:rowOff>
    </xdr:to>
    <xdr:cxnSp macro="">
      <xdr:nvCxnSpPr>
        <xdr:cNvPr id="352" name="直線コネクタ 351"/>
        <xdr:cNvCxnSpPr/>
      </xdr:nvCxnSpPr>
      <xdr:spPr>
        <a:xfrm>
          <a:off x="6972300" y="9814368"/>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147224</xdr:rowOff>
    </xdr:from>
    <xdr:to>
      <xdr:col>55</xdr:col>
      <xdr:colOff>50800</xdr:colOff>
      <xdr:row>57</xdr:row>
      <xdr:rowOff>77374</xdr:rowOff>
    </xdr:to>
    <xdr:sp macro="" textlink="">
      <xdr:nvSpPr>
        <xdr:cNvPr id="362" name="楕円 361"/>
        <xdr:cNvSpPr/>
      </xdr:nvSpPr>
      <xdr:spPr>
        <a:xfrm>
          <a:off x="10426700" y="97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125651</xdr:rowOff>
    </xdr:from>
    <xdr:ext cx="534377" cy="259045"/>
    <xdr:sp macro="" textlink="">
      <xdr:nvSpPr>
        <xdr:cNvPr id="363" name="農林水産業費該当値テキスト"/>
        <xdr:cNvSpPr txBox="1"/>
      </xdr:nvSpPr>
      <xdr:spPr>
        <a:xfrm>
          <a:off x="10528300" y="97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165885</xdr:rowOff>
    </xdr:from>
    <xdr:to>
      <xdr:col>50</xdr:col>
      <xdr:colOff>165100</xdr:colOff>
      <xdr:row>57</xdr:row>
      <xdr:rowOff>96035</xdr:rowOff>
    </xdr:to>
    <xdr:sp macro="" textlink="">
      <xdr:nvSpPr>
        <xdr:cNvPr id="364" name="楕円 363"/>
        <xdr:cNvSpPr/>
      </xdr:nvSpPr>
      <xdr:spPr>
        <a:xfrm>
          <a:off x="9588500" y="9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87162</xdr:rowOff>
    </xdr:from>
    <xdr:ext cx="534377" cy="259045"/>
    <xdr:sp macro="" textlink="">
      <xdr:nvSpPr>
        <xdr:cNvPr id="365" name="テキスト ボックス 364"/>
        <xdr:cNvSpPr txBox="1"/>
      </xdr:nvSpPr>
      <xdr:spPr>
        <a:xfrm>
          <a:off x="9372111" y="98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89525</xdr:rowOff>
    </xdr:from>
    <xdr:to>
      <xdr:col>46</xdr:col>
      <xdr:colOff>38100</xdr:colOff>
      <xdr:row>57</xdr:row>
      <xdr:rowOff>19675</xdr:rowOff>
    </xdr:to>
    <xdr:sp macro="" textlink="">
      <xdr:nvSpPr>
        <xdr:cNvPr id="366" name="楕円 365"/>
        <xdr:cNvSpPr/>
      </xdr:nvSpPr>
      <xdr:spPr>
        <a:xfrm>
          <a:off x="8699500" y="9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36202</xdr:rowOff>
    </xdr:from>
    <xdr:ext cx="599010" cy="259045"/>
    <xdr:sp macro="" textlink="">
      <xdr:nvSpPr>
        <xdr:cNvPr id="367" name="テキスト ボックス 366"/>
        <xdr:cNvSpPr txBox="1"/>
      </xdr:nvSpPr>
      <xdr:spPr>
        <a:xfrm>
          <a:off x="8450795" y="94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42232</xdr:rowOff>
    </xdr:from>
    <xdr:to>
      <xdr:col>41</xdr:col>
      <xdr:colOff>101600</xdr:colOff>
      <xdr:row>57</xdr:row>
      <xdr:rowOff>143832</xdr:rowOff>
    </xdr:to>
    <xdr:sp macro="" textlink="">
      <xdr:nvSpPr>
        <xdr:cNvPr id="368" name="楕円 367"/>
        <xdr:cNvSpPr/>
      </xdr:nvSpPr>
      <xdr:spPr>
        <a:xfrm>
          <a:off x="7810500" y="98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134959</xdr:rowOff>
    </xdr:from>
    <xdr:ext cx="534377" cy="259045"/>
    <xdr:sp macro="" textlink="">
      <xdr:nvSpPr>
        <xdr:cNvPr id="369" name="テキスト ボックス 368"/>
        <xdr:cNvSpPr txBox="1"/>
      </xdr:nvSpPr>
      <xdr:spPr>
        <a:xfrm>
          <a:off x="7594111" y="99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162368</xdr:rowOff>
    </xdr:from>
    <xdr:to>
      <xdr:col>36</xdr:col>
      <xdr:colOff>165100</xdr:colOff>
      <xdr:row>57</xdr:row>
      <xdr:rowOff>92518</xdr:rowOff>
    </xdr:to>
    <xdr:sp macro="" textlink="">
      <xdr:nvSpPr>
        <xdr:cNvPr id="370" name="楕円 369"/>
        <xdr:cNvSpPr/>
      </xdr:nvSpPr>
      <xdr:spPr>
        <a:xfrm>
          <a:off x="6921500" y="9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109045</xdr:rowOff>
    </xdr:from>
    <xdr:ext cx="534377" cy="259045"/>
    <xdr:sp macro="" textlink="">
      <xdr:nvSpPr>
        <xdr:cNvPr id="371" name="テキスト ボックス 370"/>
        <xdr:cNvSpPr txBox="1"/>
      </xdr:nvSpPr>
      <xdr:spPr>
        <a:xfrm>
          <a:off x="6705111" y="9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154560</xdr:rowOff>
    </xdr:from>
    <xdr:to>
      <xdr:col>55</xdr:col>
      <xdr:colOff>0</xdr:colOff>
      <xdr:row>77</xdr:row>
      <xdr:rowOff>45314</xdr:rowOff>
    </xdr:to>
    <xdr:cxnSp macro="">
      <xdr:nvCxnSpPr>
        <xdr:cNvPr id="400" name="直線コネクタ 399"/>
        <xdr:cNvCxnSpPr/>
      </xdr:nvCxnSpPr>
      <xdr:spPr>
        <a:xfrm flipV="1">
          <a:off x="9639300" y="13184760"/>
          <a:ext cx="838200" cy="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102108</xdr:rowOff>
    </xdr:from>
    <xdr:to>
      <xdr:col>50</xdr:col>
      <xdr:colOff>114300</xdr:colOff>
      <xdr:row>77</xdr:row>
      <xdr:rowOff>45314</xdr:rowOff>
    </xdr:to>
    <xdr:cxnSp macro="">
      <xdr:nvCxnSpPr>
        <xdr:cNvPr id="403" name="直線コネクタ 402"/>
        <xdr:cNvCxnSpPr/>
      </xdr:nvCxnSpPr>
      <xdr:spPr>
        <a:xfrm>
          <a:off x="8750300" y="13132308"/>
          <a:ext cx="889000" cy="1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102108</xdr:rowOff>
    </xdr:from>
    <xdr:to>
      <xdr:col>45</xdr:col>
      <xdr:colOff>177800</xdr:colOff>
      <xdr:row>78</xdr:row>
      <xdr:rowOff>8992</xdr:rowOff>
    </xdr:to>
    <xdr:cxnSp macro="">
      <xdr:nvCxnSpPr>
        <xdr:cNvPr id="406" name="直線コネクタ 405"/>
        <xdr:cNvCxnSpPr/>
      </xdr:nvCxnSpPr>
      <xdr:spPr>
        <a:xfrm flipV="1">
          <a:off x="7861300" y="13132308"/>
          <a:ext cx="889000" cy="2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8992</xdr:rowOff>
    </xdr:from>
    <xdr:to>
      <xdr:col>41</xdr:col>
      <xdr:colOff>50800</xdr:colOff>
      <xdr:row>78</xdr:row>
      <xdr:rowOff>128360</xdr:rowOff>
    </xdr:to>
    <xdr:cxnSp macro="">
      <xdr:nvCxnSpPr>
        <xdr:cNvPr id="409" name="直線コネクタ 408"/>
        <xdr:cNvCxnSpPr/>
      </xdr:nvCxnSpPr>
      <xdr:spPr>
        <a:xfrm flipV="1">
          <a:off x="6972300" y="13382092"/>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103760</xdr:rowOff>
    </xdr:from>
    <xdr:to>
      <xdr:col>55</xdr:col>
      <xdr:colOff>50800</xdr:colOff>
      <xdr:row>77</xdr:row>
      <xdr:rowOff>33910</xdr:rowOff>
    </xdr:to>
    <xdr:sp macro="" textlink="">
      <xdr:nvSpPr>
        <xdr:cNvPr id="419" name="楕円 418"/>
        <xdr:cNvSpPr/>
      </xdr:nvSpPr>
      <xdr:spPr>
        <a:xfrm>
          <a:off x="104267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126637</xdr:rowOff>
    </xdr:from>
    <xdr:ext cx="534377" cy="259045"/>
    <xdr:sp macro="" textlink="">
      <xdr:nvSpPr>
        <xdr:cNvPr id="420" name="商工費該当値テキスト"/>
        <xdr:cNvSpPr txBox="1"/>
      </xdr:nvSpPr>
      <xdr:spPr>
        <a:xfrm>
          <a:off x="10528300" y="1298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165964</xdr:rowOff>
    </xdr:from>
    <xdr:to>
      <xdr:col>50</xdr:col>
      <xdr:colOff>165100</xdr:colOff>
      <xdr:row>77</xdr:row>
      <xdr:rowOff>96114</xdr:rowOff>
    </xdr:to>
    <xdr:sp macro="" textlink="">
      <xdr:nvSpPr>
        <xdr:cNvPr id="421" name="楕円 420"/>
        <xdr:cNvSpPr/>
      </xdr:nvSpPr>
      <xdr:spPr>
        <a:xfrm>
          <a:off x="9588500" y="131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87241</xdr:rowOff>
    </xdr:from>
    <xdr:ext cx="534377" cy="259045"/>
    <xdr:sp macro="" textlink="">
      <xdr:nvSpPr>
        <xdr:cNvPr id="422" name="テキスト ボックス 421"/>
        <xdr:cNvSpPr txBox="1"/>
      </xdr:nvSpPr>
      <xdr:spPr>
        <a:xfrm>
          <a:off x="9372111" y="132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51308</xdr:rowOff>
    </xdr:from>
    <xdr:to>
      <xdr:col>46</xdr:col>
      <xdr:colOff>38100</xdr:colOff>
      <xdr:row>76</xdr:row>
      <xdr:rowOff>152908</xdr:rowOff>
    </xdr:to>
    <xdr:sp macro="" textlink="">
      <xdr:nvSpPr>
        <xdr:cNvPr id="423" name="楕円 422"/>
        <xdr:cNvSpPr/>
      </xdr:nvSpPr>
      <xdr:spPr>
        <a:xfrm>
          <a:off x="8699500" y="130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169435</xdr:rowOff>
    </xdr:from>
    <xdr:ext cx="534377" cy="259045"/>
    <xdr:sp macro="" textlink="">
      <xdr:nvSpPr>
        <xdr:cNvPr id="424" name="テキスト ボックス 423"/>
        <xdr:cNvSpPr txBox="1"/>
      </xdr:nvSpPr>
      <xdr:spPr>
        <a:xfrm>
          <a:off x="8483111" y="128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129642</xdr:rowOff>
    </xdr:from>
    <xdr:to>
      <xdr:col>41</xdr:col>
      <xdr:colOff>101600</xdr:colOff>
      <xdr:row>78</xdr:row>
      <xdr:rowOff>59792</xdr:rowOff>
    </xdr:to>
    <xdr:sp macro="" textlink="">
      <xdr:nvSpPr>
        <xdr:cNvPr id="425" name="楕円 424"/>
        <xdr:cNvSpPr/>
      </xdr:nvSpPr>
      <xdr:spPr>
        <a:xfrm>
          <a:off x="7810500" y="133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50919</xdr:rowOff>
    </xdr:from>
    <xdr:ext cx="534377" cy="259045"/>
    <xdr:sp macro="" textlink="">
      <xdr:nvSpPr>
        <xdr:cNvPr id="426" name="テキスト ボックス 425"/>
        <xdr:cNvSpPr txBox="1"/>
      </xdr:nvSpPr>
      <xdr:spPr>
        <a:xfrm>
          <a:off x="7594111" y="134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77560</xdr:rowOff>
    </xdr:from>
    <xdr:to>
      <xdr:col>36</xdr:col>
      <xdr:colOff>165100</xdr:colOff>
      <xdr:row>79</xdr:row>
      <xdr:rowOff>7710</xdr:rowOff>
    </xdr:to>
    <xdr:sp macro="" textlink="">
      <xdr:nvSpPr>
        <xdr:cNvPr id="427" name="楕円 426"/>
        <xdr:cNvSpPr/>
      </xdr:nvSpPr>
      <xdr:spPr>
        <a:xfrm>
          <a:off x="6921500" y="134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170287</xdr:rowOff>
    </xdr:from>
    <xdr:ext cx="469744" cy="259045"/>
    <xdr:sp macro="" textlink="">
      <xdr:nvSpPr>
        <xdr:cNvPr id="428" name="テキスト ボックス 427"/>
        <xdr:cNvSpPr txBox="1"/>
      </xdr:nvSpPr>
      <xdr:spPr>
        <a:xfrm>
          <a:off x="6737428" y="135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165012</xdr:rowOff>
    </xdr:from>
    <xdr:to>
      <xdr:col>55</xdr:col>
      <xdr:colOff>0</xdr:colOff>
      <xdr:row>95</xdr:row>
      <xdr:rowOff>102284</xdr:rowOff>
    </xdr:to>
    <xdr:cxnSp macro="">
      <xdr:nvCxnSpPr>
        <xdr:cNvPr id="453" name="直線コネクタ 452"/>
        <xdr:cNvCxnSpPr/>
      </xdr:nvCxnSpPr>
      <xdr:spPr>
        <a:xfrm>
          <a:off x="9639300" y="16281312"/>
          <a:ext cx="838200" cy="10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165012</xdr:rowOff>
    </xdr:from>
    <xdr:to>
      <xdr:col>50</xdr:col>
      <xdr:colOff>114300</xdr:colOff>
      <xdr:row>96</xdr:row>
      <xdr:rowOff>55683</xdr:rowOff>
    </xdr:to>
    <xdr:cxnSp macro="">
      <xdr:nvCxnSpPr>
        <xdr:cNvPr id="456" name="直線コネクタ 455"/>
        <xdr:cNvCxnSpPr/>
      </xdr:nvCxnSpPr>
      <xdr:spPr>
        <a:xfrm flipV="1">
          <a:off x="8750300" y="16281312"/>
          <a:ext cx="889000" cy="2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7477</xdr:rowOff>
    </xdr:from>
    <xdr:to>
      <xdr:col>45</xdr:col>
      <xdr:colOff>177800</xdr:colOff>
      <xdr:row>96</xdr:row>
      <xdr:rowOff>55683</xdr:rowOff>
    </xdr:to>
    <xdr:cxnSp macro="">
      <xdr:nvCxnSpPr>
        <xdr:cNvPr id="459" name="直線コネクタ 458"/>
        <xdr:cNvCxnSpPr/>
      </xdr:nvCxnSpPr>
      <xdr:spPr>
        <a:xfrm>
          <a:off x="7861300" y="16466677"/>
          <a:ext cx="88900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2003</xdr:rowOff>
    </xdr:from>
    <xdr:to>
      <xdr:col>41</xdr:col>
      <xdr:colOff>50800</xdr:colOff>
      <xdr:row>96</xdr:row>
      <xdr:rowOff>7477</xdr:rowOff>
    </xdr:to>
    <xdr:cxnSp macro="">
      <xdr:nvCxnSpPr>
        <xdr:cNvPr id="462" name="直線コネクタ 461"/>
        <xdr:cNvCxnSpPr/>
      </xdr:nvCxnSpPr>
      <xdr:spPr>
        <a:xfrm>
          <a:off x="6972300" y="16461203"/>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51484</xdr:rowOff>
    </xdr:from>
    <xdr:to>
      <xdr:col>55</xdr:col>
      <xdr:colOff>50800</xdr:colOff>
      <xdr:row>95</xdr:row>
      <xdr:rowOff>153084</xdr:rowOff>
    </xdr:to>
    <xdr:sp macro="" textlink="">
      <xdr:nvSpPr>
        <xdr:cNvPr id="472" name="楕円 471"/>
        <xdr:cNvSpPr/>
      </xdr:nvSpPr>
      <xdr:spPr>
        <a:xfrm>
          <a:off x="10426700" y="163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29911</xdr:rowOff>
    </xdr:from>
    <xdr:ext cx="534377" cy="259045"/>
    <xdr:sp macro="" textlink="">
      <xdr:nvSpPr>
        <xdr:cNvPr id="473" name="土木費該当値テキスト"/>
        <xdr:cNvSpPr txBox="1"/>
      </xdr:nvSpPr>
      <xdr:spPr>
        <a:xfrm>
          <a:off x="10528300" y="163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114212</xdr:rowOff>
    </xdr:from>
    <xdr:to>
      <xdr:col>50</xdr:col>
      <xdr:colOff>165100</xdr:colOff>
      <xdr:row>95</xdr:row>
      <xdr:rowOff>44362</xdr:rowOff>
    </xdr:to>
    <xdr:sp macro="" textlink="">
      <xdr:nvSpPr>
        <xdr:cNvPr id="474" name="楕円 473"/>
        <xdr:cNvSpPr/>
      </xdr:nvSpPr>
      <xdr:spPr>
        <a:xfrm>
          <a:off x="9588500" y="162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35489</xdr:rowOff>
    </xdr:from>
    <xdr:ext cx="534377" cy="259045"/>
    <xdr:sp macro="" textlink="">
      <xdr:nvSpPr>
        <xdr:cNvPr id="475" name="テキスト ボックス 474"/>
        <xdr:cNvSpPr txBox="1"/>
      </xdr:nvSpPr>
      <xdr:spPr>
        <a:xfrm>
          <a:off x="9372111" y="16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4883</xdr:rowOff>
    </xdr:from>
    <xdr:to>
      <xdr:col>46</xdr:col>
      <xdr:colOff>38100</xdr:colOff>
      <xdr:row>96</xdr:row>
      <xdr:rowOff>106483</xdr:rowOff>
    </xdr:to>
    <xdr:sp macro="" textlink="">
      <xdr:nvSpPr>
        <xdr:cNvPr id="476" name="楕円 475"/>
        <xdr:cNvSpPr/>
      </xdr:nvSpPr>
      <xdr:spPr>
        <a:xfrm>
          <a:off x="8699500" y="164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97610</xdr:rowOff>
    </xdr:from>
    <xdr:ext cx="534377" cy="259045"/>
    <xdr:sp macro="" textlink="">
      <xdr:nvSpPr>
        <xdr:cNvPr id="477" name="テキスト ボックス 476"/>
        <xdr:cNvSpPr txBox="1"/>
      </xdr:nvSpPr>
      <xdr:spPr>
        <a:xfrm>
          <a:off x="8483111" y="165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128127</xdr:rowOff>
    </xdr:from>
    <xdr:to>
      <xdr:col>41</xdr:col>
      <xdr:colOff>101600</xdr:colOff>
      <xdr:row>96</xdr:row>
      <xdr:rowOff>58277</xdr:rowOff>
    </xdr:to>
    <xdr:sp macro="" textlink="">
      <xdr:nvSpPr>
        <xdr:cNvPr id="478" name="楕円 477"/>
        <xdr:cNvSpPr/>
      </xdr:nvSpPr>
      <xdr:spPr>
        <a:xfrm>
          <a:off x="7810500" y="16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49404</xdr:rowOff>
    </xdr:from>
    <xdr:ext cx="534377" cy="259045"/>
    <xdr:sp macro="" textlink="">
      <xdr:nvSpPr>
        <xdr:cNvPr id="479" name="テキスト ボックス 478"/>
        <xdr:cNvSpPr txBox="1"/>
      </xdr:nvSpPr>
      <xdr:spPr>
        <a:xfrm>
          <a:off x="7594111" y="165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122653</xdr:rowOff>
    </xdr:from>
    <xdr:to>
      <xdr:col>36</xdr:col>
      <xdr:colOff>165100</xdr:colOff>
      <xdr:row>96</xdr:row>
      <xdr:rowOff>52803</xdr:rowOff>
    </xdr:to>
    <xdr:sp macro="" textlink="">
      <xdr:nvSpPr>
        <xdr:cNvPr id="480" name="楕円 479"/>
        <xdr:cNvSpPr/>
      </xdr:nvSpPr>
      <xdr:spPr>
        <a:xfrm>
          <a:off x="6921500" y="164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43930</xdr:rowOff>
    </xdr:from>
    <xdr:ext cx="534377" cy="259045"/>
    <xdr:sp macro="" textlink="">
      <xdr:nvSpPr>
        <xdr:cNvPr id="481" name="テキスト ボックス 480"/>
        <xdr:cNvSpPr txBox="1"/>
      </xdr:nvSpPr>
      <xdr:spPr>
        <a:xfrm>
          <a:off x="6705111" y="165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68589</xdr:rowOff>
    </xdr:from>
    <xdr:to>
      <xdr:col>85</xdr:col>
      <xdr:colOff>127000</xdr:colOff>
      <xdr:row>38</xdr:row>
      <xdr:rowOff>127895</xdr:rowOff>
    </xdr:to>
    <xdr:cxnSp macro="">
      <xdr:nvCxnSpPr>
        <xdr:cNvPr id="513" name="直線コネクタ 512"/>
        <xdr:cNvCxnSpPr/>
      </xdr:nvCxnSpPr>
      <xdr:spPr>
        <a:xfrm>
          <a:off x="15481300" y="6583689"/>
          <a:ext cx="8382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100136</xdr:rowOff>
    </xdr:from>
    <xdr:to>
      <xdr:col>81</xdr:col>
      <xdr:colOff>50800</xdr:colOff>
      <xdr:row>38</xdr:row>
      <xdr:rowOff>68589</xdr:rowOff>
    </xdr:to>
    <xdr:cxnSp macro="">
      <xdr:nvCxnSpPr>
        <xdr:cNvPr id="516" name="直線コネクタ 515"/>
        <xdr:cNvCxnSpPr/>
      </xdr:nvCxnSpPr>
      <xdr:spPr>
        <a:xfrm>
          <a:off x="14592300" y="6272336"/>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104626</xdr:rowOff>
    </xdr:from>
    <xdr:to>
      <xdr:col>76</xdr:col>
      <xdr:colOff>114300</xdr:colOff>
      <xdr:row>36</xdr:row>
      <xdr:rowOff>100136</xdr:rowOff>
    </xdr:to>
    <xdr:cxnSp macro="">
      <xdr:nvCxnSpPr>
        <xdr:cNvPr id="519" name="直線コネクタ 518"/>
        <xdr:cNvCxnSpPr/>
      </xdr:nvCxnSpPr>
      <xdr:spPr>
        <a:xfrm>
          <a:off x="13703300" y="5762476"/>
          <a:ext cx="889000" cy="50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104626</xdr:rowOff>
    </xdr:from>
    <xdr:to>
      <xdr:col>71</xdr:col>
      <xdr:colOff>177800</xdr:colOff>
      <xdr:row>35</xdr:row>
      <xdr:rowOff>132156</xdr:rowOff>
    </xdr:to>
    <xdr:cxnSp macro="">
      <xdr:nvCxnSpPr>
        <xdr:cNvPr id="522" name="直線コネクタ 521"/>
        <xdr:cNvCxnSpPr/>
      </xdr:nvCxnSpPr>
      <xdr:spPr>
        <a:xfrm flipV="1">
          <a:off x="12814300" y="5762476"/>
          <a:ext cx="889000" cy="37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77095</xdr:rowOff>
    </xdr:from>
    <xdr:to>
      <xdr:col>85</xdr:col>
      <xdr:colOff>177800</xdr:colOff>
      <xdr:row>39</xdr:row>
      <xdr:rowOff>7245</xdr:rowOff>
    </xdr:to>
    <xdr:sp macro="" textlink="">
      <xdr:nvSpPr>
        <xdr:cNvPr id="532" name="楕円 531"/>
        <xdr:cNvSpPr/>
      </xdr:nvSpPr>
      <xdr:spPr>
        <a:xfrm>
          <a:off x="16268700" y="65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55522</xdr:rowOff>
    </xdr:from>
    <xdr:ext cx="534377" cy="259045"/>
    <xdr:sp macro="" textlink="">
      <xdr:nvSpPr>
        <xdr:cNvPr id="533" name="消防費該当値テキスト"/>
        <xdr:cNvSpPr txBox="1"/>
      </xdr:nvSpPr>
      <xdr:spPr>
        <a:xfrm>
          <a:off x="16370300" y="65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17789</xdr:rowOff>
    </xdr:from>
    <xdr:to>
      <xdr:col>81</xdr:col>
      <xdr:colOff>101600</xdr:colOff>
      <xdr:row>38</xdr:row>
      <xdr:rowOff>119389</xdr:rowOff>
    </xdr:to>
    <xdr:sp macro="" textlink="">
      <xdr:nvSpPr>
        <xdr:cNvPr id="534" name="楕円 533"/>
        <xdr:cNvSpPr/>
      </xdr:nvSpPr>
      <xdr:spPr>
        <a:xfrm>
          <a:off x="15430500" y="65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110516</xdr:rowOff>
    </xdr:from>
    <xdr:ext cx="534377" cy="259045"/>
    <xdr:sp macro="" textlink="">
      <xdr:nvSpPr>
        <xdr:cNvPr id="535" name="テキスト ボックス 534"/>
        <xdr:cNvSpPr txBox="1"/>
      </xdr:nvSpPr>
      <xdr:spPr>
        <a:xfrm>
          <a:off x="15214111" y="66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49336</xdr:rowOff>
    </xdr:from>
    <xdr:to>
      <xdr:col>76</xdr:col>
      <xdr:colOff>165100</xdr:colOff>
      <xdr:row>36</xdr:row>
      <xdr:rowOff>150936</xdr:rowOff>
    </xdr:to>
    <xdr:sp macro="" textlink="">
      <xdr:nvSpPr>
        <xdr:cNvPr id="536" name="楕円 535"/>
        <xdr:cNvSpPr/>
      </xdr:nvSpPr>
      <xdr:spPr>
        <a:xfrm>
          <a:off x="14541500" y="62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167463</xdr:rowOff>
    </xdr:from>
    <xdr:ext cx="534377" cy="259045"/>
    <xdr:sp macro="" textlink="">
      <xdr:nvSpPr>
        <xdr:cNvPr id="537" name="テキスト ボックス 536"/>
        <xdr:cNvSpPr txBox="1"/>
      </xdr:nvSpPr>
      <xdr:spPr>
        <a:xfrm>
          <a:off x="14325111" y="59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53826</xdr:rowOff>
    </xdr:from>
    <xdr:to>
      <xdr:col>72</xdr:col>
      <xdr:colOff>38100</xdr:colOff>
      <xdr:row>33</xdr:row>
      <xdr:rowOff>155426</xdr:rowOff>
    </xdr:to>
    <xdr:sp macro="" textlink="">
      <xdr:nvSpPr>
        <xdr:cNvPr id="538" name="楕円 537"/>
        <xdr:cNvSpPr/>
      </xdr:nvSpPr>
      <xdr:spPr>
        <a:xfrm>
          <a:off x="13652500" y="57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503</xdr:rowOff>
    </xdr:from>
    <xdr:ext cx="534377" cy="259045"/>
    <xdr:sp macro="" textlink="">
      <xdr:nvSpPr>
        <xdr:cNvPr id="539" name="テキスト ボックス 538"/>
        <xdr:cNvSpPr txBox="1"/>
      </xdr:nvSpPr>
      <xdr:spPr>
        <a:xfrm>
          <a:off x="13436111" y="5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81356</xdr:rowOff>
    </xdr:from>
    <xdr:to>
      <xdr:col>67</xdr:col>
      <xdr:colOff>101600</xdr:colOff>
      <xdr:row>36</xdr:row>
      <xdr:rowOff>11506</xdr:rowOff>
    </xdr:to>
    <xdr:sp macro="" textlink="">
      <xdr:nvSpPr>
        <xdr:cNvPr id="540" name="楕円 539"/>
        <xdr:cNvSpPr/>
      </xdr:nvSpPr>
      <xdr:spPr>
        <a:xfrm>
          <a:off x="127635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28033</xdr:rowOff>
    </xdr:from>
    <xdr:ext cx="534377" cy="259045"/>
    <xdr:sp macro="" textlink="">
      <xdr:nvSpPr>
        <xdr:cNvPr id="541" name="テキスト ボックス 540"/>
        <xdr:cNvSpPr txBox="1"/>
      </xdr:nvSpPr>
      <xdr:spPr>
        <a:xfrm>
          <a:off x="12547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88966</xdr:rowOff>
    </xdr:from>
    <xdr:to>
      <xdr:col>85</xdr:col>
      <xdr:colOff>127000</xdr:colOff>
      <xdr:row>57</xdr:row>
      <xdr:rowOff>93016</xdr:rowOff>
    </xdr:to>
    <xdr:cxnSp macro="">
      <xdr:nvCxnSpPr>
        <xdr:cNvPr id="570" name="直線コネクタ 569"/>
        <xdr:cNvCxnSpPr/>
      </xdr:nvCxnSpPr>
      <xdr:spPr>
        <a:xfrm>
          <a:off x="15481300" y="9861616"/>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45010</xdr:rowOff>
    </xdr:from>
    <xdr:to>
      <xdr:col>81</xdr:col>
      <xdr:colOff>50800</xdr:colOff>
      <xdr:row>57</xdr:row>
      <xdr:rowOff>88966</xdr:rowOff>
    </xdr:to>
    <xdr:cxnSp macro="">
      <xdr:nvCxnSpPr>
        <xdr:cNvPr id="573" name="直線コネクタ 572"/>
        <xdr:cNvCxnSpPr/>
      </xdr:nvCxnSpPr>
      <xdr:spPr>
        <a:xfrm>
          <a:off x="14592300" y="981766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45010</xdr:rowOff>
    </xdr:from>
    <xdr:to>
      <xdr:col>76</xdr:col>
      <xdr:colOff>114300</xdr:colOff>
      <xdr:row>57</xdr:row>
      <xdr:rowOff>145781</xdr:rowOff>
    </xdr:to>
    <xdr:cxnSp macro="">
      <xdr:nvCxnSpPr>
        <xdr:cNvPr id="576" name="直線コネクタ 575"/>
        <xdr:cNvCxnSpPr/>
      </xdr:nvCxnSpPr>
      <xdr:spPr>
        <a:xfrm flipV="1">
          <a:off x="13703300" y="9817660"/>
          <a:ext cx="889000" cy="10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120109</xdr:rowOff>
    </xdr:from>
    <xdr:to>
      <xdr:col>71</xdr:col>
      <xdr:colOff>177800</xdr:colOff>
      <xdr:row>57</xdr:row>
      <xdr:rowOff>145781</xdr:rowOff>
    </xdr:to>
    <xdr:cxnSp macro="">
      <xdr:nvCxnSpPr>
        <xdr:cNvPr id="579" name="直線コネクタ 578"/>
        <xdr:cNvCxnSpPr/>
      </xdr:nvCxnSpPr>
      <xdr:spPr>
        <a:xfrm>
          <a:off x="12814300" y="9892759"/>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42216</xdr:rowOff>
    </xdr:from>
    <xdr:to>
      <xdr:col>85</xdr:col>
      <xdr:colOff>177800</xdr:colOff>
      <xdr:row>57</xdr:row>
      <xdr:rowOff>143816</xdr:rowOff>
    </xdr:to>
    <xdr:sp macro="" textlink="">
      <xdr:nvSpPr>
        <xdr:cNvPr id="589" name="楕円 588"/>
        <xdr:cNvSpPr/>
      </xdr:nvSpPr>
      <xdr:spPr>
        <a:xfrm>
          <a:off x="16268700" y="9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20643</xdr:rowOff>
    </xdr:from>
    <xdr:ext cx="534377" cy="259045"/>
    <xdr:sp macro="" textlink="">
      <xdr:nvSpPr>
        <xdr:cNvPr id="590" name="教育費該当値テキスト"/>
        <xdr:cNvSpPr txBox="1"/>
      </xdr:nvSpPr>
      <xdr:spPr>
        <a:xfrm>
          <a:off x="16370300" y="97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38166</xdr:rowOff>
    </xdr:from>
    <xdr:to>
      <xdr:col>81</xdr:col>
      <xdr:colOff>101600</xdr:colOff>
      <xdr:row>57</xdr:row>
      <xdr:rowOff>139766</xdr:rowOff>
    </xdr:to>
    <xdr:sp macro="" textlink="">
      <xdr:nvSpPr>
        <xdr:cNvPr id="591" name="楕円 590"/>
        <xdr:cNvSpPr/>
      </xdr:nvSpPr>
      <xdr:spPr>
        <a:xfrm>
          <a:off x="15430500" y="98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130893</xdr:rowOff>
    </xdr:from>
    <xdr:ext cx="534377" cy="259045"/>
    <xdr:sp macro="" textlink="">
      <xdr:nvSpPr>
        <xdr:cNvPr id="592" name="テキスト ボックス 591"/>
        <xdr:cNvSpPr txBox="1"/>
      </xdr:nvSpPr>
      <xdr:spPr>
        <a:xfrm>
          <a:off x="15214111" y="9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165660</xdr:rowOff>
    </xdr:from>
    <xdr:to>
      <xdr:col>76</xdr:col>
      <xdr:colOff>165100</xdr:colOff>
      <xdr:row>57</xdr:row>
      <xdr:rowOff>95810</xdr:rowOff>
    </xdr:to>
    <xdr:sp macro="" textlink="">
      <xdr:nvSpPr>
        <xdr:cNvPr id="593" name="楕円 592"/>
        <xdr:cNvSpPr/>
      </xdr:nvSpPr>
      <xdr:spPr>
        <a:xfrm>
          <a:off x="14541500" y="97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86937</xdr:rowOff>
    </xdr:from>
    <xdr:ext cx="534377" cy="259045"/>
    <xdr:sp macro="" textlink="">
      <xdr:nvSpPr>
        <xdr:cNvPr id="594" name="テキスト ボックス 593"/>
        <xdr:cNvSpPr txBox="1"/>
      </xdr:nvSpPr>
      <xdr:spPr>
        <a:xfrm>
          <a:off x="14325111" y="98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94981</xdr:rowOff>
    </xdr:from>
    <xdr:to>
      <xdr:col>72</xdr:col>
      <xdr:colOff>38100</xdr:colOff>
      <xdr:row>58</xdr:row>
      <xdr:rowOff>25131</xdr:rowOff>
    </xdr:to>
    <xdr:sp macro="" textlink="">
      <xdr:nvSpPr>
        <xdr:cNvPr id="595" name="楕円 594"/>
        <xdr:cNvSpPr/>
      </xdr:nvSpPr>
      <xdr:spPr>
        <a:xfrm>
          <a:off x="136525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16258</xdr:rowOff>
    </xdr:from>
    <xdr:ext cx="534377" cy="259045"/>
    <xdr:sp macro="" textlink="">
      <xdr:nvSpPr>
        <xdr:cNvPr id="596" name="テキスト ボックス 595"/>
        <xdr:cNvSpPr txBox="1"/>
      </xdr:nvSpPr>
      <xdr:spPr>
        <a:xfrm>
          <a:off x="13436111" y="99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69309</xdr:rowOff>
    </xdr:from>
    <xdr:to>
      <xdr:col>67</xdr:col>
      <xdr:colOff>101600</xdr:colOff>
      <xdr:row>57</xdr:row>
      <xdr:rowOff>170909</xdr:rowOff>
    </xdr:to>
    <xdr:sp macro="" textlink="">
      <xdr:nvSpPr>
        <xdr:cNvPr id="597" name="楕円 596"/>
        <xdr:cNvSpPr/>
      </xdr:nvSpPr>
      <xdr:spPr>
        <a:xfrm>
          <a:off x="12763500" y="98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162036</xdr:rowOff>
    </xdr:from>
    <xdr:ext cx="534377" cy="259045"/>
    <xdr:sp macro="" textlink="">
      <xdr:nvSpPr>
        <xdr:cNvPr id="598" name="テキスト ボックス 597"/>
        <xdr:cNvSpPr txBox="1"/>
      </xdr:nvSpPr>
      <xdr:spPr>
        <a:xfrm>
          <a:off x="12547111" y="99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116726</xdr:rowOff>
    </xdr:from>
    <xdr:to>
      <xdr:col>85</xdr:col>
      <xdr:colOff>127000</xdr:colOff>
      <xdr:row>78</xdr:row>
      <xdr:rowOff>133183</xdr:rowOff>
    </xdr:to>
    <xdr:cxnSp macro="">
      <xdr:nvCxnSpPr>
        <xdr:cNvPr id="625" name="直線コネクタ 624"/>
        <xdr:cNvCxnSpPr/>
      </xdr:nvCxnSpPr>
      <xdr:spPr>
        <a:xfrm flipV="1">
          <a:off x="15481300" y="13489826"/>
          <a:ext cx="8382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120920</xdr:rowOff>
    </xdr:from>
    <xdr:to>
      <xdr:col>81</xdr:col>
      <xdr:colOff>50800</xdr:colOff>
      <xdr:row>78</xdr:row>
      <xdr:rowOff>133183</xdr:rowOff>
    </xdr:to>
    <xdr:cxnSp macro="">
      <xdr:nvCxnSpPr>
        <xdr:cNvPr id="628" name="直線コネクタ 627"/>
        <xdr:cNvCxnSpPr/>
      </xdr:nvCxnSpPr>
      <xdr:spPr>
        <a:xfrm>
          <a:off x="14592300" y="13494020"/>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73921</xdr:rowOff>
    </xdr:from>
    <xdr:to>
      <xdr:col>76</xdr:col>
      <xdr:colOff>114300</xdr:colOff>
      <xdr:row>78</xdr:row>
      <xdr:rowOff>120920</xdr:rowOff>
    </xdr:to>
    <xdr:cxnSp macro="">
      <xdr:nvCxnSpPr>
        <xdr:cNvPr id="631" name="直線コネクタ 630"/>
        <xdr:cNvCxnSpPr/>
      </xdr:nvCxnSpPr>
      <xdr:spPr>
        <a:xfrm>
          <a:off x="13703300" y="13447021"/>
          <a:ext cx="889000" cy="4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73921</xdr:rowOff>
    </xdr:from>
    <xdr:to>
      <xdr:col>71</xdr:col>
      <xdr:colOff>177800</xdr:colOff>
      <xdr:row>78</xdr:row>
      <xdr:rowOff>119207</xdr:rowOff>
    </xdr:to>
    <xdr:cxnSp macro="">
      <xdr:nvCxnSpPr>
        <xdr:cNvPr id="634" name="直線コネクタ 633"/>
        <xdr:cNvCxnSpPr/>
      </xdr:nvCxnSpPr>
      <xdr:spPr>
        <a:xfrm flipV="1">
          <a:off x="12814300" y="13447021"/>
          <a:ext cx="8890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65926</xdr:rowOff>
    </xdr:from>
    <xdr:to>
      <xdr:col>85</xdr:col>
      <xdr:colOff>177800</xdr:colOff>
      <xdr:row>78</xdr:row>
      <xdr:rowOff>167526</xdr:rowOff>
    </xdr:to>
    <xdr:sp macro="" textlink="">
      <xdr:nvSpPr>
        <xdr:cNvPr id="644" name="楕円 643"/>
        <xdr:cNvSpPr/>
      </xdr:nvSpPr>
      <xdr:spPr>
        <a:xfrm>
          <a:off x="162687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534377" cy="259045"/>
    <xdr:sp macro="" textlink="">
      <xdr:nvSpPr>
        <xdr:cNvPr id="645" name="災害復旧費該当値テキスト"/>
        <xdr:cNvSpPr txBox="1"/>
      </xdr:nvSpPr>
      <xdr:spPr>
        <a:xfrm>
          <a:off x="16370300" y="134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82383</xdr:rowOff>
    </xdr:from>
    <xdr:to>
      <xdr:col>81</xdr:col>
      <xdr:colOff>101600</xdr:colOff>
      <xdr:row>79</xdr:row>
      <xdr:rowOff>12533</xdr:rowOff>
    </xdr:to>
    <xdr:sp macro="" textlink="">
      <xdr:nvSpPr>
        <xdr:cNvPr id="646" name="楕円 645"/>
        <xdr:cNvSpPr/>
      </xdr:nvSpPr>
      <xdr:spPr>
        <a:xfrm>
          <a:off x="15430500" y="1345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3660</xdr:rowOff>
    </xdr:from>
    <xdr:ext cx="469744" cy="259045"/>
    <xdr:sp macro="" textlink="">
      <xdr:nvSpPr>
        <xdr:cNvPr id="647" name="テキスト ボックス 646"/>
        <xdr:cNvSpPr txBox="1"/>
      </xdr:nvSpPr>
      <xdr:spPr>
        <a:xfrm>
          <a:off x="15246428" y="1354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70120</xdr:rowOff>
    </xdr:from>
    <xdr:to>
      <xdr:col>76</xdr:col>
      <xdr:colOff>165100</xdr:colOff>
      <xdr:row>79</xdr:row>
      <xdr:rowOff>270</xdr:rowOff>
    </xdr:to>
    <xdr:sp macro="" textlink="">
      <xdr:nvSpPr>
        <xdr:cNvPr id="648" name="楕円 647"/>
        <xdr:cNvSpPr/>
      </xdr:nvSpPr>
      <xdr:spPr>
        <a:xfrm>
          <a:off x="14541500" y="13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162847</xdr:rowOff>
    </xdr:from>
    <xdr:ext cx="469744" cy="259045"/>
    <xdr:sp macro="" textlink="">
      <xdr:nvSpPr>
        <xdr:cNvPr id="649" name="テキスト ボックス 648"/>
        <xdr:cNvSpPr txBox="1"/>
      </xdr:nvSpPr>
      <xdr:spPr>
        <a:xfrm>
          <a:off x="14357428" y="135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23121</xdr:rowOff>
    </xdr:from>
    <xdr:to>
      <xdr:col>72</xdr:col>
      <xdr:colOff>38100</xdr:colOff>
      <xdr:row>78</xdr:row>
      <xdr:rowOff>124721</xdr:rowOff>
    </xdr:to>
    <xdr:sp macro="" textlink="">
      <xdr:nvSpPr>
        <xdr:cNvPr id="650" name="楕円 649"/>
        <xdr:cNvSpPr/>
      </xdr:nvSpPr>
      <xdr:spPr>
        <a:xfrm>
          <a:off x="13652500" y="133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141248</xdr:rowOff>
    </xdr:from>
    <xdr:ext cx="534377" cy="259045"/>
    <xdr:sp macro="" textlink="">
      <xdr:nvSpPr>
        <xdr:cNvPr id="651" name="テキスト ボックス 650"/>
        <xdr:cNvSpPr txBox="1"/>
      </xdr:nvSpPr>
      <xdr:spPr>
        <a:xfrm>
          <a:off x="13436111" y="1317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68407</xdr:rowOff>
    </xdr:from>
    <xdr:to>
      <xdr:col>67</xdr:col>
      <xdr:colOff>101600</xdr:colOff>
      <xdr:row>78</xdr:row>
      <xdr:rowOff>170007</xdr:rowOff>
    </xdr:to>
    <xdr:sp macro="" textlink="">
      <xdr:nvSpPr>
        <xdr:cNvPr id="652" name="楕円 651"/>
        <xdr:cNvSpPr/>
      </xdr:nvSpPr>
      <xdr:spPr>
        <a:xfrm>
          <a:off x="12763500" y="1344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15084</xdr:rowOff>
    </xdr:from>
    <xdr:ext cx="469744" cy="259045"/>
    <xdr:sp macro="" textlink="">
      <xdr:nvSpPr>
        <xdr:cNvPr id="653" name="テキスト ボックス 652"/>
        <xdr:cNvSpPr txBox="1"/>
      </xdr:nvSpPr>
      <xdr:spPr>
        <a:xfrm>
          <a:off x="12579428" y="132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6665</xdr:rowOff>
    </xdr:from>
    <xdr:to>
      <xdr:col>85</xdr:col>
      <xdr:colOff>127000</xdr:colOff>
      <xdr:row>96</xdr:row>
      <xdr:rowOff>42207</xdr:rowOff>
    </xdr:to>
    <xdr:cxnSp macro="">
      <xdr:nvCxnSpPr>
        <xdr:cNvPr id="680" name="直線コネクタ 679"/>
        <xdr:cNvCxnSpPr/>
      </xdr:nvCxnSpPr>
      <xdr:spPr>
        <a:xfrm flipV="1">
          <a:off x="15481300" y="16465865"/>
          <a:ext cx="8382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42207</xdr:rowOff>
    </xdr:from>
    <xdr:to>
      <xdr:col>81</xdr:col>
      <xdr:colOff>50800</xdr:colOff>
      <xdr:row>96</xdr:row>
      <xdr:rowOff>62091</xdr:rowOff>
    </xdr:to>
    <xdr:cxnSp macro="">
      <xdr:nvCxnSpPr>
        <xdr:cNvPr id="683" name="直線コネクタ 682"/>
        <xdr:cNvCxnSpPr/>
      </xdr:nvCxnSpPr>
      <xdr:spPr>
        <a:xfrm flipV="1">
          <a:off x="14592300" y="16501407"/>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62091</xdr:rowOff>
    </xdr:from>
    <xdr:to>
      <xdr:col>76</xdr:col>
      <xdr:colOff>114300</xdr:colOff>
      <xdr:row>96</xdr:row>
      <xdr:rowOff>84567</xdr:rowOff>
    </xdr:to>
    <xdr:cxnSp macro="">
      <xdr:nvCxnSpPr>
        <xdr:cNvPr id="686" name="直線コネクタ 685"/>
        <xdr:cNvCxnSpPr/>
      </xdr:nvCxnSpPr>
      <xdr:spPr>
        <a:xfrm flipV="1">
          <a:off x="13703300" y="1652129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26108</xdr:rowOff>
    </xdr:from>
    <xdr:to>
      <xdr:col>71</xdr:col>
      <xdr:colOff>177800</xdr:colOff>
      <xdr:row>96</xdr:row>
      <xdr:rowOff>84567</xdr:rowOff>
    </xdr:to>
    <xdr:cxnSp macro="">
      <xdr:nvCxnSpPr>
        <xdr:cNvPr id="689" name="直線コネクタ 688"/>
        <xdr:cNvCxnSpPr/>
      </xdr:nvCxnSpPr>
      <xdr:spPr>
        <a:xfrm>
          <a:off x="12814300" y="16485308"/>
          <a:ext cx="8890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127315</xdr:rowOff>
    </xdr:from>
    <xdr:to>
      <xdr:col>85</xdr:col>
      <xdr:colOff>177800</xdr:colOff>
      <xdr:row>96</xdr:row>
      <xdr:rowOff>57465</xdr:rowOff>
    </xdr:to>
    <xdr:sp macro="" textlink="">
      <xdr:nvSpPr>
        <xdr:cNvPr id="699" name="楕円 698"/>
        <xdr:cNvSpPr/>
      </xdr:nvSpPr>
      <xdr:spPr>
        <a:xfrm>
          <a:off x="16268700" y="164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105742</xdr:rowOff>
    </xdr:from>
    <xdr:ext cx="599010" cy="259045"/>
    <xdr:sp macro="" textlink="">
      <xdr:nvSpPr>
        <xdr:cNvPr id="700" name="公債費該当値テキスト"/>
        <xdr:cNvSpPr txBox="1"/>
      </xdr:nvSpPr>
      <xdr:spPr>
        <a:xfrm>
          <a:off x="16370300" y="1639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162857</xdr:rowOff>
    </xdr:from>
    <xdr:to>
      <xdr:col>81</xdr:col>
      <xdr:colOff>101600</xdr:colOff>
      <xdr:row>96</xdr:row>
      <xdr:rowOff>93007</xdr:rowOff>
    </xdr:to>
    <xdr:sp macro="" textlink="">
      <xdr:nvSpPr>
        <xdr:cNvPr id="701" name="楕円 700"/>
        <xdr:cNvSpPr/>
      </xdr:nvSpPr>
      <xdr:spPr>
        <a:xfrm>
          <a:off x="15430500" y="16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84134</xdr:rowOff>
    </xdr:from>
    <xdr:ext cx="534377" cy="259045"/>
    <xdr:sp macro="" textlink="">
      <xdr:nvSpPr>
        <xdr:cNvPr id="702" name="テキスト ボックス 701"/>
        <xdr:cNvSpPr txBox="1"/>
      </xdr:nvSpPr>
      <xdr:spPr>
        <a:xfrm>
          <a:off x="15214111" y="165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11291</xdr:rowOff>
    </xdr:from>
    <xdr:to>
      <xdr:col>76</xdr:col>
      <xdr:colOff>165100</xdr:colOff>
      <xdr:row>96</xdr:row>
      <xdr:rowOff>112891</xdr:rowOff>
    </xdr:to>
    <xdr:sp macro="" textlink="">
      <xdr:nvSpPr>
        <xdr:cNvPr id="703" name="楕円 702"/>
        <xdr:cNvSpPr/>
      </xdr:nvSpPr>
      <xdr:spPr>
        <a:xfrm>
          <a:off x="14541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104018</xdr:rowOff>
    </xdr:from>
    <xdr:ext cx="534377" cy="259045"/>
    <xdr:sp macro="" textlink="">
      <xdr:nvSpPr>
        <xdr:cNvPr id="704" name="テキスト ボックス 703"/>
        <xdr:cNvSpPr txBox="1"/>
      </xdr:nvSpPr>
      <xdr:spPr>
        <a:xfrm>
          <a:off x="14325111" y="165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33767</xdr:rowOff>
    </xdr:from>
    <xdr:to>
      <xdr:col>72</xdr:col>
      <xdr:colOff>38100</xdr:colOff>
      <xdr:row>96</xdr:row>
      <xdr:rowOff>135367</xdr:rowOff>
    </xdr:to>
    <xdr:sp macro="" textlink="">
      <xdr:nvSpPr>
        <xdr:cNvPr id="705" name="楕円 704"/>
        <xdr:cNvSpPr/>
      </xdr:nvSpPr>
      <xdr:spPr>
        <a:xfrm>
          <a:off x="13652500" y="16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126494</xdr:rowOff>
    </xdr:from>
    <xdr:ext cx="534377" cy="259045"/>
    <xdr:sp macro="" textlink="">
      <xdr:nvSpPr>
        <xdr:cNvPr id="706" name="テキスト ボックス 705"/>
        <xdr:cNvSpPr txBox="1"/>
      </xdr:nvSpPr>
      <xdr:spPr>
        <a:xfrm>
          <a:off x="13436111" y="16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146758</xdr:rowOff>
    </xdr:from>
    <xdr:to>
      <xdr:col>67</xdr:col>
      <xdr:colOff>101600</xdr:colOff>
      <xdr:row>96</xdr:row>
      <xdr:rowOff>76908</xdr:rowOff>
    </xdr:to>
    <xdr:sp macro="" textlink="">
      <xdr:nvSpPr>
        <xdr:cNvPr id="707" name="楕円 706"/>
        <xdr:cNvSpPr/>
      </xdr:nvSpPr>
      <xdr:spPr>
        <a:xfrm>
          <a:off x="12763500" y="164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68035</xdr:rowOff>
    </xdr:from>
    <xdr:ext cx="534377" cy="259045"/>
    <xdr:sp macro="" textlink="">
      <xdr:nvSpPr>
        <xdr:cNvPr id="708" name="テキスト ボックス 707"/>
        <xdr:cNvSpPr txBox="1"/>
      </xdr:nvSpPr>
      <xdr:spPr>
        <a:xfrm>
          <a:off x="12547111" y="165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193,764</a:t>
          </a:r>
          <a:r>
            <a:rPr kumimoji="1" lang="ja-JP" altLang="en-US" sz="1300">
              <a:latin typeface="ＭＳ Ｐゴシック" panose="020B0600070205080204" pitchFamily="50" charset="-128"/>
              <a:ea typeface="ＭＳ Ｐゴシック" panose="020B0600070205080204" pitchFamily="50" charset="-128"/>
            </a:rPr>
            <a:t>円となっている。ここ数年増加傾向が続いており，今年度は類似団体平均値をやや上回った。民生費のうち社会福祉費及び老人福祉費が増加しており，高齢者支援等の社会保障の充実に取り組んで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77,253</a:t>
          </a:r>
          <a:r>
            <a:rPr kumimoji="1" lang="ja-JP" altLang="en-US" sz="1300">
              <a:latin typeface="ＭＳ Ｐゴシック" panose="020B0600070205080204" pitchFamily="50" charset="-128"/>
              <a:ea typeface="ＭＳ Ｐゴシック" panose="020B0600070205080204" pitchFamily="50" charset="-128"/>
            </a:rPr>
            <a:t>円と前年度同程度で推移しているが，施設の老朽化対策や教育環境の充実化を進めていく予定であり，今後増加が予想される。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28,723</a:t>
          </a:r>
          <a:r>
            <a:rPr kumimoji="1" lang="ja-JP" altLang="en-US" sz="1300">
              <a:latin typeface="ＭＳ Ｐゴシック" panose="020B0600070205080204" pitchFamily="50" charset="-128"/>
              <a:ea typeface="ＭＳ Ｐゴシック" panose="020B0600070205080204" pitchFamily="50" charset="-128"/>
            </a:rPr>
            <a:t>円となり，類似団体平均値を下回った。防災行政無線デジタル化事業等の大規模な事業が完了したことや，消防組合の負担金が減少したことが要因であると考えられる。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決算額については前年度と比較し，歳入が</a:t>
          </a:r>
          <a:r>
            <a:rPr kumimoji="1" lang="en-US" altLang="ja-JP" sz="1300">
              <a:latin typeface="ＭＳ Ｐゴシック" panose="020B0600070205080204" pitchFamily="50" charset="-128"/>
              <a:ea typeface="ＭＳ Ｐゴシック" panose="020B0600070205080204" pitchFamily="50" charset="-128"/>
            </a:rPr>
            <a:t>79,979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）の減，歳出が</a:t>
          </a:r>
          <a:r>
            <a:rPr kumimoji="1" lang="en-US" altLang="ja-JP" sz="1300">
              <a:latin typeface="ＭＳ Ｐゴシック" panose="020B0600070205080204" pitchFamily="50" charset="-128"/>
              <a:ea typeface="ＭＳ Ｐゴシック" panose="020B0600070205080204" pitchFamily="50" charset="-128"/>
            </a:rPr>
            <a:t>130,946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今後ともさらなる効率化を促進するとともに，既存事業・新規事業について見直し等を徹底し，財政の健全化に努める。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年度から取崩しを行っておらず，余剰金処分による積立を行っているため，増加傾向が続いている。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実質収支額・実質単年度収支については，民生費や公債費の増加に伴い，前年度からやや減少した。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今後も厳しい財政状況が予想されるが，事務事業の見直し・統廃合などの歳出の合理化等行財政改革を推進し，健全な行財政運営に努める。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連結実施赤字比率は一般会計及び公営企業会計を含む特別会計において，すべて黒字となった。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年度から簡易水道事業と統合したことにより，起債の償還額等が増加し，黒字額が減少した。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今後も各会計において独立採算性のもと，財政健全化に向けた取り組みを進め，町全体として健全な財政運営を維持するように務める。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6700053</v>
      </c>
      <c r="BO4" s="461"/>
      <c r="BP4" s="461"/>
      <c r="BQ4" s="461"/>
      <c r="BR4" s="461"/>
      <c r="BS4" s="461"/>
      <c r="BT4" s="461"/>
      <c r="BU4" s="462"/>
      <c r="BV4" s="460">
        <v>6780032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1.3</v>
      </c>
      <c r="CU4" s="642"/>
      <c r="CV4" s="642"/>
      <c r="CW4" s="642"/>
      <c r="CX4" s="642"/>
      <c r="CY4" s="642"/>
      <c r="CZ4" s="642"/>
      <c r="DA4" s="643"/>
      <c r="DB4" s="641">
        <v>1.4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6509572</v>
      </c>
      <c r="BO5" s="466"/>
      <c r="BP5" s="466"/>
      <c r="BQ5" s="466"/>
      <c r="BR5" s="466"/>
      <c r="BS5" s="466"/>
      <c r="BT5" s="466"/>
      <c r="BU5" s="467"/>
      <c r="BV5" s="465">
        <v>6640518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v>
      </c>
      <c r="CU5" s="436"/>
      <c r="CV5" s="436"/>
      <c r="CW5" s="436"/>
      <c r="CX5" s="436"/>
      <c r="CY5" s="436"/>
      <c r="CZ5" s="436"/>
      <c r="DA5" s="437"/>
      <c r="DB5" s="435">
        <v>94.5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190481</v>
      </c>
      <c r="BO6" s="466"/>
      <c r="BP6" s="466"/>
      <c r="BQ6" s="466"/>
      <c r="BR6" s="466"/>
      <c r="BS6" s="466"/>
      <c r="BT6" s="466"/>
      <c r="BU6" s="467"/>
      <c r="BV6" s="465">
        <v>139514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94.8</v>
      </c>
      <c r="CU6" s="616"/>
      <c r="CV6" s="616"/>
      <c r="CW6" s="616"/>
      <c r="CX6" s="616"/>
      <c r="CY6" s="616"/>
      <c r="CZ6" s="616"/>
      <c r="DA6" s="617"/>
      <c r="DB6" s="615">
        <v>98.6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141224</v>
      </c>
      <c r="BO7" s="466"/>
      <c r="BP7" s="466"/>
      <c r="BQ7" s="466"/>
      <c r="BR7" s="466"/>
      <c r="BS7" s="466"/>
      <c r="BT7" s="466"/>
      <c r="BU7" s="467"/>
      <c r="BV7" s="465">
        <v>84941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3862161</v>
      </c>
      <c r="CU7" s="466"/>
      <c r="CV7" s="466"/>
      <c r="CW7" s="466"/>
      <c r="CX7" s="466"/>
      <c r="CY7" s="466"/>
      <c r="CZ7" s="466"/>
      <c r="DA7" s="467"/>
      <c r="DB7" s="465">
        <v>3780932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49257</v>
      </c>
      <c r="BO8" s="466"/>
      <c r="BP8" s="466"/>
      <c r="BQ8" s="466"/>
      <c r="BR8" s="466"/>
      <c r="BS8" s="466"/>
      <c r="BT8" s="466"/>
      <c r="BU8" s="467"/>
      <c r="BV8" s="465">
        <v>54573</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8135</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101</v>
      </c>
      <c r="AV9" s="523"/>
      <c r="AW9" s="523"/>
      <c r="AX9" s="523"/>
      <c r="AY9" s="445" t="s">
        <v>114</v>
      </c>
      <c r="AZ9" s="446"/>
      <c r="BA9" s="446"/>
      <c r="BB9" s="446"/>
      <c r="BC9" s="446"/>
      <c r="BD9" s="446"/>
      <c r="BE9" s="446"/>
      <c r="BF9" s="446"/>
      <c r="BG9" s="446"/>
      <c r="BH9" s="446"/>
      <c r="BI9" s="446"/>
      <c r="BJ9" s="446"/>
      <c r="BK9" s="446"/>
      <c r="BL9" s="446"/>
      <c r="BM9" s="447"/>
      <c r="BN9" s="465">
        <v>-5316</v>
      </c>
      <c r="BO9" s="466"/>
      <c r="BP9" s="466"/>
      <c r="BQ9" s="466"/>
      <c r="BR9" s="466"/>
      <c r="BS9" s="466"/>
      <c r="BT9" s="466"/>
      <c r="BU9" s="467"/>
      <c r="BV9" s="465">
        <v>1769</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18</v>
      </c>
      <c r="CU9" s="436"/>
      <c r="CV9" s="436"/>
      <c r="CW9" s="436"/>
      <c r="CX9" s="436"/>
      <c r="CY9" s="436"/>
      <c r="CZ9" s="436"/>
      <c r="DA9" s="437"/>
      <c r="DB9" s="435">
        <v>16.8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8696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30521</v>
      </c>
      <c r="BO10" s="466"/>
      <c r="BP10" s="466"/>
      <c r="BQ10" s="466"/>
      <c r="BR10" s="466"/>
      <c r="BS10" s="466"/>
      <c r="BT10" s="466"/>
      <c r="BU10" s="467"/>
      <c r="BV10" s="465">
        <v>30582</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101</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8029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118</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8010</v>
      </c>
      <c r="S13" s="569"/>
      <c r="T13" s="569"/>
      <c r="U13" s="569"/>
      <c r="V13" s="570"/>
      <c r="W13" s="556" t="s">
        <v>136</v>
      </c>
      <c r="X13" s="478"/>
      <c r="Y13" s="478"/>
      <c r="Z13" s="478"/>
      <c r="AA13" s="478"/>
      <c r="AB13" s="479"/>
      <c r="AC13" s="441">
        <v>1548</v>
      </c>
      <c r="AD13" s="442"/>
      <c r="AE13" s="442"/>
      <c r="AF13" s="442"/>
      <c r="AG13" s="443"/>
      <c r="AH13" s="441">
        <v>1725</v>
      </c>
      <c r="AI13" s="442"/>
      <c r="AJ13" s="442"/>
      <c r="AK13" s="442"/>
      <c r="AL13" s="444"/>
      <c r="AM13" s="534" t="s">
        <v>137</v>
      </c>
      <c r="AN13" s="439"/>
      <c r="AO13" s="439"/>
      <c r="AP13" s="439"/>
      <c r="AQ13" s="439"/>
      <c r="AR13" s="439"/>
      <c r="AS13" s="439"/>
      <c r="AT13" s="440"/>
      <c r="AU13" s="522" t="s">
        <v>138</v>
      </c>
      <c r="AV13" s="523"/>
      <c r="AW13" s="523"/>
      <c r="AX13" s="523"/>
      <c r="AY13" s="445" t="s">
        <v>139</v>
      </c>
      <c r="AZ13" s="446"/>
      <c r="BA13" s="446"/>
      <c r="BB13" s="446"/>
      <c r="BC13" s="446"/>
      <c r="BD13" s="446"/>
      <c r="BE13" s="446"/>
      <c r="BF13" s="446"/>
      <c r="BG13" s="446"/>
      <c r="BH13" s="446"/>
      <c r="BI13" s="446"/>
      <c r="BJ13" s="446"/>
      <c r="BK13" s="446"/>
      <c r="BL13" s="446"/>
      <c r="BM13" s="447"/>
      <c r="BN13" s="465">
        <v>25205</v>
      </c>
      <c r="BO13" s="466"/>
      <c r="BP13" s="466"/>
      <c r="BQ13" s="466"/>
      <c r="BR13" s="466"/>
      <c r="BS13" s="466"/>
      <c r="BT13" s="466"/>
      <c r="BU13" s="467"/>
      <c r="BV13" s="465">
        <v>32351</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10.1</v>
      </c>
      <c r="CU13" s="436"/>
      <c r="CV13" s="436"/>
      <c r="CW13" s="436"/>
      <c r="CX13" s="436"/>
      <c r="CY13" s="436"/>
      <c r="CZ13" s="436"/>
      <c r="DA13" s="437"/>
      <c r="DB13" s="435">
        <v>9.1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8121</v>
      </c>
      <c r="S14" s="569"/>
      <c r="T14" s="569"/>
      <c r="U14" s="569"/>
      <c r="V14" s="570"/>
      <c r="W14" s="571"/>
      <c r="X14" s="481"/>
      <c r="Y14" s="481"/>
      <c r="Z14" s="481"/>
      <c r="AA14" s="481"/>
      <c r="AB14" s="482"/>
      <c r="AC14" s="561">
        <v>34.700000000000003</v>
      </c>
      <c r="AD14" s="562"/>
      <c r="AE14" s="562"/>
      <c r="AF14" s="562"/>
      <c r="AG14" s="563"/>
      <c r="AH14" s="561">
        <v>37.6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27.6</v>
      </c>
      <c r="CU14" s="573"/>
      <c r="CV14" s="573"/>
      <c r="CW14" s="573"/>
      <c r="CX14" s="573"/>
      <c r="CY14" s="573"/>
      <c r="CZ14" s="573"/>
      <c r="DA14" s="574"/>
      <c r="DB14" s="572">
        <v>22.5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8107</v>
      </c>
      <c r="S15" s="569"/>
      <c r="T15" s="569"/>
      <c r="U15" s="569"/>
      <c r="V15" s="570"/>
      <c r="W15" s="556" t="s">
        <v>143</v>
      </c>
      <c r="X15" s="478"/>
      <c r="Y15" s="478"/>
      <c r="Z15" s="478"/>
      <c r="AA15" s="478"/>
      <c r="AB15" s="479"/>
      <c r="AC15" s="441">
        <v>501</v>
      </c>
      <c r="AD15" s="442"/>
      <c r="AE15" s="442"/>
      <c r="AF15" s="442"/>
      <c r="AG15" s="443"/>
      <c r="AH15" s="441">
        <v>515</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808230</v>
      </c>
      <c r="BO15" s="461"/>
      <c r="BP15" s="461"/>
      <c r="BQ15" s="461"/>
      <c r="BR15" s="461"/>
      <c r="BS15" s="461"/>
      <c r="BT15" s="461"/>
      <c r="BU15" s="462"/>
      <c r="BV15" s="460">
        <v>796652</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11.2</v>
      </c>
      <c r="AD16" s="562"/>
      <c r="AE16" s="562"/>
      <c r="AF16" s="562"/>
      <c r="AG16" s="563"/>
      <c r="AH16" s="561">
        <v>11.2</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3491081</v>
      </c>
      <c r="BO16" s="466"/>
      <c r="BP16" s="466"/>
      <c r="BQ16" s="466"/>
      <c r="BR16" s="466"/>
      <c r="BS16" s="466"/>
      <c r="BT16" s="466"/>
      <c r="BU16" s="467"/>
      <c r="BV16" s="465">
        <v>3429342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2407</v>
      </c>
      <c r="AD17" s="442"/>
      <c r="AE17" s="442"/>
      <c r="AF17" s="442"/>
      <c r="AG17" s="443"/>
      <c r="AH17" s="441">
        <v>2353</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1022656</v>
      </c>
      <c r="BO17" s="466"/>
      <c r="BP17" s="466"/>
      <c r="BQ17" s="466"/>
      <c r="BR17" s="466"/>
      <c r="BS17" s="466"/>
      <c r="BT17" s="466"/>
      <c r="BU17" s="467"/>
      <c r="BV17" s="465">
        <v>993204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137.18</v>
      </c>
      <c r="M18" s="530"/>
      <c r="N18" s="530"/>
      <c r="O18" s="530"/>
      <c r="P18" s="530"/>
      <c r="Q18" s="530"/>
      <c r="R18" s="531"/>
      <c r="S18" s="531"/>
      <c r="T18" s="531"/>
      <c r="U18" s="531"/>
      <c r="V18" s="532"/>
      <c r="W18" s="546"/>
      <c r="X18" s="547"/>
      <c r="Y18" s="547"/>
      <c r="Z18" s="547"/>
      <c r="AA18" s="547"/>
      <c r="AB18" s="557"/>
      <c r="AC18" s="429">
        <v>54</v>
      </c>
      <c r="AD18" s="430"/>
      <c r="AE18" s="430"/>
      <c r="AF18" s="430"/>
      <c r="AG18" s="533"/>
      <c r="AH18" s="429">
        <v>51.2</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3515845</v>
      </c>
      <c r="BO18" s="466"/>
      <c r="BP18" s="466"/>
      <c r="BQ18" s="466"/>
      <c r="BR18" s="466"/>
      <c r="BS18" s="466"/>
      <c r="BT18" s="466"/>
      <c r="BU18" s="467"/>
      <c r="BV18" s="465">
        <v>3639819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59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4499043</v>
      </c>
      <c r="BO19" s="466"/>
      <c r="BP19" s="466"/>
      <c r="BQ19" s="466"/>
      <c r="BR19" s="466"/>
      <c r="BS19" s="466"/>
      <c r="BT19" s="466"/>
      <c r="BU19" s="467"/>
      <c r="BV19" s="465">
        <v>4475890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3741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7871346</v>
      </c>
      <c r="BO23" s="466"/>
      <c r="BP23" s="466"/>
      <c r="BQ23" s="466"/>
      <c r="BR23" s="466"/>
      <c r="BS23" s="466"/>
      <c r="BT23" s="466"/>
      <c r="BU23" s="467"/>
      <c r="BV23" s="465">
        <v>7906079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7610</v>
      </c>
      <c r="R24" s="442"/>
      <c r="S24" s="442"/>
      <c r="T24" s="442"/>
      <c r="U24" s="442"/>
      <c r="V24" s="443"/>
      <c r="W24" s="507"/>
      <c r="X24" s="498"/>
      <c r="Y24" s="499"/>
      <c r="Z24" s="438" t="s">
        <v>167</v>
      </c>
      <c r="AA24" s="439"/>
      <c r="AB24" s="439"/>
      <c r="AC24" s="439"/>
      <c r="AD24" s="439"/>
      <c r="AE24" s="439"/>
      <c r="AF24" s="439"/>
      <c r="AG24" s="440"/>
      <c r="AH24" s="441">
        <v>128</v>
      </c>
      <c r="AI24" s="442"/>
      <c r="AJ24" s="442"/>
      <c r="AK24" s="442"/>
      <c r="AL24" s="443"/>
      <c r="AM24" s="441">
        <v>374656</v>
      </c>
      <c r="AN24" s="442"/>
      <c r="AO24" s="442"/>
      <c r="AP24" s="442"/>
      <c r="AQ24" s="442"/>
      <c r="AR24" s="443"/>
      <c r="AS24" s="441">
        <v>2927</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7460617</v>
      </c>
      <c r="BO24" s="466"/>
      <c r="BP24" s="466"/>
      <c r="BQ24" s="466"/>
      <c r="BR24" s="466"/>
      <c r="BS24" s="466"/>
      <c r="BT24" s="466"/>
      <c r="BU24" s="467"/>
      <c r="BV24" s="465">
        <v>7453671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6000</v>
      </c>
      <c r="R25" s="442"/>
      <c r="S25" s="442"/>
      <c r="T25" s="442"/>
      <c r="U25" s="442"/>
      <c r="V25" s="443"/>
      <c r="W25" s="507"/>
      <c r="X25" s="498"/>
      <c r="Y25" s="499"/>
      <c r="Z25" s="438" t="s">
        <v>170</v>
      </c>
      <c r="AA25" s="439"/>
      <c r="AB25" s="439"/>
      <c r="AC25" s="439"/>
      <c r="AD25" s="439"/>
      <c r="AE25" s="439"/>
      <c r="AF25" s="439"/>
      <c r="AG25" s="440"/>
      <c r="AH25" s="441" t="s">
        <v>126</v>
      </c>
      <c r="AI25" s="442"/>
      <c r="AJ25" s="442"/>
      <c r="AK25" s="442"/>
      <c r="AL25" s="443"/>
      <c r="AM25" s="441" t="s">
        <v>171</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255799</v>
      </c>
      <c r="BO25" s="461"/>
      <c r="BP25" s="461"/>
      <c r="BQ25" s="461"/>
      <c r="BR25" s="461"/>
      <c r="BS25" s="461"/>
      <c r="BT25" s="461"/>
      <c r="BU25" s="462"/>
      <c r="BV25" s="460">
        <v>262171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5670</v>
      </c>
      <c r="R26" s="442"/>
      <c r="S26" s="442"/>
      <c r="T26" s="442"/>
      <c r="U26" s="442"/>
      <c r="V26" s="443"/>
      <c r="W26" s="507"/>
      <c r="X26" s="498"/>
      <c r="Y26" s="499"/>
      <c r="Z26" s="438" t="s">
        <v>175</v>
      </c>
      <c r="AA26" s="520"/>
      <c r="AB26" s="520"/>
      <c r="AC26" s="520"/>
      <c r="AD26" s="520"/>
      <c r="AE26" s="520"/>
      <c r="AF26" s="520"/>
      <c r="AG26" s="521"/>
      <c r="AH26" s="441" t="s">
        <v>126</v>
      </c>
      <c r="AI26" s="442"/>
      <c r="AJ26" s="442"/>
      <c r="AK26" s="442"/>
      <c r="AL26" s="443"/>
      <c r="AM26" s="441" t="s">
        <v>172</v>
      </c>
      <c r="AN26" s="442"/>
      <c r="AO26" s="442"/>
      <c r="AP26" s="442"/>
      <c r="AQ26" s="442"/>
      <c r="AR26" s="443"/>
      <c r="AS26" s="441" t="s">
        <v>126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126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3040</v>
      </c>
      <c r="R27" s="442"/>
      <c r="S27" s="442"/>
      <c r="T27" s="442"/>
      <c r="U27" s="442"/>
      <c r="V27" s="443"/>
      <c r="W27" s="507"/>
      <c r="X27" s="498"/>
      <c r="Y27" s="499"/>
      <c r="Z27" s="438" t="s">
        <v>178</v>
      </c>
      <c r="AA27" s="439"/>
      <c r="AB27" s="439"/>
      <c r="AC27" s="439"/>
      <c r="AD27" s="439"/>
      <c r="AE27" s="439"/>
      <c r="AF27" s="439"/>
      <c r="AG27" s="440"/>
      <c r="AH27" s="441">
        <v>2</v>
      </c>
      <c r="AI27" s="442"/>
      <c r="AJ27" s="442"/>
      <c r="AK27" s="442"/>
      <c r="AL27" s="443"/>
      <c r="AM27" s="441" t="s">
        <v>179</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255693</v>
      </c>
      <c r="BO27" s="469"/>
      <c r="BP27" s="469"/>
      <c r="BQ27" s="469"/>
      <c r="BR27" s="469"/>
      <c r="BS27" s="469"/>
      <c r="BT27" s="469"/>
      <c r="BU27" s="470"/>
      <c r="BV27" s="468">
        <v>255577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2510</v>
      </c>
      <c r="R28" s="442"/>
      <c r="S28" s="442"/>
      <c r="T28" s="442"/>
      <c r="U28" s="442"/>
      <c r="V28" s="443"/>
      <c r="W28" s="507"/>
      <c r="X28" s="498"/>
      <c r="Y28" s="499"/>
      <c r="Z28" s="438" t="s">
        <v>183</v>
      </c>
      <c r="AA28" s="439"/>
      <c r="AB28" s="439"/>
      <c r="AC28" s="439"/>
      <c r="AD28" s="439"/>
      <c r="AE28" s="439"/>
      <c r="AF28" s="439"/>
      <c r="AG28" s="440"/>
      <c r="AH28" s="441" t="s">
        <v>171</v>
      </c>
      <c r="AI28" s="442"/>
      <c r="AJ28" s="442"/>
      <c r="AK28" s="442"/>
      <c r="AL28" s="443"/>
      <c r="AM28" s="441" t="s">
        <v>171</v>
      </c>
      <c r="AN28" s="442"/>
      <c r="AO28" s="442"/>
      <c r="AP28" s="442"/>
      <c r="AQ28" s="442"/>
      <c r="AR28" s="443"/>
      <c r="AS28" s="441" t="s">
        <v>171</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800773</v>
      </c>
      <c r="BO28" s="461"/>
      <c r="BP28" s="461"/>
      <c r="BQ28" s="461"/>
      <c r="BR28" s="461"/>
      <c r="BS28" s="461"/>
      <c r="BT28" s="461"/>
      <c r="BU28" s="462"/>
      <c r="BV28" s="460">
        <v>742252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12</v>
      </c>
      <c r="M29" s="442"/>
      <c r="N29" s="442"/>
      <c r="O29" s="442"/>
      <c r="P29" s="443"/>
      <c r="Q29" s="441">
        <v>2300</v>
      </c>
      <c r="R29" s="442"/>
      <c r="S29" s="442"/>
      <c r="T29" s="442"/>
      <c r="U29" s="442"/>
      <c r="V29" s="443"/>
      <c r="W29" s="508"/>
      <c r="X29" s="509"/>
      <c r="Y29" s="510"/>
      <c r="Z29" s="438" t="s">
        <v>186</v>
      </c>
      <c r="AA29" s="439"/>
      <c r="AB29" s="439"/>
      <c r="AC29" s="439"/>
      <c r="AD29" s="439"/>
      <c r="AE29" s="439"/>
      <c r="AF29" s="439"/>
      <c r="AG29" s="440"/>
      <c r="AH29" s="441">
        <v>130</v>
      </c>
      <c r="AI29" s="442"/>
      <c r="AJ29" s="442"/>
      <c r="AK29" s="442"/>
      <c r="AL29" s="443"/>
      <c r="AM29" s="441">
        <v>382990</v>
      </c>
      <c r="AN29" s="442"/>
      <c r="AO29" s="442"/>
      <c r="AP29" s="442"/>
      <c r="AQ29" s="442"/>
      <c r="AR29" s="443"/>
      <c r="AS29" s="441">
        <v>2946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1590585</v>
      </c>
      <c r="BO29" s="466"/>
      <c r="BP29" s="466"/>
      <c r="BQ29" s="466"/>
      <c r="BR29" s="466"/>
      <c r="BS29" s="466"/>
      <c r="BT29" s="466"/>
      <c r="BU29" s="467"/>
      <c r="BV29" s="465">
        <v>1750296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909658</v>
      </c>
      <c r="BO30" s="469"/>
      <c r="BP30" s="469"/>
      <c r="BQ30" s="469"/>
      <c r="BR30" s="469"/>
      <c r="BS30" s="469"/>
      <c r="BT30" s="469"/>
      <c r="BU30" s="470"/>
      <c r="BV30" s="468">
        <v>1015949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と畜場特別会計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種子島農業公社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中南衛生管理組合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種子島空港ターミナルビル</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熊毛地区消防組合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種子島地区広域事務組合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鹿児島県後期高齢者医療広域連合（一般会計）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鹿児島県後期高齢者医療広域連合（特別会計）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公立種子島病院組合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種子島産婦人科医院組合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wG4dnJ7cTKoQuv19/9JzMtuDgQX8nPEkWEh6L//IE5VLkNSleblW71QKVQSq4bGtIvCFRFylF8hI/m2ASfLqA==" saltValue="tSGvm9xjMk+MQ5BV2gGw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558</v>
      </c>
      <c r="D34" s="1244"/>
      <c r="E34" s="1245"/>
      <c r="F34" s="32">
        <v>2.5499999999999998</v>
      </c>
      <c r="G34" s="33">
        <v>2.1800000000000002</v>
      </c>
      <c r="H34" s="33">
        <v>2.58</v>
      </c>
      <c r="I34" s="33">
        <v>3.97</v>
      </c>
      <c r="J34" s="34">
        <v>2.8</v>
      </c>
      <c r="K34" s="22"/>
      <c r="L34" s="22"/>
      <c r="M34" s="22"/>
      <c r="N34" s="22"/>
      <c r="O34" s="22"/>
      <c r="P34" s="22"/>
    </row>
    <row r="35" spans="1:16" ht="39" customHeight="1" x14ac:dyDescent="0.15">
      <c r="A35" s="22"/>
      <c r="B35" s="35"/>
      <c r="C35" s="1238" t="s">
        <v>559</v>
      </c>
      <c r="D35" s="1239"/>
      <c r="E35" s="1240"/>
      <c r="F35" s="36">
        <v>1.76</v>
      </c>
      <c r="G35" s="37">
        <v>1.44</v>
      </c>
      <c r="H35" s="37">
        <v>1.35</v>
      </c>
      <c r="I35" s="37">
        <v>1.44</v>
      </c>
      <c r="J35" s="38">
        <v>1.27</v>
      </c>
      <c r="K35" s="22"/>
      <c r="L35" s="22"/>
      <c r="M35" s="22"/>
      <c r="N35" s="22"/>
      <c r="O35" s="22"/>
      <c r="P35" s="22"/>
    </row>
    <row r="36" spans="1:16" ht="39" customHeight="1" x14ac:dyDescent="0.15">
      <c r="A36" s="22"/>
      <c r="B36" s="35"/>
      <c r="C36" s="1238" t="s">
        <v>560</v>
      </c>
      <c r="D36" s="1239"/>
      <c r="E36" s="1240"/>
      <c r="F36" s="36">
        <v>0.55000000000000004</v>
      </c>
      <c r="G36" s="37">
        <v>0.41</v>
      </c>
      <c r="H36" s="37">
        <v>0.47</v>
      </c>
      <c r="I36" s="37">
        <v>0.33</v>
      </c>
      <c r="J36" s="38">
        <v>0.15</v>
      </c>
      <c r="K36" s="22"/>
      <c r="L36" s="22"/>
      <c r="M36" s="22"/>
      <c r="N36" s="22"/>
      <c r="O36" s="22"/>
      <c r="P36" s="22"/>
    </row>
    <row r="37" spans="1:16" ht="39" customHeight="1" x14ac:dyDescent="0.15">
      <c r="A37" s="22"/>
      <c r="B37" s="35"/>
      <c r="C37" s="1238" t="s">
        <v>561</v>
      </c>
      <c r="D37" s="1239"/>
      <c r="E37" s="1240"/>
      <c r="F37" s="36">
        <v>0.06</v>
      </c>
      <c r="G37" s="37">
        <v>7.0000000000000007E-2</v>
      </c>
      <c r="H37" s="37">
        <v>0.06</v>
      </c>
      <c r="I37" s="37">
        <v>0.13</v>
      </c>
      <c r="J37" s="38">
        <v>0.13</v>
      </c>
      <c r="K37" s="22"/>
      <c r="L37" s="22"/>
      <c r="M37" s="22"/>
      <c r="N37" s="22"/>
      <c r="O37" s="22"/>
      <c r="P37" s="22"/>
    </row>
    <row r="38" spans="1:16" ht="39" customHeight="1" x14ac:dyDescent="0.15">
      <c r="A38" s="22"/>
      <c r="B38" s="35"/>
      <c r="C38" s="1238" t="s">
        <v>562</v>
      </c>
      <c r="D38" s="1239"/>
      <c r="E38" s="1240"/>
      <c r="F38" s="36">
        <v>0.04</v>
      </c>
      <c r="G38" s="37">
        <v>0.05</v>
      </c>
      <c r="H38" s="37">
        <v>0.03</v>
      </c>
      <c r="I38" s="37">
        <v>0.04</v>
      </c>
      <c r="J38" s="38">
        <v>0.04</v>
      </c>
      <c r="K38" s="22"/>
      <c r="L38" s="22"/>
      <c r="M38" s="22"/>
      <c r="N38" s="22"/>
      <c r="O38" s="22"/>
      <c r="P38" s="22"/>
    </row>
    <row r="39" spans="1:16" ht="39" customHeight="1" x14ac:dyDescent="0.15">
      <c r="A39" s="22"/>
      <c r="B39" s="35"/>
      <c r="C39" s="1238" t="s">
        <v>563</v>
      </c>
      <c r="D39" s="1239"/>
      <c r="E39" s="1240"/>
      <c r="F39" s="36">
        <v>0.01</v>
      </c>
      <c r="G39" s="37">
        <v>0.01</v>
      </c>
      <c r="H39" s="37">
        <v>0.01</v>
      </c>
      <c r="I39" s="37">
        <v>0.01</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508</v>
      </c>
      <c r="G42" s="37" t="s">
        <v>508</v>
      </c>
      <c r="H42" s="37" t="s">
        <v>508</v>
      </c>
      <c r="I42" s="37" t="s">
        <v>565</v>
      </c>
      <c r="J42" s="38" t="s">
        <v>508</v>
      </c>
      <c r="K42" s="22"/>
      <c r="L42" s="22"/>
      <c r="M42" s="22"/>
      <c r="N42" s="22"/>
      <c r="O42" s="22"/>
      <c r="P42" s="22"/>
    </row>
    <row r="43" spans="1:16" ht="39" customHeight="1" thickBot="1" x14ac:dyDescent="0.2">
      <c r="A43" s="22"/>
      <c r="B43" s="40"/>
      <c r="C43" s="1241" t="s">
        <v>566</v>
      </c>
      <c r="D43" s="1242"/>
      <c r="E43" s="1243"/>
      <c r="F43" s="41">
        <v>0.05</v>
      </c>
      <c r="G43" s="42">
        <v>0.03</v>
      </c>
      <c r="H43" s="42">
        <v>0.04</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ws7eIO6VchVRyVep7DPrHo8tfvp/jGQkaiq640rYtC2VrIGxvuqGfi3UYeM9ooPD9k2I9xsmZOCQ6D0f9z+Bg==" saltValue="Grn9ByHvUHkrz7ujfxE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849</v>
      </c>
      <c r="L45" s="60">
        <v>729</v>
      </c>
      <c r="M45" s="60">
        <v>761</v>
      </c>
      <c r="N45" s="60">
        <v>782</v>
      </c>
      <c r="O45" s="61">
        <v>836</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14</v>
      </c>
      <c r="F48" s="1248"/>
      <c r="G48" s="1248"/>
      <c r="H48" s="1248"/>
      <c r="I48" s="1248"/>
      <c r="J48" s="1249"/>
      <c r="K48" s="63">
        <v>38</v>
      </c>
      <c r="L48" s="64">
        <v>27</v>
      </c>
      <c r="M48" s="64">
        <v>40</v>
      </c>
      <c r="N48" s="64">
        <v>36</v>
      </c>
      <c r="O48" s="65">
        <v>50</v>
      </c>
      <c r="P48" s="48"/>
      <c r="Q48" s="48"/>
      <c r="R48" s="48"/>
      <c r="S48" s="48"/>
      <c r="T48" s="48"/>
      <c r="U48" s="48"/>
    </row>
    <row r="49" spans="1:21" ht="30.75" customHeight="1" x14ac:dyDescent="0.15">
      <c r="A49" s="48"/>
      <c r="B49" s="1266"/>
      <c r="C49" s="1267"/>
      <c r="D49" s="62"/>
      <c r="E49" s="1248" t="s">
        <v>15</v>
      </c>
      <c r="F49" s="1248"/>
      <c r="G49" s="1248"/>
      <c r="H49" s="1248"/>
      <c r="I49" s="1248"/>
      <c r="J49" s="1249"/>
      <c r="K49" s="63">
        <v>110</v>
      </c>
      <c r="L49" s="64">
        <v>147</v>
      </c>
      <c r="M49" s="64">
        <v>162</v>
      </c>
      <c r="N49" s="64">
        <v>153</v>
      </c>
      <c r="O49" s="65">
        <v>105</v>
      </c>
      <c r="P49" s="48"/>
      <c r="Q49" s="48"/>
      <c r="R49" s="48"/>
      <c r="S49" s="48"/>
      <c r="T49" s="48"/>
      <c r="U49" s="48"/>
    </row>
    <row r="50" spans="1:21" ht="30.75" customHeight="1" x14ac:dyDescent="0.15">
      <c r="A50" s="48"/>
      <c r="B50" s="1266"/>
      <c r="C50" s="1267"/>
      <c r="D50" s="62"/>
      <c r="E50" s="1248" t="s">
        <v>16</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508</v>
      </c>
      <c r="L51" s="64" t="s">
        <v>508</v>
      </c>
      <c r="M51" s="64">
        <v>0</v>
      </c>
      <c r="N51" s="64" t="s">
        <v>508</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731</v>
      </c>
      <c r="L52" s="64">
        <v>679</v>
      </c>
      <c r="M52" s="64">
        <v>703</v>
      </c>
      <c r="N52" s="64">
        <v>572</v>
      </c>
      <c r="O52" s="65">
        <v>662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266</v>
      </c>
      <c r="L53" s="69">
        <v>224</v>
      </c>
      <c r="M53" s="69">
        <v>260</v>
      </c>
      <c r="N53" s="69">
        <v>399</v>
      </c>
      <c r="O53" s="70">
        <v>329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596</v>
      </c>
      <c r="L57" s="83" t="s">
        <v>598</v>
      </c>
      <c r="M57" s="83" t="s">
        <v>598</v>
      </c>
      <c r="N57" s="83" t="s">
        <v>600</v>
      </c>
      <c r="O57" s="84" t="s">
        <v>597</v>
      </c>
    </row>
    <row r="58" spans="1:21" ht="31.5" customHeight="1" thickBot="1" x14ac:dyDescent="0.2">
      <c r="B58" s="1256"/>
      <c r="C58" s="1257"/>
      <c r="D58" s="1261" t="s">
        <v>26</v>
      </c>
      <c r="E58" s="1262"/>
      <c r="F58" s="1262"/>
      <c r="G58" s="1262"/>
      <c r="H58" s="1262"/>
      <c r="I58" s="1262"/>
      <c r="J58" s="1263"/>
      <c r="K58" s="85" t="s">
        <v>597</v>
      </c>
      <c r="L58" s="86" t="s">
        <v>599</v>
      </c>
      <c r="M58" s="86" t="s">
        <v>598</v>
      </c>
      <c r="N58" s="86" t="s">
        <v>597</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2/sjGN7f632DtIXPdH+CFzt1KdPfEw3xtKpDsIkZjQLqh+zrLbmqck1INO4CfNBqRbxZ/fomNxawer4PupO2Q==" saltValue="UkVze5++O0v3NNm8ido1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84" t="s">
        <v>29</v>
      </c>
      <c r="C41" s="1285"/>
      <c r="D41" s="101"/>
      <c r="E41" s="1286" t="s">
        <v>30</v>
      </c>
      <c r="F41" s="1286"/>
      <c r="G41" s="1286"/>
      <c r="H41" s="1287"/>
      <c r="I41" s="102">
        <v>6887</v>
      </c>
      <c r="J41" s="103">
        <v>7418</v>
      </c>
      <c r="K41" s="103">
        <v>7758</v>
      </c>
      <c r="L41" s="103">
        <v>7906</v>
      </c>
      <c r="M41" s="104">
        <v>7871</v>
      </c>
    </row>
    <row r="42" spans="2:13" ht="27.75" customHeight="1" x14ac:dyDescent="0.15">
      <c r="B42" s="1274"/>
      <c r="C42" s="1275"/>
      <c r="D42" s="105"/>
      <c r="E42" s="1278" t="s">
        <v>31</v>
      </c>
      <c r="F42" s="1278"/>
      <c r="G42" s="1278"/>
      <c r="H42" s="1279"/>
      <c r="I42" s="106" t="s">
        <v>508</v>
      </c>
      <c r="J42" s="107" t="s">
        <v>508</v>
      </c>
      <c r="K42" s="107" t="s">
        <v>508</v>
      </c>
      <c r="L42" s="107" t="s">
        <v>508</v>
      </c>
      <c r="M42" s="108" t="s">
        <v>508</v>
      </c>
    </row>
    <row r="43" spans="2:13" ht="27.75" customHeight="1" x14ac:dyDescent="0.15">
      <c r="B43" s="1274"/>
      <c r="C43" s="1275"/>
      <c r="D43" s="105"/>
      <c r="E43" s="1278" t="s">
        <v>32</v>
      </c>
      <c r="F43" s="1278"/>
      <c r="G43" s="1278"/>
      <c r="H43" s="1279"/>
      <c r="I43" s="106">
        <v>625</v>
      </c>
      <c r="J43" s="107">
        <v>725</v>
      </c>
      <c r="K43" s="107">
        <v>680</v>
      </c>
      <c r="L43" s="107">
        <v>653</v>
      </c>
      <c r="M43" s="108">
        <v>718</v>
      </c>
    </row>
    <row r="44" spans="2:13" ht="27.75" customHeight="1" x14ac:dyDescent="0.15">
      <c r="B44" s="1274"/>
      <c r="C44" s="1275"/>
      <c r="D44" s="105"/>
      <c r="E44" s="1278" t="s">
        <v>33</v>
      </c>
      <c r="F44" s="1278"/>
      <c r="G44" s="1278"/>
      <c r="H44" s="1279"/>
      <c r="I44" s="106">
        <v>1601</v>
      </c>
      <c r="J44" s="107">
        <v>1771</v>
      </c>
      <c r="K44" s="107">
        <v>1598</v>
      </c>
      <c r="L44" s="107">
        <v>1410</v>
      </c>
      <c r="M44" s="108">
        <v>1284</v>
      </c>
    </row>
    <row r="45" spans="2:13" ht="27.75" customHeight="1" x14ac:dyDescent="0.15">
      <c r="B45" s="1274"/>
      <c r="C45" s="1275"/>
      <c r="D45" s="105"/>
      <c r="E45" s="1278" t="s">
        <v>34</v>
      </c>
      <c r="F45" s="1278"/>
      <c r="G45" s="1278"/>
      <c r="H45" s="1279"/>
      <c r="I45" s="106">
        <v>1275</v>
      </c>
      <c r="J45" s="107">
        <v>1213</v>
      </c>
      <c r="K45" s="107">
        <v>1329</v>
      </c>
      <c r="L45" s="107">
        <v>1163</v>
      </c>
      <c r="M45" s="108">
        <v>1176</v>
      </c>
    </row>
    <row r="46" spans="2:13" ht="27.75" customHeight="1" x14ac:dyDescent="0.15">
      <c r="B46" s="1274"/>
      <c r="C46" s="1275"/>
      <c r="D46" s="109"/>
      <c r="E46" s="1278" t="s">
        <v>35</v>
      </c>
      <c r="F46" s="1278"/>
      <c r="G46" s="1278"/>
      <c r="H46" s="1279"/>
      <c r="I46" s="106">
        <v>4</v>
      </c>
      <c r="J46" s="107">
        <v>3</v>
      </c>
      <c r="K46" s="107">
        <v>2</v>
      </c>
      <c r="L46" s="107">
        <v>2</v>
      </c>
      <c r="M46" s="108">
        <v>1</v>
      </c>
    </row>
    <row r="47" spans="2:13" ht="27.75" customHeight="1" x14ac:dyDescent="0.15">
      <c r="B47" s="1274"/>
      <c r="C47" s="1275"/>
      <c r="D47" s="110"/>
      <c r="E47" s="1288" t="s">
        <v>36</v>
      </c>
      <c r="F47" s="1289"/>
      <c r="G47" s="1289"/>
      <c r="H47" s="1290"/>
      <c r="I47" s="106" t="s">
        <v>508</v>
      </c>
      <c r="J47" s="107" t="s">
        <v>508</v>
      </c>
      <c r="K47" s="107" t="s">
        <v>508</v>
      </c>
      <c r="L47" s="107" t="s">
        <v>508</v>
      </c>
      <c r="M47" s="108" t="s">
        <v>508</v>
      </c>
    </row>
    <row r="48" spans="2:13" ht="27.75" customHeight="1" x14ac:dyDescent="0.15">
      <c r="B48" s="1274"/>
      <c r="C48" s="1275"/>
      <c r="D48" s="105"/>
      <c r="E48" s="1278" t="s">
        <v>37</v>
      </c>
      <c r="F48" s="1278"/>
      <c r="G48" s="1278"/>
      <c r="H48" s="1279"/>
      <c r="I48" s="106" t="s">
        <v>508</v>
      </c>
      <c r="J48" s="107" t="s">
        <v>508</v>
      </c>
      <c r="K48" s="107" t="s">
        <v>508</v>
      </c>
      <c r="L48" s="107" t="s">
        <v>508</v>
      </c>
      <c r="M48" s="108" t="s">
        <v>508</v>
      </c>
    </row>
    <row r="49" spans="2:13" ht="27.75" customHeight="1" x14ac:dyDescent="0.15">
      <c r="B49" s="1276"/>
      <c r="C49" s="1277"/>
      <c r="D49" s="105"/>
      <c r="E49" s="1278" t="s">
        <v>38</v>
      </c>
      <c r="F49" s="1278"/>
      <c r="G49" s="1278"/>
      <c r="H49" s="1279"/>
      <c r="I49" s="106" t="s">
        <v>508</v>
      </c>
      <c r="J49" s="107" t="s">
        <v>508</v>
      </c>
      <c r="K49" s="107" t="s">
        <v>508</v>
      </c>
      <c r="L49" s="107" t="s">
        <v>508</v>
      </c>
      <c r="M49" s="108" t="s">
        <v>508</v>
      </c>
    </row>
    <row r="50" spans="2:13" ht="27.75" customHeight="1" x14ac:dyDescent="0.15">
      <c r="B50" s="1272" t="s">
        <v>39</v>
      </c>
      <c r="C50" s="1273"/>
      <c r="D50" s="111"/>
      <c r="E50" s="1278" t="s">
        <v>40</v>
      </c>
      <c r="F50" s="1278"/>
      <c r="G50" s="1278"/>
      <c r="H50" s="1279"/>
      <c r="I50" s="106">
        <v>3492</v>
      </c>
      <c r="J50" s="107">
        <v>3650</v>
      </c>
      <c r="K50" s="107">
        <v>3750</v>
      </c>
      <c r="L50" s="107">
        <v>3711</v>
      </c>
      <c r="M50" s="108">
        <v>3459</v>
      </c>
    </row>
    <row r="51" spans="2:13" ht="27.75" customHeight="1" x14ac:dyDescent="0.15">
      <c r="B51" s="1274"/>
      <c r="C51" s="1275"/>
      <c r="D51" s="105"/>
      <c r="E51" s="1278" t="s">
        <v>41</v>
      </c>
      <c r="F51" s="1278"/>
      <c r="G51" s="1278"/>
      <c r="H51" s="1279"/>
      <c r="I51" s="106">
        <v>181</v>
      </c>
      <c r="J51" s="107">
        <v>150</v>
      </c>
      <c r="K51" s="107">
        <v>124</v>
      </c>
      <c r="L51" s="107">
        <v>167</v>
      </c>
      <c r="M51" s="108">
        <v>182</v>
      </c>
    </row>
    <row r="52" spans="2:13" ht="27.75" customHeight="1" x14ac:dyDescent="0.15">
      <c r="B52" s="1276"/>
      <c r="C52" s="1277"/>
      <c r="D52" s="105"/>
      <c r="E52" s="1278" t="s">
        <v>42</v>
      </c>
      <c r="F52" s="1278"/>
      <c r="G52" s="1278"/>
      <c r="H52" s="1279"/>
      <c r="I52" s="106">
        <v>5870</v>
      </c>
      <c r="J52" s="107">
        <v>6318</v>
      </c>
      <c r="K52" s="107">
        <v>6484</v>
      </c>
      <c r="L52" s="107">
        <v>6525</v>
      </c>
      <c r="M52" s="108">
        <v>6518</v>
      </c>
    </row>
    <row r="53" spans="2:13" ht="27.75" customHeight="1" thickBot="1" x14ac:dyDescent="0.2">
      <c r="B53" s="1280" t="s">
        <v>43</v>
      </c>
      <c r="C53" s="1281"/>
      <c r="D53" s="112"/>
      <c r="E53" s="1282" t="s">
        <v>44</v>
      </c>
      <c r="F53" s="1282"/>
      <c r="G53" s="1282"/>
      <c r="H53" s="1283"/>
      <c r="I53" s="113">
        <v>849</v>
      </c>
      <c r="J53" s="114">
        <v>1011</v>
      </c>
      <c r="K53" s="114">
        <v>1009</v>
      </c>
      <c r="L53" s="114">
        <v>731</v>
      </c>
      <c r="M53" s="115">
        <v>891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12YI2znMKh1U1khNjGtXntRIImHNu8w6UQ4wwiJaE0ONKr1ZdqhlOuJxCFNQQFf3cOCTUckfyow30+yf7p6A==" saltValue="sNhumGBPqfSjVT658YUD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684</v>
      </c>
      <c r="G55" s="127">
        <v>742</v>
      </c>
      <c r="H55" s="128">
        <v>801</v>
      </c>
    </row>
    <row r="56" spans="2:8" ht="52.5" customHeight="1" x14ac:dyDescent="0.15">
      <c r="B56" s="129"/>
      <c r="C56" s="1301" t="s">
        <v>48</v>
      </c>
      <c r="D56" s="1301"/>
      <c r="E56" s="1302"/>
      <c r="F56" s="130">
        <v>1839</v>
      </c>
      <c r="G56" s="130">
        <v>1750</v>
      </c>
      <c r="H56" s="131">
        <v>1591</v>
      </c>
    </row>
    <row r="57" spans="2:8" ht="53.25" customHeight="1" x14ac:dyDescent="0.15">
      <c r="B57" s="129"/>
      <c r="C57" s="1303" t="s">
        <v>49</v>
      </c>
      <c r="D57" s="1303"/>
      <c r="E57" s="1304"/>
      <c r="F57" s="132">
        <v>1009</v>
      </c>
      <c r="G57" s="132">
        <v>1016</v>
      </c>
      <c r="H57" s="133">
        <v>910</v>
      </c>
    </row>
    <row r="58" spans="2:8" ht="45.75" customHeight="1" x14ac:dyDescent="0.15">
      <c r="B58" s="134"/>
      <c r="C58" s="1291" t="s">
        <v>591</v>
      </c>
      <c r="D58" s="1292"/>
      <c r="E58" s="1293"/>
      <c r="F58" s="135">
        <v>680</v>
      </c>
      <c r="G58" s="135">
        <v>661</v>
      </c>
      <c r="H58" s="136">
        <v>642</v>
      </c>
    </row>
    <row r="59" spans="2:8" ht="45.75" customHeight="1" x14ac:dyDescent="0.15">
      <c r="B59" s="134"/>
      <c r="C59" s="1291" t="s">
        <v>592</v>
      </c>
      <c r="D59" s="1292"/>
      <c r="E59" s="1293"/>
      <c r="F59" s="135">
        <v>133</v>
      </c>
      <c r="G59" s="135">
        <v>180</v>
      </c>
      <c r="H59" s="136">
        <v>134</v>
      </c>
    </row>
    <row r="60" spans="2:8" ht="45.75" customHeight="1" x14ac:dyDescent="0.15">
      <c r="B60" s="134"/>
      <c r="C60" s="1291" t="s">
        <v>593</v>
      </c>
      <c r="D60" s="1292"/>
      <c r="E60" s="1293"/>
      <c r="F60" s="135">
        <v>79</v>
      </c>
      <c r="G60" s="135">
        <v>79</v>
      </c>
      <c r="H60" s="136">
        <v>79</v>
      </c>
    </row>
    <row r="61" spans="2:8" ht="45.75" customHeight="1" x14ac:dyDescent="0.15">
      <c r="B61" s="134"/>
      <c r="C61" s="1291" t="s">
        <v>594</v>
      </c>
      <c r="D61" s="1292"/>
      <c r="E61" s="1293"/>
      <c r="F61" s="135">
        <v>80</v>
      </c>
      <c r="G61" s="135">
        <v>59</v>
      </c>
      <c r="H61" s="136">
        <v>39</v>
      </c>
    </row>
    <row r="62" spans="2:8" ht="45.75" customHeight="1" thickBot="1" x14ac:dyDescent="0.2">
      <c r="B62" s="137"/>
      <c r="C62" s="1294" t="s">
        <v>595</v>
      </c>
      <c r="D62" s="1295"/>
      <c r="E62" s="1296"/>
      <c r="F62" s="138">
        <v>10</v>
      </c>
      <c r="G62" s="138">
        <v>10</v>
      </c>
      <c r="H62" s="139">
        <v>10</v>
      </c>
    </row>
    <row r="63" spans="2:8" ht="52.5" customHeight="1" thickBot="1" x14ac:dyDescent="0.2">
      <c r="B63" s="140"/>
      <c r="C63" s="1297" t="s">
        <v>50</v>
      </c>
      <c r="D63" s="1297"/>
      <c r="E63" s="1298"/>
      <c r="F63" s="141">
        <v>3531</v>
      </c>
      <c r="G63" s="141">
        <v>3508</v>
      </c>
      <c r="H63" s="142">
        <v>3301</v>
      </c>
    </row>
    <row r="64" spans="2:8" ht="15" customHeight="1" x14ac:dyDescent="0.15"/>
    <row r="65" ht="0" hidden="1" customHeight="1" x14ac:dyDescent="0.15"/>
    <row r="66" ht="0" hidden="1" customHeight="1" x14ac:dyDescent="0.15"/>
  </sheetData>
  <sheetProtection algorithmName="SHA-512" hashValue="2D5tJKMTG1tnUbQRN+nlKSksXT8HrNf5tirkvLhqLu8Xof6aXzkmLby1SGOpdo4CR0hEV11gbNgN0ayWopclag==" saltValue="maJiU8idRaLwXk7/LFto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614</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608</v>
      </c>
    </row>
    <row r="50" spans="1:109" ht="13.5" x14ac:dyDescent="0.15">
      <c r="B50" s="386"/>
      <c r="G50" s="1317"/>
      <c r="H50" s="1317"/>
      <c r="I50" s="1317"/>
      <c r="J50" s="1317"/>
      <c r="K50" s="395"/>
      <c r="L50" s="395"/>
      <c r="M50" s="394"/>
      <c r="N50" s="39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5" t="s">
        <v>550</v>
      </c>
      <c r="BQ50" s="1315"/>
      <c r="BR50" s="1315"/>
      <c r="BS50" s="1315"/>
      <c r="BT50" s="1315"/>
      <c r="BU50" s="1315"/>
      <c r="BV50" s="1315"/>
      <c r="BW50" s="1315"/>
      <c r="BX50" s="1315" t="s">
        <v>551</v>
      </c>
      <c r="BY50" s="1315"/>
      <c r="BZ50" s="1315"/>
      <c r="CA50" s="1315"/>
      <c r="CB50" s="1315"/>
      <c r="CC50" s="1315"/>
      <c r="CD50" s="1315"/>
      <c r="CE50" s="1315"/>
      <c r="CF50" s="1315" t="s">
        <v>552</v>
      </c>
      <c r="CG50" s="1315"/>
      <c r="CH50" s="1315"/>
      <c r="CI50" s="1315"/>
      <c r="CJ50" s="1315"/>
      <c r="CK50" s="1315"/>
      <c r="CL50" s="1315"/>
      <c r="CM50" s="1315"/>
      <c r="CN50" s="1315" t="s">
        <v>553</v>
      </c>
      <c r="CO50" s="1315"/>
      <c r="CP50" s="1315"/>
      <c r="CQ50" s="1315"/>
      <c r="CR50" s="1315"/>
      <c r="CS50" s="1315"/>
      <c r="CT50" s="1315"/>
      <c r="CU50" s="1315"/>
      <c r="CV50" s="1315" t="s">
        <v>554</v>
      </c>
      <c r="CW50" s="1315"/>
      <c r="CX50" s="1315"/>
      <c r="CY50" s="1315"/>
      <c r="CZ50" s="1315"/>
      <c r="DA50" s="1315"/>
      <c r="DB50" s="1315"/>
      <c r="DC50" s="1315"/>
    </row>
    <row r="51" spans="1:109" ht="13.5" customHeight="1" x14ac:dyDescent="0.15">
      <c r="B51" s="386"/>
      <c r="G51" s="1321"/>
      <c r="H51" s="1321"/>
      <c r="I51" s="1324"/>
      <c r="J51" s="1324"/>
      <c r="K51" s="1322"/>
      <c r="L51" s="1322"/>
      <c r="M51" s="1322"/>
      <c r="N51" s="1322"/>
      <c r="AM51" s="393"/>
      <c r="AN51" s="1323" t="s">
        <v>607</v>
      </c>
      <c r="AO51" s="1323"/>
      <c r="AP51" s="1323"/>
      <c r="AQ51" s="1323"/>
      <c r="AR51" s="1323"/>
      <c r="AS51" s="1323"/>
      <c r="AT51" s="1323"/>
      <c r="AU51" s="1323"/>
      <c r="AV51" s="1323"/>
      <c r="AW51" s="1323"/>
      <c r="AX51" s="1323"/>
      <c r="AY51" s="1323"/>
      <c r="AZ51" s="1323"/>
      <c r="BA51" s="1323"/>
      <c r="BB51" s="1323" t="s">
        <v>605</v>
      </c>
      <c r="BC51" s="1323"/>
      <c r="BD51" s="1323"/>
      <c r="BE51" s="1323"/>
      <c r="BF51" s="1323"/>
      <c r="BG51" s="1323"/>
      <c r="BH51" s="1323"/>
      <c r="BI51" s="1323"/>
      <c r="BJ51" s="1323"/>
      <c r="BK51" s="1323"/>
      <c r="BL51" s="1323"/>
      <c r="BM51" s="1323"/>
      <c r="BN51" s="1323"/>
      <c r="BO51" s="1323"/>
      <c r="BP51" s="1316"/>
      <c r="BQ51" s="1314"/>
      <c r="BR51" s="1314"/>
      <c r="BS51" s="1314"/>
      <c r="BT51" s="1314"/>
      <c r="BU51" s="1314"/>
      <c r="BV51" s="1314"/>
      <c r="BW51" s="1314"/>
      <c r="BX51" s="1314">
        <v>31.6</v>
      </c>
      <c r="BY51" s="1314"/>
      <c r="BZ51" s="1314"/>
      <c r="CA51" s="1314"/>
      <c r="CB51" s="1314"/>
      <c r="CC51" s="1314"/>
      <c r="CD51" s="1314"/>
      <c r="CE51" s="1314"/>
      <c r="CF51" s="1314">
        <v>31.3</v>
      </c>
      <c r="CG51" s="1314"/>
      <c r="CH51" s="1314"/>
      <c r="CI51" s="1314"/>
      <c r="CJ51" s="1314"/>
      <c r="CK51" s="1314"/>
      <c r="CL51" s="1314"/>
      <c r="CM51" s="1314"/>
      <c r="CN51" s="1314">
        <v>22.5</v>
      </c>
      <c r="CO51" s="1314"/>
      <c r="CP51" s="1314"/>
      <c r="CQ51" s="1314"/>
      <c r="CR51" s="1314"/>
      <c r="CS51" s="1314"/>
      <c r="CT51" s="1314"/>
      <c r="CU51" s="1314"/>
      <c r="CV51" s="1314">
        <v>27.6</v>
      </c>
      <c r="CW51" s="1314"/>
      <c r="CX51" s="1314"/>
      <c r="CY51" s="1314"/>
      <c r="CZ51" s="1314"/>
      <c r="DA51" s="1314"/>
      <c r="DB51" s="1314"/>
      <c r="DC51" s="1314"/>
    </row>
    <row r="52" spans="1:109" ht="13.5" x14ac:dyDescent="0.15">
      <c r="B52" s="386"/>
      <c r="G52" s="1321"/>
      <c r="H52" s="1321"/>
      <c r="I52" s="1324"/>
      <c r="J52" s="1324"/>
      <c r="K52" s="1322"/>
      <c r="L52" s="1322"/>
      <c r="M52" s="1322"/>
      <c r="N52" s="1322"/>
      <c r="AM52" s="39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1"/>
      <c r="H53" s="1321"/>
      <c r="I53" s="1317"/>
      <c r="J53" s="1317"/>
      <c r="K53" s="1322"/>
      <c r="L53" s="1322"/>
      <c r="M53" s="1322"/>
      <c r="N53" s="1322"/>
      <c r="AM53" s="393"/>
      <c r="AN53" s="1323"/>
      <c r="AO53" s="1323"/>
      <c r="AP53" s="1323"/>
      <c r="AQ53" s="1323"/>
      <c r="AR53" s="1323"/>
      <c r="AS53" s="1323"/>
      <c r="AT53" s="1323"/>
      <c r="AU53" s="1323"/>
      <c r="AV53" s="1323"/>
      <c r="AW53" s="1323"/>
      <c r="AX53" s="1323"/>
      <c r="AY53" s="1323"/>
      <c r="AZ53" s="1323"/>
      <c r="BA53" s="1323"/>
      <c r="BB53" s="1323" t="s">
        <v>612</v>
      </c>
      <c r="BC53" s="1323"/>
      <c r="BD53" s="1323"/>
      <c r="BE53" s="1323"/>
      <c r="BF53" s="1323"/>
      <c r="BG53" s="1323"/>
      <c r="BH53" s="1323"/>
      <c r="BI53" s="1323"/>
      <c r="BJ53" s="1323"/>
      <c r="BK53" s="1323"/>
      <c r="BL53" s="1323"/>
      <c r="BM53" s="1323"/>
      <c r="BN53" s="1323"/>
      <c r="BO53" s="1323"/>
      <c r="BP53" s="1316"/>
      <c r="BQ53" s="1314"/>
      <c r="BR53" s="1314"/>
      <c r="BS53" s="1314"/>
      <c r="BT53" s="1314"/>
      <c r="BU53" s="1314"/>
      <c r="BV53" s="1314"/>
      <c r="BW53" s="1314"/>
      <c r="BX53" s="1314">
        <v>63.6</v>
      </c>
      <c r="BY53" s="1314"/>
      <c r="BZ53" s="1314"/>
      <c r="CA53" s="1314"/>
      <c r="CB53" s="1314"/>
      <c r="CC53" s="1314"/>
      <c r="CD53" s="1314"/>
      <c r="CE53" s="1314"/>
      <c r="CF53" s="1314">
        <v>64.7</v>
      </c>
      <c r="CG53" s="1314"/>
      <c r="CH53" s="1314"/>
      <c r="CI53" s="1314"/>
      <c r="CJ53" s="1314"/>
      <c r="CK53" s="1314"/>
      <c r="CL53" s="1314"/>
      <c r="CM53" s="1314"/>
      <c r="CN53" s="1314">
        <v>66.900000000000006</v>
      </c>
      <c r="CO53" s="1314"/>
      <c r="CP53" s="1314"/>
      <c r="CQ53" s="1314"/>
      <c r="CR53" s="1314"/>
      <c r="CS53" s="1314"/>
      <c r="CT53" s="1314"/>
      <c r="CU53" s="1314"/>
      <c r="CV53" s="1314">
        <v>68.400000000000006</v>
      </c>
      <c r="CW53" s="1314"/>
      <c r="CX53" s="1314"/>
      <c r="CY53" s="1314"/>
      <c r="CZ53" s="1314"/>
      <c r="DA53" s="1314"/>
      <c r="DB53" s="1314"/>
      <c r="DC53" s="1314"/>
    </row>
    <row r="54" spans="1:109" ht="13.5" x14ac:dyDescent="0.15">
      <c r="A54" s="401"/>
      <c r="B54" s="386"/>
      <c r="G54" s="1321"/>
      <c r="H54" s="1321"/>
      <c r="I54" s="1317"/>
      <c r="J54" s="1317"/>
      <c r="K54" s="1322"/>
      <c r="L54" s="1322"/>
      <c r="M54" s="1322"/>
      <c r="N54" s="1322"/>
      <c r="AM54" s="39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7"/>
      <c r="H55" s="1317"/>
      <c r="I55" s="1317"/>
      <c r="J55" s="1317"/>
      <c r="K55" s="1322"/>
      <c r="L55" s="1322"/>
      <c r="M55" s="1322"/>
      <c r="N55" s="1322"/>
      <c r="AN55" s="1315" t="s">
        <v>606</v>
      </c>
      <c r="AO55" s="1315"/>
      <c r="AP55" s="1315"/>
      <c r="AQ55" s="1315"/>
      <c r="AR55" s="1315"/>
      <c r="AS55" s="1315"/>
      <c r="AT55" s="1315"/>
      <c r="AU55" s="1315"/>
      <c r="AV55" s="1315"/>
      <c r="AW55" s="1315"/>
      <c r="AX55" s="1315"/>
      <c r="AY55" s="1315"/>
      <c r="AZ55" s="1315"/>
      <c r="BA55" s="1315"/>
      <c r="BB55" s="1323" t="s">
        <v>605</v>
      </c>
      <c r="BC55" s="1323"/>
      <c r="BD55" s="1323"/>
      <c r="BE55" s="1323"/>
      <c r="BF55" s="1323"/>
      <c r="BG55" s="1323"/>
      <c r="BH55" s="1323"/>
      <c r="BI55" s="1323"/>
      <c r="BJ55" s="1323"/>
      <c r="BK55" s="1323"/>
      <c r="BL55" s="1323"/>
      <c r="BM55" s="1323"/>
      <c r="BN55" s="1323"/>
      <c r="BO55" s="1323"/>
      <c r="BP55" s="1316"/>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ht="13.5" x14ac:dyDescent="0.15">
      <c r="A56" s="401"/>
      <c r="B56" s="386"/>
      <c r="G56" s="1317"/>
      <c r="H56" s="1317"/>
      <c r="I56" s="1317"/>
      <c r="J56" s="1317"/>
      <c r="K56" s="1322"/>
      <c r="L56" s="1322"/>
      <c r="M56" s="1322"/>
      <c r="N56" s="1322"/>
      <c r="AN56" s="1315"/>
      <c r="AO56" s="1315"/>
      <c r="AP56" s="1315"/>
      <c r="AQ56" s="1315"/>
      <c r="AR56" s="1315"/>
      <c r="AS56" s="1315"/>
      <c r="AT56" s="1315"/>
      <c r="AU56" s="1315"/>
      <c r="AV56" s="1315"/>
      <c r="AW56" s="1315"/>
      <c r="AX56" s="1315"/>
      <c r="AY56" s="1315"/>
      <c r="AZ56" s="1315"/>
      <c r="BA56" s="1315"/>
      <c r="BB56" s="1323"/>
      <c r="BC56" s="1323"/>
      <c r="BD56" s="1323"/>
      <c r="BE56" s="1323"/>
      <c r="BF56" s="1323"/>
      <c r="BG56" s="1323"/>
      <c r="BH56" s="1323"/>
      <c r="BI56" s="1323"/>
      <c r="BJ56" s="1323"/>
      <c r="BK56" s="1323"/>
      <c r="BL56" s="1323"/>
      <c r="BM56" s="1323"/>
      <c r="BN56" s="1323"/>
      <c r="BO56" s="132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7"/>
      <c r="H57" s="1317"/>
      <c r="I57" s="1325"/>
      <c r="J57" s="1325"/>
      <c r="K57" s="1322"/>
      <c r="L57" s="1322"/>
      <c r="M57" s="1322"/>
      <c r="N57" s="1322"/>
      <c r="AM57" s="385"/>
      <c r="AN57" s="1315"/>
      <c r="AO57" s="1315"/>
      <c r="AP57" s="1315"/>
      <c r="AQ57" s="1315"/>
      <c r="AR57" s="1315"/>
      <c r="AS57" s="1315"/>
      <c r="AT57" s="1315"/>
      <c r="AU57" s="1315"/>
      <c r="AV57" s="1315"/>
      <c r="AW57" s="1315"/>
      <c r="AX57" s="1315"/>
      <c r="AY57" s="1315"/>
      <c r="AZ57" s="1315"/>
      <c r="BA57" s="1315"/>
      <c r="BB57" s="1323" t="s">
        <v>612</v>
      </c>
      <c r="BC57" s="1323"/>
      <c r="BD57" s="1323"/>
      <c r="BE57" s="1323"/>
      <c r="BF57" s="1323"/>
      <c r="BG57" s="1323"/>
      <c r="BH57" s="1323"/>
      <c r="BI57" s="1323"/>
      <c r="BJ57" s="1323"/>
      <c r="BK57" s="1323"/>
      <c r="BL57" s="1323"/>
      <c r="BM57" s="1323"/>
      <c r="BN57" s="1323"/>
      <c r="BO57" s="1323"/>
      <c r="BP57" s="1316"/>
      <c r="BQ57" s="1314"/>
      <c r="BR57" s="1314"/>
      <c r="BS57" s="1314"/>
      <c r="BT57" s="1314"/>
      <c r="BU57" s="1314"/>
      <c r="BV57" s="1314"/>
      <c r="BW57" s="1314"/>
      <c r="BX57" s="1314">
        <v>55.3</v>
      </c>
      <c r="BY57" s="1314"/>
      <c r="BZ57" s="1314"/>
      <c r="CA57" s="1314"/>
      <c r="CB57" s="1314"/>
      <c r="CC57" s="1314"/>
      <c r="CD57" s="1314"/>
      <c r="CE57" s="1314"/>
      <c r="CF57" s="1314">
        <v>56.3</v>
      </c>
      <c r="CG57" s="1314"/>
      <c r="CH57" s="1314"/>
      <c r="CI57" s="1314"/>
      <c r="CJ57" s="1314"/>
      <c r="CK57" s="1314"/>
      <c r="CL57" s="1314"/>
      <c r="CM57" s="1314"/>
      <c r="CN57" s="1314">
        <v>58.3</v>
      </c>
      <c r="CO57" s="1314"/>
      <c r="CP57" s="1314"/>
      <c r="CQ57" s="1314"/>
      <c r="CR57" s="1314"/>
      <c r="CS57" s="1314"/>
      <c r="CT57" s="1314"/>
      <c r="CU57" s="1314"/>
      <c r="CV57" s="1314">
        <v>59</v>
      </c>
      <c r="CW57" s="1314"/>
      <c r="CX57" s="1314"/>
      <c r="CY57" s="1314"/>
      <c r="CZ57" s="1314"/>
      <c r="DA57" s="1314"/>
      <c r="DB57" s="1314"/>
      <c r="DC57" s="1314"/>
      <c r="DD57" s="412"/>
      <c r="DE57" s="407"/>
    </row>
    <row r="58" spans="1:109" s="401" customFormat="1" ht="13.5" x14ac:dyDescent="0.15">
      <c r="A58" s="385"/>
      <c r="B58" s="407"/>
      <c r="G58" s="1317"/>
      <c r="H58" s="1317"/>
      <c r="I58" s="1325"/>
      <c r="J58" s="1325"/>
      <c r="K58" s="1322"/>
      <c r="L58" s="1322"/>
      <c r="M58" s="1322"/>
      <c r="N58" s="1322"/>
      <c r="AM58" s="385"/>
      <c r="AN58" s="1315"/>
      <c r="AO58" s="1315"/>
      <c r="AP58" s="1315"/>
      <c r="AQ58" s="1315"/>
      <c r="AR58" s="1315"/>
      <c r="AS58" s="1315"/>
      <c r="AT58" s="1315"/>
      <c r="AU58" s="1315"/>
      <c r="AV58" s="1315"/>
      <c r="AW58" s="1315"/>
      <c r="AX58" s="1315"/>
      <c r="AY58" s="1315"/>
      <c r="AZ58" s="1315"/>
      <c r="BA58" s="1315"/>
      <c r="BB58" s="1323"/>
      <c r="BC58" s="1323"/>
      <c r="BD58" s="1323"/>
      <c r="BE58" s="1323"/>
      <c r="BF58" s="1323"/>
      <c r="BG58" s="1323"/>
      <c r="BH58" s="1323"/>
      <c r="BI58" s="1323"/>
      <c r="BJ58" s="1323"/>
      <c r="BK58" s="1323"/>
      <c r="BL58" s="1323"/>
      <c r="BM58" s="1323"/>
      <c r="BN58" s="1323"/>
      <c r="BO58" s="132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611</v>
      </c>
    </row>
    <row r="64" spans="1:109" ht="13.5" x14ac:dyDescent="0.15">
      <c r="B64" s="386"/>
      <c r="G64" s="402"/>
      <c r="I64" s="404"/>
      <c r="J64" s="404"/>
      <c r="K64" s="404"/>
      <c r="L64" s="404"/>
      <c r="M64" s="404"/>
      <c r="N64" s="403"/>
      <c r="AM64" s="402"/>
      <c r="AN64" s="402" t="s">
        <v>610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608</v>
      </c>
    </row>
    <row r="72" spans="2:107" ht="13.5" x14ac:dyDescent="0.15">
      <c r="B72" s="386"/>
      <c r="G72" s="1317"/>
      <c r="H72" s="1317"/>
      <c r="I72" s="1317"/>
      <c r="J72" s="1317"/>
      <c r="K72" s="395"/>
      <c r="L72" s="395"/>
      <c r="M72" s="394"/>
      <c r="N72" s="39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5" t="s">
        <v>550</v>
      </c>
      <c r="BQ72" s="1315"/>
      <c r="BR72" s="1315"/>
      <c r="BS72" s="1315"/>
      <c r="BT72" s="1315"/>
      <c r="BU72" s="1315"/>
      <c r="BV72" s="1315"/>
      <c r="BW72" s="1315"/>
      <c r="BX72" s="1315" t="s">
        <v>551</v>
      </c>
      <c r="BY72" s="1315"/>
      <c r="BZ72" s="1315"/>
      <c r="CA72" s="1315"/>
      <c r="CB72" s="1315"/>
      <c r="CC72" s="1315"/>
      <c r="CD72" s="1315"/>
      <c r="CE72" s="1315"/>
      <c r="CF72" s="1315" t="s">
        <v>552</v>
      </c>
      <c r="CG72" s="1315"/>
      <c r="CH72" s="1315"/>
      <c r="CI72" s="1315"/>
      <c r="CJ72" s="1315"/>
      <c r="CK72" s="1315"/>
      <c r="CL72" s="1315"/>
      <c r="CM72" s="1315"/>
      <c r="CN72" s="1315" t="s">
        <v>553</v>
      </c>
      <c r="CO72" s="1315"/>
      <c r="CP72" s="1315"/>
      <c r="CQ72" s="1315"/>
      <c r="CR72" s="1315"/>
      <c r="CS72" s="1315"/>
      <c r="CT72" s="1315"/>
      <c r="CU72" s="1315"/>
      <c r="CV72" s="1315" t="s">
        <v>554</v>
      </c>
      <c r="CW72" s="1315"/>
      <c r="CX72" s="1315"/>
      <c r="CY72" s="1315"/>
      <c r="CZ72" s="1315"/>
      <c r="DA72" s="1315"/>
      <c r="DB72" s="1315"/>
      <c r="DC72" s="1315"/>
    </row>
    <row r="73" spans="2:107" ht="13.5" x14ac:dyDescent="0.15">
      <c r="B73" s="386"/>
      <c r="G73" s="1321"/>
      <c r="H73" s="1321"/>
      <c r="I73" s="1321"/>
      <c r="J73" s="1321"/>
      <c r="K73" s="1326"/>
      <c r="L73" s="1326"/>
      <c r="M73" s="1326"/>
      <c r="N73" s="1326"/>
      <c r="AM73" s="393"/>
      <c r="AN73" s="1323" t="s">
        <v>607</v>
      </c>
      <c r="AO73" s="1323"/>
      <c r="AP73" s="1323"/>
      <c r="AQ73" s="1323"/>
      <c r="AR73" s="1323"/>
      <c r="AS73" s="1323"/>
      <c r="AT73" s="1323"/>
      <c r="AU73" s="1323"/>
      <c r="AV73" s="1323"/>
      <c r="AW73" s="1323"/>
      <c r="AX73" s="1323"/>
      <c r="AY73" s="1323"/>
      <c r="AZ73" s="1323"/>
      <c r="BA73" s="1323"/>
      <c r="BB73" s="1323" t="s">
        <v>605</v>
      </c>
      <c r="BC73" s="1323"/>
      <c r="BD73" s="1323"/>
      <c r="BE73" s="1323"/>
      <c r="BF73" s="1323"/>
      <c r="BG73" s="1323"/>
      <c r="BH73" s="1323"/>
      <c r="BI73" s="1323"/>
      <c r="BJ73" s="1323"/>
      <c r="BK73" s="1323"/>
      <c r="BL73" s="1323"/>
      <c r="BM73" s="1323"/>
      <c r="BN73" s="1323"/>
      <c r="BO73" s="1323"/>
      <c r="BP73" s="1314">
        <v>27.7</v>
      </c>
      <c r="BQ73" s="1314"/>
      <c r="BR73" s="1314"/>
      <c r="BS73" s="1314"/>
      <c r="BT73" s="1314"/>
      <c r="BU73" s="1314"/>
      <c r="BV73" s="1314"/>
      <c r="BW73" s="1314"/>
      <c r="BX73" s="1314">
        <v>31.6</v>
      </c>
      <c r="BY73" s="1314"/>
      <c r="BZ73" s="1314"/>
      <c r="CA73" s="1314"/>
      <c r="CB73" s="1314"/>
      <c r="CC73" s="1314"/>
      <c r="CD73" s="1314"/>
      <c r="CE73" s="1314"/>
      <c r="CF73" s="1314">
        <v>31.3</v>
      </c>
      <c r="CG73" s="1314"/>
      <c r="CH73" s="1314"/>
      <c r="CI73" s="1314"/>
      <c r="CJ73" s="1314"/>
      <c r="CK73" s="1314"/>
      <c r="CL73" s="1314"/>
      <c r="CM73" s="1314"/>
      <c r="CN73" s="1314">
        <v>22.5</v>
      </c>
      <c r="CO73" s="1314"/>
      <c r="CP73" s="1314"/>
      <c r="CQ73" s="1314"/>
      <c r="CR73" s="1314"/>
      <c r="CS73" s="1314"/>
      <c r="CT73" s="1314"/>
      <c r="CU73" s="1314"/>
      <c r="CV73" s="1314">
        <v>27.6</v>
      </c>
      <c r="CW73" s="1314"/>
      <c r="CX73" s="1314"/>
      <c r="CY73" s="1314"/>
      <c r="CZ73" s="1314"/>
      <c r="DA73" s="1314"/>
      <c r="DB73" s="1314"/>
      <c r="DC73" s="1314"/>
    </row>
    <row r="74" spans="2:107" ht="13.5" x14ac:dyDescent="0.15">
      <c r="B74" s="386"/>
      <c r="G74" s="1321"/>
      <c r="H74" s="1321"/>
      <c r="I74" s="1321"/>
      <c r="J74" s="1321"/>
      <c r="K74" s="1326"/>
      <c r="L74" s="1326"/>
      <c r="M74" s="1326"/>
      <c r="N74" s="1326"/>
      <c r="AM74" s="39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1"/>
      <c r="H75" s="1321"/>
      <c r="I75" s="1317"/>
      <c r="J75" s="1317"/>
      <c r="K75" s="1322"/>
      <c r="L75" s="1322"/>
      <c r="M75" s="1322"/>
      <c r="N75" s="1322"/>
      <c r="AM75" s="393"/>
      <c r="AN75" s="1323"/>
      <c r="AO75" s="1323"/>
      <c r="AP75" s="1323"/>
      <c r="AQ75" s="1323"/>
      <c r="AR75" s="1323"/>
      <c r="AS75" s="1323"/>
      <c r="AT75" s="1323"/>
      <c r="AU75" s="1323"/>
      <c r="AV75" s="1323"/>
      <c r="AW75" s="1323"/>
      <c r="AX75" s="1323"/>
      <c r="AY75" s="1323"/>
      <c r="AZ75" s="1323"/>
      <c r="BA75" s="1323"/>
      <c r="BB75" s="1323" t="s">
        <v>604</v>
      </c>
      <c r="BC75" s="1323"/>
      <c r="BD75" s="1323"/>
      <c r="BE75" s="1323"/>
      <c r="BF75" s="1323"/>
      <c r="BG75" s="1323"/>
      <c r="BH75" s="1323"/>
      <c r="BI75" s="1323"/>
      <c r="BJ75" s="1323"/>
      <c r="BK75" s="1323"/>
      <c r="BL75" s="1323"/>
      <c r="BM75" s="1323"/>
      <c r="BN75" s="1323"/>
      <c r="BO75" s="1323"/>
      <c r="BP75" s="1314">
        <v>9.1999999999999993</v>
      </c>
      <c r="BQ75" s="1314"/>
      <c r="BR75" s="1314"/>
      <c r="BS75" s="1314"/>
      <c r="BT75" s="1314"/>
      <c r="BU75" s="1314"/>
      <c r="BV75" s="1314"/>
      <c r="BW75" s="1314"/>
      <c r="BX75" s="1314">
        <v>8.1</v>
      </c>
      <c r="BY75" s="1314"/>
      <c r="BZ75" s="1314"/>
      <c r="CA75" s="1314"/>
      <c r="CB75" s="1314"/>
      <c r="CC75" s="1314"/>
      <c r="CD75" s="1314"/>
      <c r="CE75" s="1314"/>
      <c r="CF75" s="1314">
        <v>7.9</v>
      </c>
      <c r="CG75" s="1314"/>
      <c r="CH75" s="1314"/>
      <c r="CI75" s="1314"/>
      <c r="CJ75" s="1314"/>
      <c r="CK75" s="1314"/>
      <c r="CL75" s="1314"/>
      <c r="CM75" s="1314"/>
      <c r="CN75" s="1314">
        <v>9.1</v>
      </c>
      <c r="CO75" s="1314"/>
      <c r="CP75" s="1314"/>
      <c r="CQ75" s="1314"/>
      <c r="CR75" s="1314"/>
      <c r="CS75" s="1314"/>
      <c r="CT75" s="1314"/>
      <c r="CU75" s="1314"/>
      <c r="CV75" s="1314">
        <v>10.1</v>
      </c>
      <c r="CW75" s="1314"/>
      <c r="CX75" s="1314"/>
      <c r="CY75" s="1314"/>
      <c r="CZ75" s="1314"/>
      <c r="DA75" s="1314"/>
      <c r="DB75" s="1314"/>
      <c r="DC75" s="1314"/>
    </row>
    <row r="76" spans="2:107" ht="13.5" x14ac:dyDescent="0.15">
      <c r="B76" s="386"/>
      <c r="G76" s="1321"/>
      <c r="H76" s="1321"/>
      <c r="I76" s="1317"/>
      <c r="J76" s="1317"/>
      <c r="K76" s="1322"/>
      <c r="L76" s="1322"/>
      <c r="M76" s="1322"/>
      <c r="N76" s="1322"/>
      <c r="AM76" s="39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7"/>
      <c r="H77" s="1317"/>
      <c r="I77" s="1317"/>
      <c r="J77" s="1317"/>
      <c r="K77" s="1326"/>
      <c r="L77" s="1326"/>
      <c r="M77" s="1326"/>
      <c r="N77" s="1326"/>
      <c r="AN77" s="1315" t="s">
        <v>606</v>
      </c>
      <c r="AO77" s="1315"/>
      <c r="AP77" s="1315"/>
      <c r="AQ77" s="1315"/>
      <c r="AR77" s="1315"/>
      <c r="AS77" s="1315"/>
      <c r="AT77" s="1315"/>
      <c r="AU77" s="1315"/>
      <c r="AV77" s="1315"/>
      <c r="AW77" s="1315"/>
      <c r="AX77" s="1315"/>
      <c r="AY77" s="1315"/>
      <c r="AZ77" s="1315"/>
      <c r="BA77" s="1315"/>
      <c r="BB77" s="1323" t="s">
        <v>605</v>
      </c>
      <c r="BC77" s="1323"/>
      <c r="BD77" s="1323"/>
      <c r="BE77" s="1323"/>
      <c r="BF77" s="1323"/>
      <c r="BG77" s="1323"/>
      <c r="BH77" s="1323"/>
      <c r="BI77" s="1323"/>
      <c r="BJ77" s="1323"/>
      <c r="BK77" s="1323"/>
      <c r="BL77" s="1323"/>
      <c r="BM77" s="1323"/>
      <c r="BN77" s="1323"/>
      <c r="BO77" s="1323"/>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ht="13.5" x14ac:dyDescent="0.15">
      <c r="B78" s="386"/>
      <c r="G78" s="1317"/>
      <c r="H78" s="1317"/>
      <c r="I78" s="1317"/>
      <c r="J78" s="1317"/>
      <c r="K78" s="1326"/>
      <c r="L78" s="1326"/>
      <c r="M78" s="1326"/>
      <c r="N78" s="1326"/>
      <c r="AN78" s="1315"/>
      <c r="AO78" s="1315"/>
      <c r="AP78" s="1315"/>
      <c r="AQ78" s="1315"/>
      <c r="AR78" s="1315"/>
      <c r="AS78" s="1315"/>
      <c r="AT78" s="1315"/>
      <c r="AU78" s="1315"/>
      <c r="AV78" s="1315"/>
      <c r="AW78" s="1315"/>
      <c r="AX78" s="1315"/>
      <c r="AY78" s="1315"/>
      <c r="AZ78" s="1315"/>
      <c r="BA78" s="1315"/>
      <c r="BB78" s="1323"/>
      <c r="BC78" s="1323"/>
      <c r="BD78" s="1323"/>
      <c r="BE78" s="1323"/>
      <c r="BF78" s="1323"/>
      <c r="BG78" s="1323"/>
      <c r="BH78" s="1323"/>
      <c r="BI78" s="1323"/>
      <c r="BJ78" s="1323"/>
      <c r="BK78" s="1323"/>
      <c r="BL78" s="1323"/>
      <c r="BM78" s="1323"/>
      <c r="BN78" s="1323"/>
      <c r="BO78" s="132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7"/>
      <c r="H79" s="1317"/>
      <c r="I79" s="1325"/>
      <c r="J79" s="1325"/>
      <c r="K79" s="1327"/>
      <c r="L79" s="1327"/>
      <c r="M79" s="1327"/>
      <c r="N79" s="1327"/>
      <c r="AN79" s="1315"/>
      <c r="AO79" s="1315"/>
      <c r="AP79" s="1315"/>
      <c r="AQ79" s="1315"/>
      <c r="AR79" s="1315"/>
      <c r="AS79" s="1315"/>
      <c r="AT79" s="1315"/>
      <c r="AU79" s="1315"/>
      <c r="AV79" s="1315"/>
      <c r="AW79" s="1315"/>
      <c r="AX79" s="1315"/>
      <c r="AY79" s="1315"/>
      <c r="AZ79" s="1315"/>
      <c r="BA79" s="1315"/>
      <c r="BB79" s="1323" t="s">
        <v>604</v>
      </c>
      <c r="BC79" s="1323"/>
      <c r="BD79" s="1323"/>
      <c r="BE79" s="1323"/>
      <c r="BF79" s="1323"/>
      <c r="BG79" s="1323"/>
      <c r="BH79" s="1323"/>
      <c r="BI79" s="1323"/>
      <c r="BJ79" s="1323"/>
      <c r="BK79" s="1323"/>
      <c r="BL79" s="1323"/>
      <c r="BM79" s="1323"/>
      <c r="BN79" s="1323"/>
      <c r="BO79" s="1323"/>
      <c r="BP79" s="1314">
        <v>9.1</v>
      </c>
      <c r="BQ79" s="1314"/>
      <c r="BR79" s="1314"/>
      <c r="BS79" s="1314"/>
      <c r="BT79" s="1314"/>
      <c r="BU79" s="1314"/>
      <c r="BV79" s="1314"/>
      <c r="BW79" s="1314"/>
      <c r="BX79" s="1314">
        <v>8.6</v>
      </c>
      <c r="BY79" s="1314"/>
      <c r="BZ79" s="1314"/>
      <c r="CA79" s="1314"/>
      <c r="CB79" s="1314"/>
      <c r="CC79" s="1314"/>
      <c r="CD79" s="1314"/>
      <c r="CE79" s="1314"/>
      <c r="CF79" s="1314">
        <v>8.5</v>
      </c>
      <c r="CG79" s="1314"/>
      <c r="CH79" s="1314"/>
      <c r="CI79" s="1314"/>
      <c r="CJ79" s="1314"/>
      <c r="CK79" s="1314"/>
      <c r="CL79" s="1314"/>
      <c r="CM79" s="1314"/>
      <c r="CN79" s="1314">
        <v>8.5</v>
      </c>
      <c r="CO79" s="1314"/>
      <c r="CP79" s="1314"/>
      <c r="CQ79" s="1314"/>
      <c r="CR79" s="1314"/>
      <c r="CS79" s="1314"/>
      <c r="CT79" s="1314"/>
      <c r="CU79" s="1314"/>
      <c r="CV79" s="1314">
        <v>8.6</v>
      </c>
      <c r="CW79" s="1314"/>
      <c r="CX79" s="1314"/>
      <c r="CY79" s="1314"/>
      <c r="CZ79" s="1314"/>
      <c r="DA79" s="1314"/>
      <c r="DB79" s="1314"/>
      <c r="DC79" s="1314"/>
    </row>
    <row r="80" spans="2:107" ht="13.5" x14ac:dyDescent="0.15">
      <c r="B80" s="386"/>
      <c r="G80" s="1317"/>
      <c r="H80" s="1317"/>
      <c r="I80" s="1325"/>
      <c r="J80" s="1325"/>
      <c r="K80" s="1327"/>
      <c r="L80" s="1327"/>
      <c r="M80" s="1327"/>
      <c r="N80" s="1327"/>
      <c r="AN80" s="1315"/>
      <c r="AO80" s="1315"/>
      <c r="AP80" s="1315"/>
      <c r="AQ80" s="1315"/>
      <c r="AR80" s="1315"/>
      <c r="AS80" s="1315"/>
      <c r="AT80" s="1315"/>
      <c r="AU80" s="1315"/>
      <c r="AV80" s="1315"/>
      <c r="AW80" s="1315"/>
      <c r="AX80" s="1315"/>
      <c r="AY80" s="1315"/>
      <c r="AZ80" s="1315"/>
      <c r="BA80" s="1315"/>
      <c r="BB80" s="1323"/>
      <c r="BC80" s="1323"/>
      <c r="BD80" s="1323"/>
      <c r="BE80" s="1323"/>
      <c r="BF80" s="1323"/>
      <c r="BG80" s="1323"/>
      <c r="BH80" s="1323"/>
      <c r="BI80" s="1323"/>
      <c r="BJ80" s="1323"/>
      <c r="BK80" s="1323"/>
      <c r="BL80" s="1323"/>
      <c r="BM80" s="1323"/>
      <c r="BN80" s="1323"/>
      <c r="BO80" s="132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RLAC18XwVtesJk9bGLoCjSSAq/S7swYeGUvXd28Q1cJow90TlnCNOn+CCpsio5oYM/NQM51ZAuTvNcuXYm4jg==" saltValue="qcXbE4QFjI6n956kvmNNTA=="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I79:J80"/>
    <mergeCell ref="K79:K80"/>
    <mergeCell ref="L79:L80"/>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G55:H58"/>
    <mergeCell ref="I55:J56"/>
    <mergeCell ref="K55:K56"/>
    <mergeCell ref="L55:L56"/>
    <mergeCell ref="M55:M56"/>
    <mergeCell ref="N55:N56"/>
    <mergeCell ref="L57:L58"/>
    <mergeCell ref="M57:M58"/>
    <mergeCell ref="N57:N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DsqBXmeb39DOEVA5Bxjwnhk2l6SkqZGeHd6h8VbXgjTlJj1o3j5/d2d/upQdu+gC33EfLCCezsEE2gSP9ItQg==" saltValue="/lt0+iBQ1wmJwbSvsjiWI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zJcs2MAn6yi88Yk7wZoRIyZVEu8FDa4X5D3j93YtvdYbX6MUQ/bndkCVCmP0Seot0aTZX+/zsVbgxLQODlTg==" saltValue="sqYTDEI0N/sQyQA1xwj45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144698</v>
      </c>
      <c r="E3" s="161"/>
      <c r="F3" s="162">
        <v>175675</v>
      </c>
      <c r="G3" s="163"/>
      <c r="H3" s="164"/>
    </row>
    <row r="4" spans="1:8" x14ac:dyDescent="0.15">
      <c r="A4" s="165"/>
      <c r="B4" s="166"/>
      <c r="C4" s="167"/>
      <c r="D4" s="168">
        <v>89748</v>
      </c>
      <c r="E4" s="169"/>
      <c r="F4" s="170">
        <v>87698</v>
      </c>
      <c r="G4" s="171"/>
      <c r="H4" s="172"/>
    </row>
    <row r="5" spans="1:8" x14ac:dyDescent="0.15">
      <c r="A5" s="153" t="s">
        <v>542</v>
      </c>
      <c r="B5" s="158"/>
      <c r="C5" s="159"/>
      <c r="D5" s="160">
        <v>138982</v>
      </c>
      <c r="E5" s="161"/>
      <c r="F5" s="162">
        <v>162193</v>
      </c>
      <c r="G5" s="163"/>
      <c r="H5" s="164"/>
    </row>
    <row r="6" spans="1:8" x14ac:dyDescent="0.15">
      <c r="A6" s="165"/>
      <c r="B6" s="166"/>
      <c r="C6" s="167"/>
      <c r="D6" s="168">
        <v>114707</v>
      </c>
      <c r="E6" s="169"/>
      <c r="F6" s="170">
        <v>79985</v>
      </c>
      <c r="G6" s="171"/>
      <c r="H6" s="172"/>
    </row>
    <row r="7" spans="1:8" x14ac:dyDescent="0.15">
      <c r="A7" s="153" t="s">
        <v>543</v>
      </c>
      <c r="B7" s="158"/>
      <c r="C7" s="159"/>
      <c r="D7" s="160">
        <v>159183</v>
      </c>
      <c r="E7" s="161"/>
      <c r="F7" s="162">
        <v>168868</v>
      </c>
      <c r="G7" s="163"/>
      <c r="H7" s="164"/>
    </row>
    <row r="8" spans="1:8" x14ac:dyDescent="0.15">
      <c r="A8" s="165"/>
      <c r="B8" s="166"/>
      <c r="C8" s="167"/>
      <c r="D8" s="168">
        <v>107418</v>
      </c>
      <c r="E8" s="169"/>
      <c r="F8" s="170">
        <v>79360</v>
      </c>
      <c r="G8" s="171"/>
      <c r="H8" s="172"/>
    </row>
    <row r="9" spans="1:8" x14ac:dyDescent="0.15">
      <c r="A9" s="153" t="s">
        <v>544</v>
      </c>
      <c r="B9" s="158"/>
      <c r="C9" s="159"/>
      <c r="D9" s="160">
        <v>167502</v>
      </c>
      <c r="E9" s="161"/>
      <c r="F9" s="162">
        <v>202870</v>
      </c>
      <c r="G9" s="163"/>
      <c r="H9" s="164"/>
    </row>
    <row r="10" spans="1:8" x14ac:dyDescent="0.15">
      <c r="A10" s="165"/>
      <c r="B10" s="166"/>
      <c r="C10" s="167"/>
      <c r="D10" s="168">
        <v>103320</v>
      </c>
      <c r="E10" s="169"/>
      <c r="F10" s="170">
        <v>79735</v>
      </c>
      <c r="G10" s="171"/>
      <c r="H10" s="172"/>
    </row>
    <row r="11" spans="1:8" x14ac:dyDescent="0.15">
      <c r="A11" s="153" t="s">
        <v>545</v>
      </c>
      <c r="B11" s="158"/>
      <c r="C11" s="159"/>
      <c r="D11" s="160">
        <v>146375</v>
      </c>
      <c r="E11" s="161"/>
      <c r="F11" s="162">
        <v>167497</v>
      </c>
      <c r="G11" s="163"/>
      <c r="H11" s="164"/>
    </row>
    <row r="12" spans="1:8" x14ac:dyDescent="0.15">
      <c r="A12" s="165"/>
      <c r="B12" s="166"/>
      <c r="C12" s="173"/>
      <c r="D12" s="168">
        <v>77988</v>
      </c>
      <c r="E12" s="169"/>
      <c r="F12" s="170">
        <v>82571</v>
      </c>
      <c r="G12" s="171"/>
      <c r="H12" s="172"/>
    </row>
    <row r="13" spans="1:8" x14ac:dyDescent="0.15">
      <c r="A13" s="153"/>
      <c r="B13" s="158"/>
      <c r="C13" s="174"/>
      <c r="D13" s="175">
        <v>151348</v>
      </c>
      <c r="E13" s="176"/>
      <c r="F13" s="177">
        <v>175421</v>
      </c>
      <c r="G13" s="178"/>
      <c r="H13" s="164"/>
    </row>
    <row r="14" spans="1:8" x14ac:dyDescent="0.15">
      <c r="A14" s="165"/>
      <c r="B14" s="166"/>
      <c r="C14" s="167"/>
      <c r="D14" s="168">
        <v>98636</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1.76</v>
      </c>
      <c r="C19" s="179">
        <f>ROUND(VALUE(SUBSTITUTE(実質収支比率等に係る経年分析!G$48,"▲","-")),2)</f>
        <v>1.45</v>
      </c>
      <c r="D19" s="179">
        <f>ROUND(VALUE(SUBSTITUTE(実質収支比率等に係る経年分析!H$48,"▲","-")),2)</f>
        <v>1.36</v>
      </c>
      <c r="E19" s="179">
        <f>ROUND(VALUE(SUBSTITUTE(実質収支比率等に係る経年分析!I$48,"▲","-")),2)</f>
        <v>1.44</v>
      </c>
      <c r="F19" s="179">
        <f>ROUND(VALUE(SUBSTITUTE(実質収支比率等に係る経年分析!J$48,"▲","-")),2)</f>
        <v>1.28</v>
      </c>
    </row>
    <row r="20" spans="1:11" x14ac:dyDescent="0.15">
      <c r="A20" s="179" t="s">
        <v>54</v>
      </c>
      <c r="B20" s="179">
        <f>ROUND(VALUE(SUBSTITUTE(実質収支比率等に係る経年分析!F$47,"▲","-")),2)</f>
        <v>16.45</v>
      </c>
      <c r="C20" s="179">
        <f>ROUND(VALUE(SUBSTITUTE(実質収支比率等に係る経年分析!G$47,"▲","-")),2)</f>
        <v>17</v>
      </c>
      <c r="D20" s="179">
        <f>ROUND(VALUE(SUBSTITUTE(実質収支比率等に係る経年分析!H$47,"▲","-")),2)</f>
        <v>17.559999999999999</v>
      </c>
      <c r="E20" s="179">
        <f>ROUND(VALUE(SUBSTITUTE(実質収支比率等に係る経年分析!I$47,"▲","-")),2)</f>
        <v>19.63</v>
      </c>
      <c r="F20" s="179">
        <f>ROUND(VALUE(SUBSTITUTE(実質収支比率等に係る経年分析!J$47,"▲","-")),2)</f>
        <v>20.73</v>
      </c>
    </row>
    <row r="21" spans="1:11" x14ac:dyDescent="0.15">
      <c r="A21" s="179" t="s">
        <v>55</v>
      </c>
      <c r="B21" s="179">
        <f>IF(ISNUMBER(VALUE(SUBSTITUTE(実質収支比率等に係る経年分析!F$49,"▲","-"))),ROUND(VALUE(SUBSTITUTE(実質収支比率等に係る経年分析!F$49,"▲","-")),2),NA())</f>
        <v>-0.03</v>
      </c>
      <c r="C21" s="179">
        <f>IF(ISNUMBER(VALUE(SUBSTITUTE(実質収支比率等に係る経年分析!G$49,"▲","-"))),ROUND(VALUE(SUBSTITUTE(実質収支比率等に係る経年分析!G$49,"▲","-")),2),NA())</f>
        <v>-0.24</v>
      </c>
      <c r="D21" s="179">
        <f>IF(ISNUMBER(VALUE(SUBSTITUTE(実質収支比率等に係る経年分析!H$49,"▲","-"))),ROUND(VALUE(SUBSTITUTE(実質収支比率等に係る経年分析!H$49,"▲","-")),2),NA())</f>
        <v>-0.06</v>
      </c>
      <c r="E21" s="179">
        <f>IF(ISNUMBER(VALUE(SUBSTITUTE(実質収支比率等に係る経年分析!I$49,"▲","-"))),ROUND(VALUE(SUBSTITUTE(実質収支比率等に係る経年分析!I$49,"▲","-")),2),NA())</f>
        <v>0.86</v>
      </c>
      <c r="F21" s="179">
        <f>IF(ISNUMBER(VALUE(SUBSTITUTE(実質収支比率等に係る経年分析!J$49,"▲","-"))),ROUND(VALUE(SUBSTITUTE(実質収支比率等に係る経年分析!J$49,"▲","-")),2),NA())</f>
        <v>0.65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f>IF(ROUND(VALUE(SUBSTITUTE(連結実質赤字比率に係る赤字・黒字の構成分析!I$42,"▲", "-")), 2) &lt; 0, ABS(ROUND(VALUE(SUBSTITUTE(連結実質赤字比率に係る赤字・黒字の構成分析!I$42,"▲", "-")), 2)), NA())</f>
        <v>0.82</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と畜場特別会計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0.55000000000000004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1.27</v>
      </c>
    </row>
    <row r="36" spans="1:16" x14ac:dyDescent="0.15">
      <c r="A36" s="180" t="str">
        <f>IF(連結実質赤字比率に係る赤字・黒字の構成分析!C$34="",NA(),連結実質赤字比率に係る赤字・黒字の構成分析!C$34)</f>
        <v>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2.5499999999999998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2.1800000000000002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731</v>
      </c>
      <c r="E42" s="181"/>
      <c r="F42" s="181"/>
      <c r="G42" s="181">
        <f>'実質公債費比率（分子）の構造'!L$52</f>
        <v>679</v>
      </c>
      <c r="H42" s="181"/>
      <c r="I42" s="181"/>
      <c r="J42" s="181">
        <f>'実質公債費比率（分子）の構造'!M$52</f>
        <v>703</v>
      </c>
      <c r="K42" s="181"/>
      <c r="L42" s="181"/>
      <c r="M42" s="181">
        <f>'実質公債費比率（分子）の構造'!N$52</f>
        <v>572</v>
      </c>
      <c r="N42" s="181"/>
      <c r="O42" s="181"/>
      <c r="P42" s="181">
        <f>'実質公債費比率（分子）の構造'!O$52</f>
        <v>662</v>
      </c>
    </row>
    <row r="43" spans="1:16" x14ac:dyDescent="0.15">
      <c r="A43" s="181" t="s">
        <v>63</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65</v>
      </c>
      <c r="B45" s="181">
        <f>'実質公債費比率（分子）の構造'!K$49</f>
        <v>110</v>
      </c>
      <c r="C45" s="181"/>
      <c r="D45" s="181"/>
      <c r="E45" s="181">
        <f>'実質公債費比率（分子）の構造'!L$49</f>
        <v>147</v>
      </c>
      <c r="F45" s="181"/>
      <c r="G45" s="181"/>
      <c r="H45" s="181">
        <f>'実質公債費比率（分子）の構造'!M$49</f>
        <v>162</v>
      </c>
      <c r="I45" s="181"/>
      <c r="J45" s="181"/>
      <c r="K45" s="181">
        <f>'実質公債費比率（分子）の構造'!N$49</f>
        <v>153</v>
      </c>
      <c r="L45" s="181"/>
      <c r="M45" s="181"/>
      <c r="N45" s="181">
        <f>'実質公債費比率（分子）の構造'!O$49</f>
        <v>105</v>
      </c>
      <c r="O45" s="181"/>
      <c r="P45" s="181"/>
    </row>
    <row r="46" spans="1:16" x14ac:dyDescent="0.15">
      <c r="A46" s="181" t="s">
        <v>66</v>
      </c>
      <c r="B46" s="181">
        <f>'実質公債費比率（分子）の構造'!K$48</f>
        <v>38</v>
      </c>
      <c r="C46" s="181"/>
      <c r="D46" s="181"/>
      <c r="E46" s="181">
        <f>'実質公債費比率（分子）の構造'!L$48</f>
        <v>27</v>
      </c>
      <c r="F46" s="181"/>
      <c r="G46" s="181"/>
      <c r="H46" s="181">
        <f>'実質公債費比率（分子）の構造'!M$48</f>
        <v>40</v>
      </c>
      <c r="I46" s="181"/>
      <c r="J46" s="181"/>
      <c r="K46" s="181">
        <f>'実質公債費比率（分子）の構造'!N$48</f>
        <v>36</v>
      </c>
      <c r="L46" s="181"/>
      <c r="M46" s="181"/>
      <c r="N46" s="181">
        <f>'実質公債費比率（分子）の構造'!O$48</f>
        <v>50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849</v>
      </c>
      <c r="C49" s="181"/>
      <c r="D49" s="181"/>
      <c r="E49" s="181">
        <f>'実質公債費比率（分子）の構造'!L$45</f>
        <v>729</v>
      </c>
      <c r="F49" s="181"/>
      <c r="G49" s="181"/>
      <c r="H49" s="181">
        <f>'実質公債費比率（分子）の構造'!M$45</f>
        <v>761</v>
      </c>
      <c r="I49" s="181"/>
      <c r="J49" s="181"/>
      <c r="K49" s="181">
        <f>'実質公債費比率（分子）の構造'!N$45</f>
        <v>782</v>
      </c>
      <c r="L49" s="181"/>
      <c r="M49" s="181"/>
      <c r="N49" s="181">
        <f>'実質公債費比率（分子）の構造'!O$45</f>
        <v>836</v>
      </c>
      <c r="O49" s="181"/>
      <c r="P49" s="181"/>
    </row>
    <row r="50" spans="1:16" x14ac:dyDescent="0.15">
      <c r="A50" s="181" t="s">
        <v>70</v>
      </c>
      <c r="B50" s="181" t="e">
        <f>NA()</f>
        <v>#N/A</v>
      </c>
      <c r="C50" s="181">
        <f>IF(ISNUMBER('実質公債費比率（分子）の構造'!K$53),'実質公債費比率（分子）の構造'!K$53,NA())</f>
        <v>266</v>
      </c>
      <c r="D50" s="181" t="e">
        <f>NA()</f>
        <v>#N/A</v>
      </c>
      <c r="E50" s="181" t="e">
        <f>NA()</f>
        <v>#N/A</v>
      </c>
      <c r="F50" s="181">
        <f>IF(ISNUMBER('実質公債費比率（分子）の構造'!L$53),'実質公債費比率（分子）の構造'!L$53,NA())</f>
        <v>224</v>
      </c>
      <c r="G50" s="181" t="e">
        <f>NA()</f>
        <v>#N/A</v>
      </c>
      <c r="H50" s="181" t="e">
        <f>NA()</f>
        <v>#N/A</v>
      </c>
      <c r="I50" s="181">
        <f>IF(ISNUMBER('実質公債費比率（分子）の構造'!M$53),'実質公債費比率（分子）の構造'!M$53,NA())</f>
        <v>260</v>
      </c>
      <c r="J50" s="181" t="e">
        <f>NA()</f>
        <v>#N/A</v>
      </c>
      <c r="K50" s="181" t="e">
        <f>NA()</f>
        <v>#N/A</v>
      </c>
      <c r="L50" s="181">
        <f>IF(ISNUMBER('実質公債費比率（分子）の構造'!N$53),'実質公債費比率（分子）の構造'!N$53,NA())</f>
        <v>399</v>
      </c>
      <c r="M50" s="181" t="e">
        <f>NA()</f>
        <v>#N/A</v>
      </c>
      <c r="N50" s="181" t="e">
        <f>NA()</f>
        <v>#N/A</v>
      </c>
      <c r="O50" s="181">
        <f>IF(ISNUMBER('実質公債費比率（分子）の構造'!O$53),'実質公債費比率（分子）の構造'!O$53,NA())</f>
        <v>329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5870</v>
      </c>
      <c r="E56" s="180"/>
      <c r="F56" s="180"/>
      <c r="G56" s="180">
        <f>'将来負担比率（分子）の構造'!J$52</f>
        <v>6318</v>
      </c>
      <c r="H56" s="180"/>
      <c r="I56" s="180"/>
      <c r="J56" s="180">
        <f>'将来負担比率（分子）の構造'!K$52</f>
        <v>6484</v>
      </c>
      <c r="K56" s="180"/>
      <c r="L56" s="180"/>
      <c r="M56" s="180">
        <f>'将来負担比率（分子）の構造'!L$52</f>
        <v>6525</v>
      </c>
      <c r="N56" s="180"/>
      <c r="O56" s="180"/>
      <c r="P56" s="180">
        <f>'将来負担比率（分子）の構造'!M$52</f>
        <v>6518</v>
      </c>
    </row>
    <row r="57" spans="1:16" x14ac:dyDescent="0.15">
      <c r="A57" s="180" t="s">
        <v>41</v>
      </c>
      <c r="B57" s="180"/>
      <c r="C57" s="180"/>
      <c r="D57" s="180">
        <f>'将来負担比率（分子）の構造'!I$51</f>
        <v>181</v>
      </c>
      <c r="E57" s="180"/>
      <c r="F57" s="180"/>
      <c r="G57" s="180">
        <f>'将来負担比率（分子）の構造'!J$51</f>
        <v>150</v>
      </c>
      <c r="H57" s="180"/>
      <c r="I57" s="180"/>
      <c r="J57" s="180">
        <f>'将来負担比率（分子）の構造'!K$51</f>
        <v>124</v>
      </c>
      <c r="K57" s="180"/>
      <c r="L57" s="180"/>
      <c r="M57" s="180">
        <f>'将来負担比率（分子）の構造'!L$51</f>
        <v>167</v>
      </c>
      <c r="N57" s="180"/>
      <c r="O57" s="180"/>
      <c r="P57" s="180">
        <f>'将来負担比率（分子）の構造'!M$51</f>
        <v>182</v>
      </c>
    </row>
    <row r="58" spans="1:16" x14ac:dyDescent="0.15">
      <c r="A58" s="180" t="s">
        <v>40</v>
      </c>
      <c r="B58" s="180"/>
      <c r="C58" s="180"/>
      <c r="D58" s="180">
        <f>'将来負担比率（分子）の構造'!I$50</f>
        <v>3492</v>
      </c>
      <c r="E58" s="180"/>
      <c r="F58" s="180"/>
      <c r="G58" s="180">
        <f>'将来負担比率（分子）の構造'!J$50</f>
        <v>3650</v>
      </c>
      <c r="H58" s="180"/>
      <c r="I58" s="180"/>
      <c r="J58" s="180">
        <f>'将来負担比率（分子）の構造'!K$50</f>
        <v>3750</v>
      </c>
      <c r="K58" s="180"/>
      <c r="L58" s="180"/>
      <c r="M58" s="180">
        <f>'将来負担比率（分子）の構造'!L$50</f>
        <v>3711</v>
      </c>
      <c r="N58" s="180"/>
      <c r="O58" s="180"/>
      <c r="P58" s="180">
        <f>'将来負担比率（分子）の構造'!M$50</f>
        <v>3459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4</v>
      </c>
      <c r="C61" s="180"/>
      <c r="D61" s="180"/>
      <c r="E61" s="180">
        <f>'将来負担比率（分子）の構造'!J$46</f>
        <v>3</v>
      </c>
      <c r="F61" s="180"/>
      <c r="G61" s="180"/>
      <c r="H61" s="180">
        <f>'将来負担比率（分子）の構造'!K$46</f>
        <v>2</v>
      </c>
      <c r="I61" s="180"/>
      <c r="J61" s="180"/>
      <c r="K61" s="180">
        <f>'将来負担比率（分子）の構造'!L$46</f>
        <v>2</v>
      </c>
      <c r="L61" s="180"/>
      <c r="M61" s="180"/>
      <c r="N61" s="180">
        <f>'将来負担比率（分子）の構造'!M$46</f>
        <v>1</v>
      </c>
      <c r="O61" s="180"/>
      <c r="P61" s="180"/>
    </row>
    <row r="62" spans="1:16" x14ac:dyDescent="0.15">
      <c r="A62" s="180" t="s">
        <v>34</v>
      </c>
      <c r="B62" s="180">
        <f>'将来負担比率（分子）の構造'!I$45</f>
        <v>1275</v>
      </c>
      <c r="C62" s="180"/>
      <c r="D62" s="180"/>
      <c r="E62" s="180">
        <f>'将来負担比率（分子）の構造'!J$45</f>
        <v>1213</v>
      </c>
      <c r="F62" s="180"/>
      <c r="G62" s="180"/>
      <c r="H62" s="180">
        <f>'将来負担比率（分子）の構造'!K$45</f>
        <v>1329</v>
      </c>
      <c r="I62" s="180"/>
      <c r="J62" s="180"/>
      <c r="K62" s="180">
        <f>'将来負担比率（分子）の構造'!L$45</f>
        <v>1163</v>
      </c>
      <c r="L62" s="180"/>
      <c r="M62" s="180"/>
      <c r="N62" s="180">
        <f>'将来負担比率（分子）の構造'!M$45</f>
        <v>1176</v>
      </c>
      <c r="O62" s="180"/>
      <c r="P62" s="180"/>
    </row>
    <row r="63" spans="1:16" x14ac:dyDescent="0.15">
      <c r="A63" s="180" t="s">
        <v>33</v>
      </c>
      <c r="B63" s="180">
        <f>'将来負担比率（分子）の構造'!I$44</f>
        <v>1601</v>
      </c>
      <c r="C63" s="180"/>
      <c r="D63" s="180"/>
      <c r="E63" s="180">
        <f>'将来負担比率（分子）の構造'!J$44</f>
        <v>1771</v>
      </c>
      <c r="F63" s="180"/>
      <c r="G63" s="180"/>
      <c r="H63" s="180">
        <f>'将来負担比率（分子）の構造'!K$44</f>
        <v>1598</v>
      </c>
      <c r="I63" s="180"/>
      <c r="J63" s="180"/>
      <c r="K63" s="180">
        <f>'将来負担比率（分子）の構造'!L$44</f>
        <v>1410</v>
      </c>
      <c r="L63" s="180"/>
      <c r="M63" s="180"/>
      <c r="N63" s="180">
        <f>'将来負担比率（分子）の構造'!M$44</f>
        <v>1284</v>
      </c>
      <c r="O63" s="180"/>
      <c r="P63" s="180"/>
    </row>
    <row r="64" spans="1:16" x14ac:dyDescent="0.15">
      <c r="A64" s="180" t="s">
        <v>32</v>
      </c>
      <c r="B64" s="180">
        <f>'将来負担比率（分子）の構造'!I$43</f>
        <v>625</v>
      </c>
      <c r="C64" s="180"/>
      <c r="D64" s="180"/>
      <c r="E64" s="180">
        <f>'将来負担比率（分子）の構造'!J$43</f>
        <v>725</v>
      </c>
      <c r="F64" s="180"/>
      <c r="G64" s="180"/>
      <c r="H64" s="180">
        <f>'将来負担比率（分子）の構造'!K$43</f>
        <v>680</v>
      </c>
      <c r="I64" s="180"/>
      <c r="J64" s="180"/>
      <c r="K64" s="180">
        <f>'将来負担比率（分子）の構造'!L$43</f>
        <v>653</v>
      </c>
      <c r="L64" s="180"/>
      <c r="M64" s="180"/>
      <c r="N64" s="180">
        <f>'将来負担比率（分子）の構造'!M$43</f>
        <v>718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6887</v>
      </c>
      <c r="C66" s="180"/>
      <c r="D66" s="180"/>
      <c r="E66" s="180">
        <f>'将来負担比率（分子）の構造'!J$41</f>
        <v>7418</v>
      </c>
      <c r="F66" s="180"/>
      <c r="G66" s="180"/>
      <c r="H66" s="180">
        <f>'将来負担比率（分子）の構造'!K$41</f>
        <v>7758</v>
      </c>
      <c r="I66" s="180"/>
      <c r="J66" s="180"/>
      <c r="K66" s="180">
        <f>'将来負担比率（分子）の構造'!L$41</f>
        <v>7906</v>
      </c>
      <c r="L66" s="180"/>
      <c r="M66" s="180"/>
      <c r="N66" s="180">
        <f>'将来負担比率（分子）の構造'!M$41</f>
        <v>7871</v>
      </c>
      <c r="O66" s="180"/>
      <c r="P66" s="180"/>
    </row>
    <row r="67" spans="1:16" x14ac:dyDescent="0.15">
      <c r="A67" s="180" t="s">
        <v>74</v>
      </c>
      <c r="B67" s="180" t="e">
        <f>NA()</f>
        <v>#N/A</v>
      </c>
      <c r="C67" s="180">
        <f>IF(ISNUMBER('将来負担比率（分子）の構造'!I$53), IF('将来負担比率（分子）の構造'!I$53 &lt; 0, 0, '将来負担比率（分子）の構造'!I$53), NA())</f>
        <v>849</v>
      </c>
      <c r="D67" s="180" t="e">
        <f>NA()</f>
        <v>#N/A</v>
      </c>
      <c r="E67" s="180" t="e">
        <f>NA()</f>
        <v>#N/A</v>
      </c>
      <c r="F67" s="180">
        <f>IF(ISNUMBER('将来負担比率（分子）の構造'!J$53), IF('将来負担比率（分子）の構造'!J$53 &lt; 0, 0, '将来負担比率（分子）の構造'!J$53), NA())</f>
        <v>1011</v>
      </c>
      <c r="G67" s="180" t="e">
        <f>NA()</f>
        <v>#N/A</v>
      </c>
      <c r="H67" s="180" t="e">
        <f>NA()</f>
        <v>#N/A</v>
      </c>
      <c r="I67" s="180">
        <f>IF(ISNUMBER('将来負担比率（分子）の構造'!K$53), IF('将来負担比率（分子）の構造'!K$53 &lt; 0, 0, '将来負担比率（分子）の構造'!K$53), NA())</f>
        <v>1009</v>
      </c>
      <c r="J67" s="180" t="e">
        <f>NA()</f>
        <v>#N/A</v>
      </c>
      <c r="K67" s="180" t="e">
        <f>NA()</f>
        <v>#N/A</v>
      </c>
      <c r="L67" s="180">
        <f>IF(ISNUMBER('将来負担比率（分子）の構造'!L$53), IF('将来負担比率（分子）の構造'!L$53 &lt; 0, 0, '将来負担比率（分子）の構造'!L$53), NA())</f>
        <v>731</v>
      </c>
      <c r="M67" s="180" t="e">
        <f>NA()</f>
        <v>#N/A</v>
      </c>
      <c r="N67" s="180" t="e">
        <f>NA()</f>
        <v>#N/A</v>
      </c>
      <c r="O67" s="180">
        <f>IF(ISNUMBER('将来負担比率（分子）の構造'!M$53), IF('将来負担比率（分子）の構造'!M$53 &lt; 0, 0, '将来負担比率（分子）の構造'!M$53), NA())</f>
        <v>891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684</v>
      </c>
      <c r="C72" s="184">
        <f>基金残高に係る経年分析!G55</f>
        <v>742</v>
      </c>
      <c r="D72" s="184">
        <f>基金残高に係る経年分析!H55</f>
        <v>801</v>
      </c>
    </row>
    <row r="73" spans="1:16" x14ac:dyDescent="0.15">
      <c r="A73" s="183" t="s">
        <v>77</v>
      </c>
      <c r="B73" s="184">
        <f>基金残高に係る経年分析!F56</f>
        <v>1839</v>
      </c>
      <c r="C73" s="184">
        <f>基金残高に係る経年分析!G56</f>
        <v>1750</v>
      </c>
      <c r="D73" s="184">
        <f>基金残高に係る経年分析!H56</f>
        <v>1591</v>
      </c>
    </row>
    <row r="74" spans="1:16" x14ac:dyDescent="0.15">
      <c r="A74" s="183" t="s">
        <v>78</v>
      </c>
      <c r="B74" s="184">
        <f>基金残高に係る経年分析!F57</f>
        <v>1009</v>
      </c>
      <c r="C74" s="184">
        <f>基金残高に係る経年分析!G57</f>
        <v>1016</v>
      </c>
      <c r="D74" s="184">
        <f>基金残高に係る経年分析!H57</f>
        <v>910</v>
      </c>
    </row>
  </sheetData>
  <sheetProtection algorithmName="SHA-512" hashValue="vK+vNIC+ngsKgasP1d4K5sYLjSQfgiXqjLolVWekJYq3pk2tYDO3dJVn5hDsRN/u9Etty6hE7VGnJ8QobwxwLQ==" saltValue="oqL1E43VvLDUvVOkEVhRg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749384</v>
      </c>
      <c r="S5" s="727"/>
      <c r="T5" s="727"/>
      <c r="U5" s="727"/>
      <c r="V5" s="727"/>
      <c r="W5" s="727"/>
      <c r="X5" s="727"/>
      <c r="Y5" s="773"/>
      <c r="Z5" s="791">
        <v>11.2</v>
      </c>
      <c r="AA5" s="791"/>
      <c r="AB5" s="791"/>
      <c r="AC5" s="791"/>
      <c r="AD5" s="792">
        <v>749384</v>
      </c>
      <c r="AE5" s="792"/>
      <c r="AF5" s="792"/>
      <c r="AG5" s="792"/>
      <c r="AH5" s="792"/>
      <c r="AI5" s="792"/>
      <c r="AJ5" s="792"/>
      <c r="AK5" s="792"/>
      <c r="AL5" s="774">
        <v>20.2</v>
      </c>
      <c r="AM5" s="743"/>
      <c r="AN5" s="743"/>
      <c r="AO5" s="775"/>
      <c r="AP5" s="760" t="s">
        <v>227</v>
      </c>
      <c r="AQ5" s="761"/>
      <c r="AR5" s="761"/>
      <c r="AS5" s="761"/>
      <c r="AT5" s="761"/>
      <c r="AU5" s="761"/>
      <c r="AV5" s="761"/>
      <c r="AW5" s="761"/>
      <c r="AX5" s="761"/>
      <c r="AY5" s="761"/>
      <c r="AZ5" s="761"/>
      <c r="BA5" s="761"/>
      <c r="BB5" s="761"/>
      <c r="BC5" s="761"/>
      <c r="BD5" s="761"/>
      <c r="BE5" s="761"/>
      <c r="BF5" s="762"/>
      <c r="BG5" s="661">
        <v>749384</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82940</v>
      </c>
      <c r="S6" s="664"/>
      <c r="T6" s="664"/>
      <c r="U6" s="664"/>
      <c r="V6" s="664"/>
      <c r="W6" s="664"/>
      <c r="X6" s="664"/>
      <c r="Y6" s="665"/>
      <c r="Z6" s="723">
        <v>1.2</v>
      </c>
      <c r="AA6" s="723"/>
      <c r="AB6" s="723"/>
      <c r="AC6" s="723"/>
      <c r="AD6" s="724">
        <v>82940</v>
      </c>
      <c r="AE6" s="724"/>
      <c r="AF6" s="724"/>
      <c r="AG6" s="724"/>
      <c r="AH6" s="724"/>
      <c r="AI6" s="724"/>
      <c r="AJ6" s="724"/>
      <c r="AK6" s="724"/>
      <c r="AL6" s="666">
        <v>2.2000000000000002</v>
      </c>
      <c r="AM6" s="667"/>
      <c r="AN6" s="667"/>
      <c r="AO6" s="725"/>
      <c r="AP6" s="658" t="s">
        <v>233</v>
      </c>
      <c r="AQ6" s="659"/>
      <c r="AR6" s="659"/>
      <c r="AS6" s="659"/>
      <c r="AT6" s="659"/>
      <c r="AU6" s="659"/>
      <c r="AV6" s="659"/>
      <c r="AW6" s="659"/>
      <c r="AX6" s="659"/>
      <c r="AY6" s="659"/>
      <c r="AZ6" s="659"/>
      <c r="BA6" s="659"/>
      <c r="BB6" s="659"/>
      <c r="BC6" s="659"/>
      <c r="BD6" s="659"/>
      <c r="BE6" s="659"/>
      <c r="BF6" s="660"/>
      <c r="BG6" s="661">
        <v>749384</v>
      </c>
      <c r="BH6" s="664"/>
      <c r="BI6" s="664"/>
      <c r="BJ6" s="664"/>
      <c r="BK6" s="664"/>
      <c r="BL6" s="664"/>
      <c r="BM6" s="664"/>
      <c r="BN6" s="665"/>
      <c r="BO6" s="723">
        <v>100</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86615</v>
      </c>
      <c r="CS6" s="664"/>
      <c r="CT6" s="664"/>
      <c r="CU6" s="664"/>
      <c r="CV6" s="664"/>
      <c r="CW6" s="664"/>
      <c r="CX6" s="664"/>
      <c r="CY6" s="665"/>
      <c r="CZ6" s="774">
        <v>1.3</v>
      </c>
      <c r="DA6" s="743"/>
      <c r="DB6" s="743"/>
      <c r="DC6" s="777"/>
      <c r="DD6" s="669">
        <v>480</v>
      </c>
      <c r="DE6" s="664"/>
      <c r="DF6" s="664"/>
      <c r="DG6" s="664"/>
      <c r="DH6" s="664"/>
      <c r="DI6" s="664"/>
      <c r="DJ6" s="664"/>
      <c r="DK6" s="664"/>
      <c r="DL6" s="664"/>
      <c r="DM6" s="664"/>
      <c r="DN6" s="664"/>
      <c r="DO6" s="664"/>
      <c r="DP6" s="665"/>
      <c r="DQ6" s="669">
        <v>86615</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1140</v>
      </c>
      <c r="S7" s="664"/>
      <c r="T7" s="664"/>
      <c r="U7" s="664"/>
      <c r="V7" s="664"/>
      <c r="W7" s="664"/>
      <c r="X7" s="664"/>
      <c r="Y7" s="665"/>
      <c r="Z7" s="723">
        <v>0</v>
      </c>
      <c r="AA7" s="723"/>
      <c r="AB7" s="723"/>
      <c r="AC7" s="723"/>
      <c r="AD7" s="724">
        <v>1140</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269512</v>
      </c>
      <c r="BH7" s="664"/>
      <c r="BI7" s="664"/>
      <c r="BJ7" s="664"/>
      <c r="BK7" s="664"/>
      <c r="BL7" s="664"/>
      <c r="BM7" s="664"/>
      <c r="BN7" s="665"/>
      <c r="BO7" s="723">
        <v>36</v>
      </c>
      <c r="BP7" s="723"/>
      <c r="BQ7" s="723"/>
      <c r="BR7" s="723"/>
      <c r="BS7" s="724" t="s">
        <v>228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917668</v>
      </c>
      <c r="CS7" s="664"/>
      <c r="CT7" s="664"/>
      <c r="CU7" s="664"/>
      <c r="CV7" s="664"/>
      <c r="CW7" s="664"/>
      <c r="CX7" s="664"/>
      <c r="CY7" s="665"/>
      <c r="CZ7" s="723">
        <v>14.1</v>
      </c>
      <c r="DA7" s="723"/>
      <c r="DB7" s="723"/>
      <c r="DC7" s="723"/>
      <c r="DD7" s="669">
        <v>199664</v>
      </c>
      <c r="DE7" s="664"/>
      <c r="DF7" s="664"/>
      <c r="DG7" s="664"/>
      <c r="DH7" s="664"/>
      <c r="DI7" s="664"/>
      <c r="DJ7" s="664"/>
      <c r="DK7" s="664"/>
      <c r="DL7" s="664"/>
      <c r="DM7" s="664"/>
      <c r="DN7" s="664"/>
      <c r="DO7" s="664"/>
      <c r="DP7" s="665"/>
      <c r="DQ7" s="669">
        <v>729883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1263</v>
      </c>
      <c r="S8" s="664"/>
      <c r="T8" s="664"/>
      <c r="U8" s="664"/>
      <c r="V8" s="664"/>
      <c r="W8" s="664"/>
      <c r="X8" s="664"/>
      <c r="Y8" s="665"/>
      <c r="Z8" s="723">
        <v>0</v>
      </c>
      <c r="AA8" s="723"/>
      <c r="AB8" s="723"/>
      <c r="AC8" s="723"/>
      <c r="AD8" s="724">
        <v>1263</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12025</v>
      </c>
      <c r="BH8" s="664"/>
      <c r="BI8" s="664"/>
      <c r="BJ8" s="664"/>
      <c r="BK8" s="664"/>
      <c r="BL8" s="664"/>
      <c r="BM8" s="664"/>
      <c r="BN8" s="665"/>
      <c r="BO8" s="723">
        <v>1.6</v>
      </c>
      <c r="BP8" s="723"/>
      <c r="BQ8" s="723"/>
      <c r="BR8" s="723"/>
      <c r="BS8" s="669" t="s">
        <v>126</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1555732</v>
      </c>
      <c r="CS8" s="664"/>
      <c r="CT8" s="664"/>
      <c r="CU8" s="664"/>
      <c r="CV8" s="664"/>
      <c r="CW8" s="664"/>
      <c r="CX8" s="664"/>
      <c r="CY8" s="665"/>
      <c r="CZ8" s="723">
        <v>23.9</v>
      </c>
      <c r="DA8" s="723"/>
      <c r="DB8" s="723"/>
      <c r="DC8" s="723"/>
      <c r="DD8" s="669">
        <v>104360</v>
      </c>
      <c r="DE8" s="664"/>
      <c r="DF8" s="664"/>
      <c r="DG8" s="664"/>
      <c r="DH8" s="664"/>
      <c r="DI8" s="664"/>
      <c r="DJ8" s="664"/>
      <c r="DK8" s="664"/>
      <c r="DL8" s="664"/>
      <c r="DM8" s="664"/>
      <c r="DN8" s="664"/>
      <c r="DO8" s="664"/>
      <c r="DP8" s="665"/>
      <c r="DQ8" s="669">
        <v>799444</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1483</v>
      </c>
      <c r="S9" s="664"/>
      <c r="T9" s="664"/>
      <c r="U9" s="664"/>
      <c r="V9" s="664"/>
      <c r="W9" s="664"/>
      <c r="X9" s="664"/>
      <c r="Y9" s="665"/>
      <c r="Z9" s="723">
        <v>0</v>
      </c>
      <c r="AA9" s="723"/>
      <c r="AB9" s="723"/>
      <c r="AC9" s="723"/>
      <c r="AD9" s="724">
        <v>1483</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228479</v>
      </c>
      <c r="BH9" s="664"/>
      <c r="BI9" s="664"/>
      <c r="BJ9" s="664"/>
      <c r="BK9" s="664"/>
      <c r="BL9" s="664"/>
      <c r="BM9" s="664"/>
      <c r="BN9" s="665"/>
      <c r="BO9" s="723">
        <v>30.5</v>
      </c>
      <c r="BP9" s="723"/>
      <c r="BQ9" s="723"/>
      <c r="BR9" s="723"/>
      <c r="BS9" s="669" t="s">
        <v>126</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551735</v>
      </c>
      <c r="CS9" s="664"/>
      <c r="CT9" s="664"/>
      <c r="CU9" s="664"/>
      <c r="CV9" s="664"/>
      <c r="CW9" s="664"/>
      <c r="CX9" s="664"/>
      <c r="CY9" s="665"/>
      <c r="CZ9" s="723">
        <v>8.5</v>
      </c>
      <c r="DA9" s="723"/>
      <c r="DB9" s="723"/>
      <c r="DC9" s="723"/>
      <c r="DD9" s="669">
        <v>25655</v>
      </c>
      <c r="DE9" s="664"/>
      <c r="DF9" s="664"/>
      <c r="DG9" s="664"/>
      <c r="DH9" s="664"/>
      <c r="DI9" s="664"/>
      <c r="DJ9" s="664"/>
      <c r="DK9" s="664"/>
      <c r="DL9" s="664"/>
      <c r="DM9" s="664"/>
      <c r="DN9" s="664"/>
      <c r="DO9" s="664"/>
      <c r="DP9" s="665"/>
      <c r="DQ9" s="669">
        <v>446375</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126</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20766</v>
      </c>
      <c r="BH10" s="664"/>
      <c r="BI10" s="664"/>
      <c r="BJ10" s="664"/>
      <c r="BK10" s="664"/>
      <c r="BL10" s="664"/>
      <c r="BM10" s="664"/>
      <c r="BN10" s="665"/>
      <c r="BO10" s="723">
        <v>2.8</v>
      </c>
      <c r="BP10" s="723"/>
      <c r="BQ10" s="723"/>
      <c r="BR10" s="723"/>
      <c r="BS10" s="669" t="s">
        <v>228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228</v>
      </c>
      <c r="CS10" s="664"/>
      <c r="CT10" s="664"/>
      <c r="CU10" s="664"/>
      <c r="CV10" s="664"/>
      <c r="CW10" s="664"/>
      <c r="CX10" s="664"/>
      <c r="CY10" s="665"/>
      <c r="CZ10" s="723" t="s">
        <v>228</v>
      </c>
      <c r="DA10" s="723"/>
      <c r="DB10" s="723"/>
      <c r="DC10" s="723"/>
      <c r="DD10" s="669" t="s">
        <v>228</v>
      </c>
      <c r="DE10" s="664"/>
      <c r="DF10" s="664"/>
      <c r="DG10" s="664"/>
      <c r="DH10" s="664"/>
      <c r="DI10" s="664"/>
      <c r="DJ10" s="664"/>
      <c r="DK10" s="664"/>
      <c r="DL10" s="664"/>
      <c r="DM10" s="664"/>
      <c r="DN10" s="664"/>
      <c r="DO10" s="664"/>
      <c r="DP10" s="665"/>
      <c r="DQ10" s="669" t="s">
        <v>228</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228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8242</v>
      </c>
      <c r="BH11" s="664"/>
      <c r="BI11" s="664"/>
      <c r="BJ11" s="664"/>
      <c r="BK11" s="664"/>
      <c r="BL11" s="664"/>
      <c r="BM11" s="664"/>
      <c r="BN11" s="665"/>
      <c r="BO11" s="723">
        <v>1.1000000000000001</v>
      </c>
      <c r="BP11" s="723"/>
      <c r="BQ11" s="723"/>
      <c r="BR11" s="723"/>
      <c r="BS11" s="669" t="s">
        <v>228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760282</v>
      </c>
      <c r="CS11" s="664"/>
      <c r="CT11" s="664"/>
      <c r="CU11" s="664"/>
      <c r="CV11" s="664"/>
      <c r="CW11" s="664"/>
      <c r="CX11" s="664"/>
      <c r="CY11" s="665"/>
      <c r="CZ11" s="723">
        <v>11.7</v>
      </c>
      <c r="DA11" s="723"/>
      <c r="DB11" s="723"/>
      <c r="DC11" s="723"/>
      <c r="DD11" s="669">
        <v>208745</v>
      </c>
      <c r="DE11" s="664"/>
      <c r="DF11" s="664"/>
      <c r="DG11" s="664"/>
      <c r="DH11" s="664"/>
      <c r="DI11" s="664"/>
      <c r="DJ11" s="664"/>
      <c r="DK11" s="664"/>
      <c r="DL11" s="664"/>
      <c r="DM11" s="664"/>
      <c r="DN11" s="664"/>
      <c r="DO11" s="664"/>
      <c r="DP11" s="665"/>
      <c r="DQ11" s="669">
        <v>393915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147361</v>
      </c>
      <c r="S12" s="664"/>
      <c r="T12" s="664"/>
      <c r="U12" s="664"/>
      <c r="V12" s="664"/>
      <c r="W12" s="664"/>
      <c r="X12" s="664"/>
      <c r="Y12" s="665"/>
      <c r="Z12" s="723">
        <v>2.2000000000000002</v>
      </c>
      <c r="AA12" s="723"/>
      <c r="AB12" s="723"/>
      <c r="AC12" s="723"/>
      <c r="AD12" s="724">
        <v>147361</v>
      </c>
      <c r="AE12" s="724"/>
      <c r="AF12" s="724"/>
      <c r="AG12" s="724"/>
      <c r="AH12" s="724"/>
      <c r="AI12" s="724"/>
      <c r="AJ12" s="724"/>
      <c r="AK12" s="724"/>
      <c r="AL12" s="666">
        <v>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371284</v>
      </c>
      <c r="BH12" s="664"/>
      <c r="BI12" s="664"/>
      <c r="BJ12" s="664"/>
      <c r="BK12" s="664"/>
      <c r="BL12" s="664"/>
      <c r="BM12" s="664"/>
      <c r="BN12" s="665"/>
      <c r="BO12" s="723">
        <v>49.5</v>
      </c>
      <c r="BP12" s="723"/>
      <c r="BQ12" s="723"/>
      <c r="BR12" s="723"/>
      <c r="BS12" s="669" t="s">
        <v>228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255563</v>
      </c>
      <c r="CS12" s="664"/>
      <c r="CT12" s="664"/>
      <c r="CU12" s="664"/>
      <c r="CV12" s="664"/>
      <c r="CW12" s="664"/>
      <c r="CX12" s="664"/>
      <c r="CY12" s="665"/>
      <c r="CZ12" s="723">
        <v>3.9</v>
      </c>
      <c r="DA12" s="723"/>
      <c r="DB12" s="723"/>
      <c r="DC12" s="723"/>
      <c r="DD12" s="669">
        <v>62683</v>
      </c>
      <c r="DE12" s="664"/>
      <c r="DF12" s="664"/>
      <c r="DG12" s="664"/>
      <c r="DH12" s="664"/>
      <c r="DI12" s="664"/>
      <c r="DJ12" s="664"/>
      <c r="DK12" s="664"/>
      <c r="DL12" s="664"/>
      <c r="DM12" s="664"/>
      <c r="DN12" s="664"/>
      <c r="DO12" s="664"/>
      <c r="DP12" s="665"/>
      <c r="DQ12" s="669">
        <v>176830</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3161</v>
      </c>
      <c r="S13" s="664"/>
      <c r="T13" s="664"/>
      <c r="U13" s="664"/>
      <c r="V13" s="664"/>
      <c r="W13" s="664"/>
      <c r="X13" s="664"/>
      <c r="Y13" s="665"/>
      <c r="Z13" s="723">
        <v>0</v>
      </c>
      <c r="AA13" s="723"/>
      <c r="AB13" s="723"/>
      <c r="AC13" s="723"/>
      <c r="AD13" s="724">
        <v>3161</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358157</v>
      </c>
      <c r="BH13" s="664"/>
      <c r="BI13" s="664"/>
      <c r="BJ13" s="664"/>
      <c r="BK13" s="664"/>
      <c r="BL13" s="664"/>
      <c r="BM13" s="664"/>
      <c r="BN13" s="665"/>
      <c r="BO13" s="723">
        <v>47.8</v>
      </c>
      <c r="BP13" s="723"/>
      <c r="BQ13" s="723"/>
      <c r="BR13" s="723"/>
      <c r="BS13" s="669" t="s">
        <v>228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614599</v>
      </c>
      <c r="CS13" s="664"/>
      <c r="CT13" s="664"/>
      <c r="CU13" s="664"/>
      <c r="CV13" s="664"/>
      <c r="CW13" s="664"/>
      <c r="CX13" s="664"/>
      <c r="CY13" s="665"/>
      <c r="CZ13" s="723">
        <v>9.4</v>
      </c>
      <c r="DA13" s="723"/>
      <c r="DB13" s="723"/>
      <c r="DC13" s="723"/>
      <c r="DD13" s="669">
        <v>421011</v>
      </c>
      <c r="DE13" s="664"/>
      <c r="DF13" s="664"/>
      <c r="DG13" s="664"/>
      <c r="DH13" s="664"/>
      <c r="DI13" s="664"/>
      <c r="DJ13" s="664"/>
      <c r="DK13" s="664"/>
      <c r="DL13" s="664"/>
      <c r="DM13" s="664"/>
      <c r="DN13" s="664"/>
      <c r="DO13" s="664"/>
      <c r="DP13" s="665"/>
      <c r="DQ13" s="669">
        <v>187596</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126</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40908</v>
      </c>
      <c r="BH14" s="664"/>
      <c r="BI14" s="664"/>
      <c r="BJ14" s="664"/>
      <c r="BK14" s="664"/>
      <c r="BL14" s="664"/>
      <c r="BM14" s="664"/>
      <c r="BN14" s="665"/>
      <c r="BO14" s="723">
        <v>5.5</v>
      </c>
      <c r="BP14" s="723"/>
      <c r="BQ14" s="723"/>
      <c r="BR14" s="723"/>
      <c r="BS14" s="669" t="s">
        <v>228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230617</v>
      </c>
      <c r="CS14" s="664"/>
      <c r="CT14" s="664"/>
      <c r="CU14" s="664"/>
      <c r="CV14" s="664"/>
      <c r="CW14" s="664"/>
      <c r="CX14" s="664"/>
      <c r="CY14" s="665"/>
      <c r="CZ14" s="723">
        <v>3.5</v>
      </c>
      <c r="DA14" s="723"/>
      <c r="DB14" s="723"/>
      <c r="DC14" s="723"/>
      <c r="DD14" s="669">
        <v>6739</v>
      </c>
      <c r="DE14" s="664"/>
      <c r="DF14" s="664"/>
      <c r="DG14" s="664"/>
      <c r="DH14" s="664"/>
      <c r="DI14" s="664"/>
      <c r="DJ14" s="664"/>
      <c r="DK14" s="664"/>
      <c r="DL14" s="664"/>
      <c r="DM14" s="664"/>
      <c r="DN14" s="664"/>
      <c r="DO14" s="664"/>
      <c r="DP14" s="665"/>
      <c r="DQ14" s="669">
        <v>223843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14224</v>
      </c>
      <c r="S15" s="664"/>
      <c r="T15" s="664"/>
      <c r="U15" s="664"/>
      <c r="V15" s="664"/>
      <c r="W15" s="664"/>
      <c r="X15" s="664"/>
      <c r="Y15" s="665"/>
      <c r="Z15" s="723">
        <v>0.2</v>
      </c>
      <c r="AA15" s="723"/>
      <c r="AB15" s="723"/>
      <c r="AC15" s="723"/>
      <c r="AD15" s="724">
        <v>14224</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67680</v>
      </c>
      <c r="BH15" s="664"/>
      <c r="BI15" s="664"/>
      <c r="BJ15" s="664"/>
      <c r="BK15" s="664"/>
      <c r="BL15" s="664"/>
      <c r="BM15" s="664"/>
      <c r="BN15" s="665"/>
      <c r="BO15" s="723">
        <v>9</v>
      </c>
      <c r="BP15" s="723"/>
      <c r="BQ15" s="723"/>
      <c r="BR15" s="723"/>
      <c r="BS15" s="669" t="s">
        <v>126</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620262</v>
      </c>
      <c r="CS15" s="664"/>
      <c r="CT15" s="664"/>
      <c r="CU15" s="664"/>
      <c r="CV15" s="664"/>
      <c r="CW15" s="664"/>
      <c r="CX15" s="664"/>
      <c r="CY15" s="665"/>
      <c r="CZ15" s="723">
        <v>9.5</v>
      </c>
      <c r="DA15" s="723"/>
      <c r="DB15" s="723"/>
      <c r="DC15" s="723"/>
      <c r="DD15" s="669">
        <v>145908</v>
      </c>
      <c r="DE15" s="664"/>
      <c r="DF15" s="664"/>
      <c r="DG15" s="664"/>
      <c r="DH15" s="664"/>
      <c r="DI15" s="664"/>
      <c r="DJ15" s="664"/>
      <c r="DK15" s="664"/>
      <c r="DL15" s="664"/>
      <c r="DM15" s="664"/>
      <c r="DN15" s="664"/>
      <c r="DO15" s="664"/>
      <c r="DP15" s="665"/>
      <c r="DQ15" s="669">
        <v>480777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126</v>
      </c>
      <c r="AA16" s="723"/>
      <c r="AB16" s="723"/>
      <c r="AC16" s="723"/>
      <c r="AD16" s="724" t="s">
        <v>228</v>
      </c>
      <c r="AE16" s="724"/>
      <c r="AF16" s="724"/>
      <c r="AG16" s="724"/>
      <c r="AH16" s="724"/>
      <c r="AI16" s="724"/>
      <c r="AJ16" s="724"/>
      <c r="AK16" s="724"/>
      <c r="AL16" s="666" t="s">
        <v>126</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80694</v>
      </c>
      <c r="CS16" s="664"/>
      <c r="CT16" s="664"/>
      <c r="CU16" s="664"/>
      <c r="CV16" s="664"/>
      <c r="CW16" s="664"/>
      <c r="CX16" s="664"/>
      <c r="CY16" s="665"/>
      <c r="CZ16" s="723">
        <v>1.2</v>
      </c>
      <c r="DA16" s="723"/>
      <c r="DB16" s="723"/>
      <c r="DC16" s="723"/>
      <c r="DD16" s="669" t="s">
        <v>126</v>
      </c>
      <c r="DE16" s="664"/>
      <c r="DF16" s="664"/>
      <c r="DG16" s="664"/>
      <c r="DH16" s="664"/>
      <c r="DI16" s="664"/>
      <c r="DJ16" s="664"/>
      <c r="DK16" s="664"/>
      <c r="DL16" s="664"/>
      <c r="DM16" s="664"/>
      <c r="DN16" s="664"/>
      <c r="DO16" s="664"/>
      <c r="DP16" s="665"/>
      <c r="DQ16" s="669">
        <v>24981</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2074</v>
      </c>
      <c r="S17" s="664"/>
      <c r="T17" s="664"/>
      <c r="U17" s="664"/>
      <c r="V17" s="664"/>
      <c r="W17" s="664"/>
      <c r="X17" s="664"/>
      <c r="Y17" s="665"/>
      <c r="Z17" s="723">
        <v>0</v>
      </c>
      <c r="AA17" s="723"/>
      <c r="AB17" s="723"/>
      <c r="AC17" s="723"/>
      <c r="AD17" s="724">
        <v>2074</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126</v>
      </c>
      <c r="BH17" s="664"/>
      <c r="BI17" s="664"/>
      <c r="BJ17" s="664"/>
      <c r="BK17" s="664"/>
      <c r="BL17" s="664"/>
      <c r="BM17" s="664"/>
      <c r="BN17" s="665"/>
      <c r="BO17" s="723" t="s">
        <v>126</v>
      </c>
      <c r="BP17" s="723"/>
      <c r="BQ17" s="723"/>
      <c r="BR17" s="723"/>
      <c r="BS17" s="669" t="s">
        <v>228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835805</v>
      </c>
      <c r="CS17" s="664"/>
      <c r="CT17" s="664"/>
      <c r="CU17" s="664"/>
      <c r="CV17" s="664"/>
      <c r="CW17" s="664"/>
      <c r="CX17" s="664"/>
      <c r="CY17" s="665"/>
      <c r="CZ17" s="723">
        <v>12.8</v>
      </c>
      <c r="DA17" s="723"/>
      <c r="DB17" s="723"/>
      <c r="DC17" s="723"/>
      <c r="DD17" s="669" t="s">
        <v>126</v>
      </c>
      <c r="DE17" s="664"/>
      <c r="DF17" s="664"/>
      <c r="DG17" s="664"/>
      <c r="DH17" s="664"/>
      <c r="DI17" s="664"/>
      <c r="DJ17" s="664"/>
      <c r="DK17" s="664"/>
      <c r="DL17" s="664"/>
      <c r="DM17" s="664"/>
      <c r="DN17" s="664"/>
      <c r="DO17" s="664"/>
      <c r="DP17" s="665"/>
      <c r="DQ17" s="669">
        <v>807727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2913465</v>
      </c>
      <c r="S18" s="664"/>
      <c r="T18" s="664"/>
      <c r="U18" s="664"/>
      <c r="V18" s="664"/>
      <c r="W18" s="664"/>
      <c r="X18" s="664"/>
      <c r="Y18" s="665"/>
      <c r="Z18" s="723">
        <v>43.5</v>
      </c>
      <c r="AA18" s="723"/>
      <c r="AB18" s="723"/>
      <c r="AC18" s="723"/>
      <c r="AD18" s="724">
        <v>2682851</v>
      </c>
      <c r="AE18" s="724"/>
      <c r="AF18" s="724"/>
      <c r="AG18" s="724"/>
      <c r="AH18" s="724"/>
      <c r="AI18" s="724"/>
      <c r="AJ18" s="724"/>
      <c r="AK18" s="724"/>
      <c r="AL18" s="666">
        <v>72.400000000000006</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228</v>
      </c>
      <c r="BP18" s="723"/>
      <c r="BQ18" s="723"/>
      <c r="BR18" s="723"/>
      <c r="BS18" s="669" t="s">
        <v>228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228</v>
      </c>
      <c r="DA18" s="723"/>
      <c r="DB18" s="723"/>
      <c r="DC18" s="723"/>
      <c r="DD18" s="669" t="s">
        <v>228</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2682851</v>
      </c>
      <c r="S19" s="664"/>
      <c r="T19" s="664"/>
      <c r="U19" s="664"/>
      <c r="V19" s="664"/>
      <c r="W19" s="664"/>
      <c r="X19" s="664"/>
      <c r="Y19" s="665"/>
      <c r="Z19" s="723">
        <v>40</v>
      </c>
      <c r="AA19" s="723"/>
      <c r="AB19" s="723"/>
      <c r="AC19" s="723"/>
      <c r="AD19" s="724">
        <v>2682851</v>
      </c>
      <c r="AE19" s="724"/>
      <c r="AF19" s="724"/>
      <c r="AG19" s="724"/>
      <c r="AH19" s="724"/>
      <c r="AI19" s="724"/>
      <c r="AJ19" s="724"/>
      <c r="AK19" s="724"/>
      <c r="AL19" s="666">
        <v>72.400000000000006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228</v>
      </c>
      <c r="BH19" s="664"/>
      <c r="BI19" s="664"/>
      <c r="BJ19" s="664"/>
      <c r="BK19" s="664"/>
      <c r="BL19" s="664"/>
      <c r="BM19" s="664"/>
      <c r="BN19" s="665"/>
      <c r="BO19" s="723" t="s">
        <v>228</v>
      </c>
      <c r="BP19" s="723"/>
      <c r="BQ19" s="723"/>
      <c r="BR19" s="723"/>
      <c r="BS19" s="669" t="s">
        <v>228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126</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230614</v>
      </c>
      <c r="S20" s="664"/>
      <c r="T20" s="664"/>
      <c r="U20" s="664"/>
      <c r="V20" s="664"/>
      <c r="W20" s="664"/>
      <c r="X20" s="664"/>
      <c r="Y20" s="665"/>
      <c r="Z20" s="723">
        <v>3.4</v>
      </c>
      <c r="AA20" s="723"/>
      <c r="AB20" s="723"/>
      <c r="AC20" s="723"/>
      <c r="AD20" s="724" t="s">
        <v>228</v>
      </c>
      <c r="AE20" s="724"/>
      <c r="AF20" s="724"/>
      <c r="AG20" s="724"/>
      <c r="AH20" s="724"/>
      <c r="AI20" s="724"/>
      <c r="AJ20" s="724"/>
      <c r="AK20" s="724"/>
      <c r="AL20" s="666" t="s">
        <v>228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228</v>
      </c>
      <c r="BH20" s="664"/>
      <c r="BI20" s="664"/>
      <c r="BJ20" s="664"/>
      <c r="BK20" s="664"/>
      <c r="BL20" s="664"/>
      <c r="BM20" s="664"/>
      <c r="BN20" s="665"/>
      <c r="BO20" s="723" t="s">
        <v>228</v>
      </c>
      <c r="BP20" s="723"/>
      <c r="BQ20" s="723"/>
      <c r="BR20" s="723"/>
      <c r="BS20" s="669" t="s">
        <v>228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6509572</v>
      </c>
      <c r="CS20" s="664"/>
      <c r="CT20" s="664"/>
      <c r="CU20" s="664"/>
      <c r="CV20" s="664"/>
      <c r="CW20" s="664"/>
      <c r="CX20" s="664"/>
      <c r="CY20" s="665"/>
      <c r="CZ20" s="723">
        <v>100</v>
      </c>
      <c r="DA20" s="723"/>
      <c r="DB20" s="723"/>
      <c r="DC20" s="723"/>
      <c r="DD20" s="669">
        <v>1175245</v>
      </c>
      <c r="DE20" s="664"/>
      <c r="DF20" s="664"/>
      <c r="DG20" s="664"/>
      <c r="DH20" s="664"/>
      <c r="DI20" s="664"/>
      <c r="DJ20" s="664"/>
      <c r="DK20" s="664"/>
      <c r="DL20" s="664"/>
      <c r="DM20" s="664"/>
      <c r="DN20" s="664"/>
      <c r="DO20" s="664"/>
      <c r="DP20" s="665"/>
      <c r="DQ20" s="669">
        <v>4357986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228</v>
      </c>
      <c r="S21" s="664"/>
      <c r="T21" s="664"/>
      <c r="U21" s="664"/>
      <c r="V21" s="664"/>
      <c r="W21" s="664"/>
      <c r="X21" s="664"/>
      <c r="Y21" s="665"/>
      <c r="Z21" s="723" t="s">
        <v>228</v>
      </c>
      <c r="AA21" s="723"/>
      <c r="AB21" s="723"/>
      <c r="AC21" s="723"/>
      <c r="AD21" s="724" t="s">
        <v>126</v>
      </c>
      <c r="AE21" s="724"/>
      <c r="AF21" s="724"/>
      <c r="AG21" s="724"/>
      <c r="AH21" s="724"/>
      <c r="AI21" s="724"/>
      <c r="AJ21" s="724"/>
      <c r="AK21" s="724"/>
      <c r="AL21" s="666" t="s">
        <v>126</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126</v>
      </c>
      <c r="BH21" s="664"/>
      <c r="BI21" s="664"/>
      <c r="BJ21" s="664"/>
      <c r="BK21" s="664"/>
      <c r="BL21" s="664"/>
      <c r="BM21" s="664"/>
      <c r="BN21" s="665"/>
      <c r="BO21" s="723" t="s">
        <v>126</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3916495</v>
      </c>
      <c r="S22" s="664"/>
      <c r="T22" s="664"/>
      <c r="U22" s="664"/>
      <c r="V22" s="664"/>
      <c r="W22" s="664"/>
      <c r="X22" s="664"/>
      <c r="Y22" s="665"/>
      <c r="Z22" s="723">
        <v>58.5</v>
      </c>
      <c r="AA22" s="723"/>
      <c r="AB22" s="723"/>
      <c r="AC22" s="723"/>
      <c r="AD22" s="724">
        <v>3685881</v>
      </c>
      <c r="AE22" s="724"/>
      <c r="AF22" s="724"/>
      <c r="AG22" s="724"/>
      <c r="AH22" s="724"/>
      <c r="AI22" s="724"/>
      <c r="AJ22" s="724"/>
      <c r="AK22" s="724"/>
      <c r="AL22" s="666">
        <v>99.4</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1163</v>
      </c>
      <c r="S23" s="664"/>
      <c r="T23" s="664"/>
      <c r="U23" s="664"/>
      <c r="V23" s="664"/>
      <c r="W23" s="664"/>
      <c r="X23" s="664"/>
      <c r="Y23" s="665"/>
      <c r="Z23" s="723">
        <v>0</v>
      </c>
      <c r="AA23" s="723"/>
      <c r="AB23" s="723"/>
      <c r="AC23" s="723"/>
      <c r="AD23" s="724">
        <v>1163</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228</v>
      </c>
      <c r="BH23" s="664"/>
      <c r="BI23" s="664"/>
      <c r="BJ23" s="664"/>
      <c r="BK23" s="664"/>
      <c r="BL23" s="664"/>
      <c r="BM23" s="664"/>
      <c r="BN23" s="665"/>
      <c r="BO23" s="723" t="s">
        <v>126</v>
      </c>
      <c r="BP23" s="723"/>
      <c r="BQ23" s="723"/>
      <c r="BR23" s="723"/>
      <c r="BS23" s="669" t="s">
        <v>228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22073</v>
      </c>
      <c r="S24" s="664"/>
      <c r="T24" s="664"/>
      <c r="U24" s="664"/>
      <c r="V24" s="664"/>
      <c r="W24" s="664"/>
      <c r="X24" s="664"/>
      <c r="Y24" s="665"/>
      <c r="Z24" s="723">
        <v>0.3</v>
      </c>
      <c r="AA24" s="723"/>
      <c r="AB24" s="723"/>
      <c r="AC24" s="723"/>
      <c r="AD24" s="724" t="s">
        <v>126</v>
      </c>
      <c r="AE24" s="724"/>
      <c r="AF24" s="724"/>
      <c r="AG24" s="724"/>
      <c r="AH24" s="724"/>
      <c r="AI24" s="724"/>
      <c r="AJ24" s="724"/>
      <c r="AK24" s="724"/>
      <c r="AL24" s="666" t="s">
        <v>228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126</v>
      </c>
      <c r="BP24" s="723"/>
      <c r="BQ24" s="723"/>
      <c r="BR24" s="723"/>
      <c r="BS24" s="669" t="s">
        <v>126</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2677852</v>
      </c>
      <c r="CS24" s="727"/>
      <c r="CT24" s="727"/>
      <c r="CU24" s="727"/>
      <c r="CV24" s="727"/>
      <c r="CW24" s="727"/>
      <c r="CX24" s="727"/>
      <c r="CY24" s="773"/>
      <c r="CZ24" s="774">
        <v>41.1</v>
      </c>
      <c r="DA24" s="743"/>
      <c r="DB24" s="743"/>
      <c r="DC24" s="777"/>
      <c r="DD24" s="772">
        <v>2084137</v>
      </c>
      <c r="DE24" s="727"/>
      <c r="DF24" s="727"/>
      <c r="DG24" s="727"/>
      <c r="DH24" s="727"/>
      <c r="DI24" s="727"/>
      <c r="DJ24" s="727"/>
      <c r="DK24" s="773"/>
      <c r="DL24" s="772">
        <v>2070862</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100402</v>
      </c>
      <c r="S25" s="664"/>
      <c r="T25" s="664"/>
      <c r="U25" s="664"/>
      <c r="V25" s="664"/>
      <c r="W25" s="664"/>
      <c r="X25" s="664"/>
      <c r="Y25" s="665"/>
      <c r="Z25" s="723">
        <v>1.5</v>
      </c>
      <c r="AA25" s="723"/>
      <c r="AB25" s="723"/>
      <c r="AC25" s="723"/>
      <c r="AD25" s="724">
        <v>4797</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1116532</v>
      </c>
      <c r="CS25" s="662"/>
      <c r="CT25" s="662"/>
      <c r="CU25" s="662"/>
      <c r="CV25" s="662"/>
      <c r="CW25" s="662"/>
      <c r="CX25" s="662"/>
      <c r="CY25" s="663"/>
      <c r="CZ25" s="666">
        <v>17.2</v>
      </c>
      <c r="DA25" s="695"/>
      <c r="DB25" s="695"/>
      <c r="DC25" s="696"/>
      <c r="DD25" s="669">
        <v>1044972</v>
      </c>
      <c r="DE25" s="662"/>
      <c r="DF25" s="662"/>
      <c r="DG25" s="662"/>
      <c r="DH25" s="662"/>
      <c r="DI25" s="662"/>
      <c r="DJ25" s="662"/>
      <c r="DK25" s="663"/>
      <c r="DL25" s="669">
        <v>1034465</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12300</v>
      </c>
      <c r="S26" s="664"/>
      <c r="T26" s="664"/>
      <c r="U26" s="664"/>
      <c r="V26" s="664"/>
      <c r="W26" s="664"/>
      <c r="X26" s="664"/>
      <c r="Y26" s="665"/>
      <c r="Z26" s="723">
        <v>0.2</v>
      </c>
      <c r="AA26" s="723"/>
      <c r="AB26" s="723"/>
      <c r="AC26" s="723"/>
      <c r="AD26" s="724" t="s">
        <v>228</v>
      </c>
      <c r="AE26" s="724"/>
      <c r="AF26" s="724"/>
      <c r="AG26" s="724"/>
      <c r="AH26" s="724"/>
      <c r="AI26" s="724"/>
      <c r="AJ26" s="724"/>
      <c r="AK26" s="724"/>
      <c r="AL26" s="666" t="s">
        <v>228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684403</v>
      </c>
      <c r="CS26" s="664"/>
      <c r="CT26" s="664"/>
      <c r="CU26" s="664"/>
      <c r="CV26" s="664"/>
      <c r="CW26" s="664"/>
      <c r="CX26" s="664"/>
      <c r="CY26" s="665"/>
      <c r="CZ26" s="666">
        <v>10.5</v>
      </c>
      <c r="DA26" s="695"/>
      <c r="DB26" s="695"/>
      <c r="DC26" s="696"/>
      <c r="DD26" s="669">
        <v>625435</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512431</v>
      </c>
      <c r="S27" s="664"/>
      <c r="T27" s="664"/>
      <c r="U27" s="664"/>
      <c r="V27" s="664"/>
      <c r="W27" s="664"/>
      <c r="X27" s="664"/>
      <c r="Y27" s="665"/>
      <c r="Z27" s="723">
        <v>7.6</v>
      </c>
      <c r="AA27" s="723"/>
      <c r="AB27" s="723"/>
      <c r="AC27" s="723"/>
      <c r="AD27" s="724" t="s">
        <v>228</v>
      </c>
      <c r="AE27" s="724"/>
      <c r="AF27" s="724"/>
      <c r="AG27" s="724"/>
      <c r="AH27" s="724"/>
      <c r="AI27" s="724"/>
      <c r="AJ27" s="724"/>
      <c r="AK27" s="724"/>
      <c r="AL27" s="666" t="s">
        <v>228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749384</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725515</v>
      </c>
      <c r="CS27" s="662"/>
      <c r="CT27" s="662"/>
      <c r="CU27" s="662"/>
      <c r="CV27" s="662"/>
      <c r="CW27" s="662"/>
      <c r="CX27" s="662"/>
      <c r="CY27" s="663"/>
      <c r="CZ27" s="666">
        <v>11.1</v>
      </c>
      <c r="DA27" s="695"/>
      <c r="DB27" s="695"/>
      <c r="DC27" s="696"/>
      <c r="DD27" s="669">
        <v>231438</v>
      </c>
      <c r="DE27" s="662"/>
      <c r="DF27" s="662"/>
      <c r="DG27" s="662"/>
      <c r="DH27" s="662"/>
      <c r="DI27" s="662"/>
      <c r="DJ27" s="662"/>
      <c r="DK27" s="663"/>
      <c r="DL27" s="669">
        <v>228670</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126</v>
      </c>
      <c r="AE28" s="724"/>
      <c r="AF28" s="724"/>
      <c r="AG28" s="724"/>
      <c r="AH28" s="724"/>
      <c r="AI28" s="724"/>
      <c r="AJ28" s="724"/>
      <c r="AK28" s="724"/>
      <c r="AL28" s="666" t="s">
        <v>228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835805</v>
      </c>
      <c r="CS28" s="664"/>
      <c r="CT28" s="664"/>
      <c r="CU28" s="664"/>
      <c r="CV28" s="664"/>
      <c r="CW28" s="664"/>
      <c r="CX28" s="664"/>
      <c r="CY28" s="665"/>
      <c r="CZ28" s="666">
        <v>12.8</v>
      </c>
      <c r="DA28" s="695"/>
      <c r="DB28" s="695"/>
      <c r="DC28" s="696"/>
      <c r="DD28" s="669">
        <v>807727</v>
      </c>
      <c r="DE28" s="664"/>
      <c r="DF28" s="664"/>
      <c r="DG28" s="664"/>
      <c r="DH28" s="664"/>
      <c r="DI28" s="664"/>
      <c r="DJ28" s="664"/>
      <c r="DK28" s="665"/>
      <c r="DL28" s="669">
        <v>807727</v>
      </c>
      <c r="DM28" s="664"/>
      <c r="DN28" s="664"/>
      <c r="DO28" s="664"/>
      <c r="DP28" s="664"/>
      <c r="DQ28" s="664"/>
      <c r="DR28" s="664"/>
      <c r="DS28" s="664"/>
      <c r="DT28" s="664"/>
      <c r="DU28" s="664"/>
      <c r="DV28" s="665"/>
      <c r="DW28" s="666">
        <v>20.9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555325</v>
      </c>
      <c r="S29" s="664"/>
      <c r="T29" s="664"/>
      <c r="U29" s="664"/>
      <c r="V29" s="664"/>
      <c r="W29" s="664"/>
      <c r="X29" s="664"/>
      <c r="Y29" s="665"/>
      <c r="Z29" s="723">
        <v>8.3000000000000007</v>
      </c>
      <c r="AA29" s="723"/>
      <c r="AB29" s="723"/>
      <c r="AC29" s="723"/>
      <c r="AD29" s="724" t="s">
        <v>228</v>
      </c>
      <c r="AE29" s="724"/>
      <c r="AF29" s="724"/>
      <c r="AG29" s="724"/>
      <c r="AH29" s="724"/>
      <c r="AI29" s="724"/>
      <c r="AJ29" s="724"/>
      <c r="AK29" s="724"/>
      <c r="AL29" s="666" t="s">
        <v>126</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69</v>
      </c>
      <c r="CG29" s="702"/>
      <c r="CH29" s="702"/>
      <c r="CI29" s="702"/>
      <c r="CJ29" s="702"/>
      <c r="CK29" s="702"/>
      <c r="CL29" s="702"/>
      <c r="CM29" s="702"/>
      <c r="CN29" s="702"/>
      <c r="CO29" s="702"/>
      <c r="CP29" s="702"/>
      <c r="CQ29" s="703"/>
      <c r="CR29" s="661">
        <v>835678</v>
      </c>
      <c r="CS29" s="662"/>
      <c r="CT29" s="662"/>
      <c r="CU29" s="662"/>
      <c r="CV29" s="662"/>
      <c r="CW29" s="662"/>
      <c r="CX29" s="662"/>
      <c r="CY29" s="663"/>
      <c r="CZ29" s="666">
        <v>12.8</v>
      </c>
      <c r="DA29" s="695"/>
      <c r="DB29" s="695"/>
      <c r="DC29" s="696"/>
      <c r="DD29" s="669">
        <v>807600</v>
      </c>
      <c r="DE29" s="662"/>
      <c r="DF29" s="662"/>
      <c r="DG29" s="662"/>
      <c r="DH29" s="662"/>
      <c r="DI29" s="662"/>
      <c r="DJ29" s="662"/>
      <c r="DK29" s="663"/>
      <c r="DL29" s="669">
        <v>807600</v>
      </c>
      <c r="DM29" s="662"/>
      <c r="DN29" s="662"/>
      <c r="DO29" s="662"/>
      <c r="DP29" s="662"/>
      <c r="DQ29" s="662"/>
      <c r="DR29" s="662"/>
      <c r="DS29" s="662"/>
      <c r="DT29" s="662"/>
      <c r="DU29" s="662"/>
      <c r="DV29" s="663"/>
      <c r="DW29" s="666">
        <v>20.9</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16242</v>
      </c>
      <c r="S30" s="664"/>
      <c r="T30" s="664"/>
      <c r="U30" s="664"/>
      <c r="V30" s="664"/>
      <c r="W30" s="664"/>
      <c r="X30" s="664"/>
      <c r="Y30" s="665"/>
      <c r="Z30" s="723">
        <v>0.2</v>
      </c>
      <c r="AA30" s="723"/>
      <c r="AB30" s="723"/>
      <c r="AC30" s="723"/>
      <c r="AD30" s="724">
        <v>12383</v>
      </c>
      <c r="AE30" s="724"/>
      <c r="AF30" s="724"/>
      <c r="AG30" s="724"/>
      <c r="AH30" s="724"/>
      <c r="AI30" s="724"/>
      <c r="AJ30" s="724"/>
      <c r="AK30" s="724"/>
      <c r="AL30" s="666">
        <v>0.3</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v>
      </c>
      <c r="BH30" s="742"/>
      <c r="BI30" s="742"/>
      <c r="BJ30" s="742"/>
      <c r="BK30" s="742"/>
      <c r="BL30" s="742"/>
      <c r="BM30" s="743">
        <v>93.5</v>
      </c>
      <c r="BN30" s="742"/>
      <c r="BO30" s="742"/>
      <c r="BP30" s="742"/>
      <c r="BQ30" s="744"/>
      <c r="BR30" s="741">
        <v>98.5</v>
      </c>
      <c r="BS30" s="742"/>
      <c r="BT30" s="742"/>
      <c r="BU30" s="742"/>
      <c r="BV30" s="742"/>
      <c r="BW30" s="742"/>
      <c r="BX30" s="743">
        <v>93.8</v>
      </c>
      <c r="BY30" s="742"/>
      <c r="BZ30" s="742"/>
      <c r="CA30" s="742"/>
      <c r="CB30" s="744"/>
      <c r="CD30" s="747"/>
      <c r="CE30" s="748"/>
      <c r="CF30" s="705" t="s">
        <v>310</v>
      </c>
      <c r="CG30" s="702"/>
      <c r="CH30" s="702"/>
      <c r="CI30" s="702"/>
      <c r="CJ30" s="702"/>
      <c r="CK30" s="702"/>
      <c r="CL30" s="702"/>
      <c r="CM30" s="702"/>
      <c r="CN30" s="702"/>
      <c r="CO30" s="702"/>
      <c r="CP30" s="702"/>
      <c r="CQ30" s="703"/>
      <c r="CR30" s="661">
        <v>795933</v>
      </c>
      <c r="CS30" s="664"/>
      <c r="CT30" s="664"/>
      <c r="CU30" s="664"/>
      <c r="CV30" s="664"/>
      <c r="CW30" s="664"/>
      <c r="CX30" s="664"/>
      <c r="CY30" s="665"/>
      <c r="CZ30" s="666">
        <v>12.2</v>
      </c>
      <c r="DA30" s="695"/>
      <c r="DB30" s="695"/>
      <c r="DC30" s="696"/>
      <c r="DD30" s="669">
        <v>769795</v>
      </c>
      <c r="DE30" s="664"/>
      <c r="DF30" s="664"/>
      <c r="DG30" s="664"/>
      <c r="DH30" s="664"/>
      <c r="DI30" s="664"/>
      <c r="DJ30" s="664"/>
      <c r="DK30" s="665"/>
      <c r="DL30" s="669">
        <v>769795</v>
      </c>
      <c r="DM30" s="664"/>
      <c r="DN30" s="664"/>
      <c r="DO30" s="664"/>
      <c r="DP30" s="664"/>
      <c r="DQ30" s="664"/>
      <c r="DR30" s="664"/>
      <c r="DS30" s="664"/>
      <c r="DT30" s="664"/>
      <c r="DU30" s="664"/>
      <c r="DV30" s="665"/>
      <c r="DW30" s="666">
        <v>19.899999999999999</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160723</v>
      </c>
      <c r="S31" s="664"/>
      <c r="T31" s="664"/>
      <c r="U31" s="664"/>
      <c r="V31" s="664"/>
      <c r="W31" s="664"/>
      <c r="X31" s="664"/>
      <c r="Y31" s="665"/>
      <c r="Z31" s="723">
        <v>2.4</v>
      </c>
      <c r="AA31" s="723"/>
      <c r="AB31" s="723"/>
      <c r="AC31" s="723"/>
      <c r="AD31" s="724" t="s">
        <v>126</v>
      </c>
      <c r="AE31" s="724"/>
      <c r="AF31" s="724"/>
      <c r="AG31" s="724"/>
      <c r="AH31" s="724"/>
      <c r="AI31" s="724"/>
      <c r="AJ31" s="724"/>
      <c r="AK31" s="724"/>
      <c r="AL31" s="666" t="s">
        <v>228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98.3</v>
      </c>
      <c r="BH31" s="662"/>
      <c r="BI31" s="662"/>
      <c r="BJ31" s="662"/>
      <c r="BK31" s="662"/>
      <c r="BL31" s="662"/>
      <c r="BM31" s="667">
        <v>96</v>
      </c>
      <c r="BN31" s="740"/>
      <c r="BO31" s="740"/>
      <c r="BP31" s="740"/>
      <c r="BQ31" s="701"/>
      <c r="BR31" s="739">
        <v>98.8</v>
      </c>
      <c r="BS31" s="662"/>
      <c r="BT31" s="662"/>
      <c r="BU31" s="662"/>
      <c r="BV31" s="662"/>
      <c r="BW31" s="662"/>
      <c r="BX31" s="667">
        <v>96.7</v>
      </c>
      <c r="BY31" s="740"/>
      <c r="BZ31" s="740"/>
      <c r="CA31" s="740"/>
      <c r="CB31" s="701"/>
      <c r="CD31" s="747"/>
      <c r="CE31" s="748"/>
      <c r="CF31" s="705" t="s">
        <v>314</v>
      </c>
      <c r="CG31" s="702"/>
      <c r="CH31" s="702"/>
      <c r="CI31" s="702"/>
      <c r="CJ31" s="702"/>
      <c r="CK31" s="702"/>
      <c r="CL31" s="702"/>
      <c r="CM31" s="702"/>
      <c r="CN31" s="702"/>
      <c r="CO31" s="702"/>
      <c r="CP31" s="702"/>
      <c r="CQ31" s="703"/>
      <c r="CR31" s="661">
        <v>39745</v>
      </c>
      <c r="CS31" s="662"/>
      <c r="CT31" s="662"/>
      <c r="CU31" s="662"/>
      <c r="CV31" s="662"/>
      <c r="CW31" s="662"/>
      <c r="CX31" s="662"/>
      <c r="CY31" s="663"/>
      <c r="CZ31" s="666">
        <v>0.6</v>
      </c>
      <c r="DA31" s="695"/>
      <c r="DB31" s="695"/>
      <c r="DC31" s="696"/>
      <c r="DD31" s="669">
        <v>37805</v>
      </c>
      <c r="DE31" s="662"/>
      <c r="DF31" s="662"/>
      <c r="DG31" s="662"/>
      <c r="DH31" s="662"/>
      <c r="DI31" s="662"/>
      <c r="DJ31" s="662"/>
      <c r="DK31" s="663"/>
      <c r="DL31" s="669">
        <v>37805</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346070</v>
      </c>
      <c r="S32" s="664"/>
      <c r="T32" s="664"/>
      <c r="U32" s="664"/>
      <c r="V32" s="664"/>
      <c r="W32" s="664"/>
      <c r="X32" s="664"/>
      <c r="Y32" s="665"/>
      <c r="Z32" s="723">
        <v>5.2</v>
      </c>
      <c r="AA32" s="723"/>
      <c r="AB32" s="723"/>
      <c r="AC32" s="723"/>
      <c r="AD32" s="724" t="s">
        <v>126</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97.5</v>
      </c>
      <c r="BH32" s="677"/>
      <c r="BI32" s="677"/>
      <c r="BJ32" s="677"/>
      <c r="BK32" s="677"/>
      <c r="BL32" s="677"/>
      <c r="BM32" s="721">
        <v>90.3</v>
      </c>
      <c r="BN32" s="677"/>
      <c r="BO32" s="677"/>
      <c r="BP32" s="677"/>
      <c r="BQ32" s="714"/>
      <c r="BR32" s="738">
        <v>97.9</v>
      </c>
      <c r="BS32" s="677"/>
      <c r="BT32" s="677"/>
      <c r="BU32" s="677"/>
      <c r="BV32" s="677"/>
      <c r="BW32" s="677"/>
      <c r="BX32" s="721">
        <v>90.4</v>
      </c>
      <c r="BY32" s="677"/>
      <c r="BZ32" s="677"/>
      <c r="CA32" s="677"/>
      <c r="CB32" s="714"/>
      <c r="CD32" s="749"/>
      <c r="CE32" s="750"/>
      <c r="CF32" s="705" t="s">
        <v>317</v>
      </c>
      <c r="CG32" s="702"/>
      <c r="CH32" s="702"/>
      <c r="CI32" s="702"/>
      <c r="CJ32" s="702"/>
      <c r="CK32" s="702"/>
      <c r="CL32" s="702"/>
      <c r="CM32" s="702"/>
      <c r="CN32" s="702"/>
      <c r="CO32" s="702"/>
      <c r="CP32" s="702"/>
      <c r="CQ32" s="703"/>
      <c r="CR32" s="661">
        <v>127</v>
      </c>
      <c r="CS32" s="664"/>
      <c r="CT32" s="664"/>
      <c r="CU32" s="664"/>
      <c r="CV32" s="664"/>
      <c r="CW32" s="664"/>
      <c r="CX32" s="664"/>
      <c r="CY32" s="665"/>
      <c r="CZ32" s="666">
        <v>0</v>
      </c>
      <c r="DA32" s="695"/>
      <c r="DB32" s="695"/>
      <c r="DC32" s="696"/>
      <c r="DD32" s="669">
        <v>127</v>
      </c>
      <c r="DE32" s="664"/>
      <c r="DF32" s="664"/>
      <c r="DG32" s="664"/>
      <c r="DH32" s="664"/>
      <c r="DI32" s="664"/>
      <c r="DJ32" s="664"/>
      <c r="DK32" s="665"/>
      <c r="DL32" s="669">
        <v>127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111514</v>
      </c>
      <c r="S33" s="664"/>
      <c r="T33" s="664"/>
      <c r="U33" s="664"/>
      <c r="V33" s="664"/>
      <c r="W33" s="664"/>
      <c r="X33" s="664"/>
      <c r="Y33" s="665"/>
      <c r="Z33" s="723">
        <v>1.7</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2575781</v>
      </c>
      <c r="CS33" s="662"/>
      <c r="CT33" s="662"/>
      <c r="CU33" s="662"/>
      <c r="CV33" s="662"/>
      <c r="CW33" s="662"/>
      <c r="CX33" s="662"/>
      <c r="CY33" s="663"/>
      <c r="CZ33" s="666">
        <v>39.6</v>
      </c>
      <c r="DA33" s="695"/>
      <c r="DB33" s="695"/>
      <c r="DC33" s="696"/>
      <c r="DD33" s="669">
        <v>1981796</v>
      </c>
      <c r="DE33" s="662"/>
      <c r="DF33" s="662"/>
      <c r="DG33" s="662"/>
      <c r="DH33" s="662"/>
      <c r="DI33" s="662"/>
      <c r="DJ33" s="662"/>
      <c r="DK33" s="663"/>
      <c r="DL33" s="669">
        <v>1444983</v>
      </c>
      <c r="DM33" s="662"/>
      <c r="DN33" s="662"/>
      <c r="DO33" s="662"/>
      <c r="DP33" s="662"/>
      <c r="DQ33" s="662"/>
      <c r="DR33" s="662"/>
      <c r="DS33" s="662"/>
      <c r="DT33" s="662"/>
      <c r="DU33" s="662"/>
      <c r="DV33" s="663"/>
      <c r="DW33" s="666">
        <v>37.4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184115</v>
      </c>
      <c r="S34" s="664"/>
      <c r="T34" s="664"/>
      <c r="U34" s="664"/>
      <c r="V34" s="664"/>
      <c r="W34" s="664"/>
      <c r="X34" s="664"/>
      <c r="Y34" s="665"/>
      <c r="Z34" s="723">
        <v>2.7</v>
      </c>
      <c r="AA34" s="723"/>
      <c r="AB34" s="723"/>
      <c r="AC34" s="723"/>
      <c r="AD34" s="724">
        <v>2806</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824466</v>
      </c>
      <c r="CS34" s="664"/>
      <c r="CT34" s="664"/>
      <c r="CU34" s="664"/>
      <c r="CV34" s="664"/>
      <c r="CW34" s="664"/>
      <c r="CX34" s="664"/>
      <c r="CY34" s="665"/>
      <c r="CZ34" s="666">
        <v>12.7</v>
      </c>
      <c r="DA34" s="695"/>
      <c r="DB34" s="695"/>
      <c r="DC34" s="696"/>
      <c r="DD34" s="669">
        <v>687891</v>
      </c>
      <c r="DE34" s="664"/>
      <c r="DF34" s="664"/>
      <c r="DG34" s="664"/>
      <c r="DH34" s="664"/>
      <c r="DI34" s="664"/>
      <c r="DJ34" s="664"/>
      <c r="DK34" s="665"/>
      <c r="DL34" s="669">
        <v>561111</v>
      </c>
      <c r="DM34" s="664"/>
      <c r="DN34" s="664"/>
      <c r="DO34" s="664"/>
      <c r="DP34" s="664"/>
      <c r="DQ34" s="664"/>
      <c r="DR34" s="664"/>
      <c r="DS34" s="664"/>
      <c r="DT34" s="664"/>
      <c r="DU34" s="664"/>
      <c r="DV34" s="665"/>
      <c r="DW34" s="666">
        <v>14.5</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761200</v>
      </c>
      <c r="S35" s="664"/>
      <c r="T35" s="664"/>
      <c r="U35" s="664"/>
      <c r="V35" s="664"/>
      <c r="W35" s="664"/>
      <c r="X35" s="664"/>
      <c r="Y35" s="665"/>
      <c r="Z35" s="723">
        <v>11.4</v>
      </c>
      <c r="AA35" s="723"/>
      <c r="AB35" s="723"/>
      <c r="AC35" s="723"/>
      <c r="AD35" s="724" t="s">
        <v>228</v>
      </c>
      <c r="AE35" s="724"/>
      <c r="AF35" s="724"/>
      <c r="AG35" s="724"/>
      <c r="AH35" s="724"/>
      <c r="AI35" s="724"/>
      <c r="AJ35" s="724"/>
      <c r="AK35" s="724"/>
      <c r="AL35" s="666" t="s">
        <v>126</v>
      </c>
      <c r="AM35" s="667"/>
      <c r="AN35" s="667"/>
      <c r="AO35" s="725"/>
      <c r="AP35" s="234"/>
      <c r="AQ35" s="729" t="s">
        <v>325</v>
      </c>
      <c r="AR35" s="730"/>
      <c r="AS35" s="730"/>
      <c r="AT35" s="730"/>
      <c r="AU35" s="730"/>
      <c r="AV35" s="730"/>
      <c r="AW35" s="730"/>
      <c r="AX35" s="730"/>
      <c r="AY35" s="731"/>
      <c r="AZ35" s="726">
        <v>595798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5847</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23894</v>
      </c>
      <c r="CS35" s="662"/>
      <c r="CT35" s="662"/>
      <c r="CU35" s="662"/>
      <c r="CV35" s="662"/>
      <c r="CW35" s="662"/>
      <c r="CX35" s="662"/>
      <c r="CY35" s="663"/>
      <c r="CZ35" s="666">
        <v>0.4</v>
      </c>
      <c r="DA35" s="695"/>
      <c r="DB35" s="695"/>
      <c r="DC35" s="696"/>
      <c r="DD35" s="669">
        <v>14922</v>
      </c>
      <c r="DE35" s="662"/>
      <c r="DF35" s="662"/>
      <c r="DG35" s="662"/>
      <c r="DH35" s="662"/>
      <c r="DI35" s="662"/>
      <c r="DJ35" s="662"/>
      <c r="DK35" s="663"/>
      <c r="DL35" s="669">
        <v>14921</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228</v>
      </c>
      <c r="AA36" s="723"/>
      <c r="AB36" s="723"/>
      <c r="AC36" s="723"/>
      <c r="AD36" s="724" t="s">
        <v>228</v>
      </c>
      <c r="AE36" s="724"/>
      <c r="AF36" s="724"/>
      <c r="AG36" s="724"/>
      <c r="AH36" s="724"/>
      <c r="AI36" s="724"/>
      <c r="AJ36" s="724"/>
      <c r="AK36" s="724"/>
      <c r="AL36" s="666" t="s">
        <v>228</v>
      </c>
      <c r="AM36" s="667"/>
      <c r="AN36" s="667"/>
      <c r="AO36" s="725"/>
      <c r="AQ36" s="698" t="s">
        <v>329</v>
      </c>
      <c r="AR36" s="699"/>
      <c r="AS36" s="699"/>
      <c r="AT36" s="699"/>
      <c r="AU36" s="699"/>
      <c r="AV36" s="699"/>
      <c r="AW36" s="699"/>
      <c r="AX36" s="699"/>
      <c r="AY36" s="700"/>
      <c r="AZ36" s="661">
        <v>54110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-10491</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1044679</v>
      </c>
      <c r="CS36" s="664"/>
      <c r="CT36" s="664"/>
      <c r="CU36" s="664"/>
      <c r="CV36" s="664"/>
      <c r="CW36" s="664"/>
      <c r="CX36" s="664"/>
      <c r="CY36" s="665"/>
      <c r="CZ36" s="666">
        <v>16</v>
      </c>
      <c r="DA36" s="695"/>
      <c r="DB36" s="695"/>
      <c r="DC36" s="696"/>
      <c r="DD36" s="669">
        <v>778514</v>
      </c>
      <c r="DE36" s="664"/>
      <c r="DF36" s="664"/>
      <c r="DG36" s="664"/>
      <c r="DH36" s="664"/>
      <c r="DI36" s="664"/>
      <c r="DJ36" s="664"/>
      <c r="DK36" s="665"/>
      <c r="DL36" s="669">
        <v>494068</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156600</v>
      </c>
      <c r="S37" s="664"/>
      <c r="T37" s="664"/>
      <c r="U37" s="664"/>
      <c r="V37" s="664"/>
      <c r="W37" s="664"/>
      <c r="X37" s="664"/>
      <c r="Y37" s="665"/>
      <c r="Z37" s="723">
        <v>2.2999999999999998</v>
      </c>
      <c r="AA37" s="723"/>
      <c r="AB37" s="723"/>
      <c r="AC37" s="723"/>
      <c r="AD37" s="724" t="s">
        <v>126</v>
      </c>
      <c r="AE37" s="724"/>
      <c r="AF37" s="724"/>
      <c r="AG37" s="724"/>
      <c r="AH37" s="724"/>
      <c r="AI37" s="724"/>
      <c r="AJ37" s="724"/>
      <c r="AK37" s="724"/>
      <c r="AL37" s="666" t="s">
        <v>228</v>
      </c>
      <c r="AM37" s="667"/>
      <c r="AN37" s="667"/>
      <c r="AO37" s="725"/>
      <c r="AQ37" s="698" t="s">
        <v>333</v>
      </c>
      <c r="AR37" s="699"/>
      <c r="AS37" s="699"/>
      <c r="AT37" s="699"/>
      <c r="AU37" s="699"/>
      <c r="AV37" s="699"/>
      <c r="AW37" s="699"/>
      <c r="AX37" s="699"/>
      <c r="AY37" s="700"/>
      <c r="AZ37" s="661">
        <v>42807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1533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419366</v>
      </c>
      <c r="CS37" s="662"/>
      <c r="CT37" s="662"/>
      <c r="CU37" s="662"/>
      <c r="CV37" s="662"/>
      <c r="CW37" s="662"/>
      <c r="CX37" s="662"/>
      <c r="CY37" s="663"/>
      <c r="CZ37" s="666">
        <v>6.4</v>
      </c>
      <c r="DA37" s="695"/>
      <c r="DB37" s="695"/>
      <c r="DC37" s="696"/>
      <c r="DD37" s="669">
        <v>419366</v>
      </c>
      <c r="DE37" s="662"/>
      <c r="DF37" s="662"/>
      <c r="DG37" s="662"/>
      <c r="DH37" s="662"/>
      <c r="DI37" s="662"/>
      <c r="DJ37" s="662"/>
      <c r="DK37" s="663"/>
      <c r="DL37" s="669">
        <v>349748</v>
      </c>
      <c r="DM37" s="662"/>
      <c r="DN37" s="662"/>
      <c r="DO37" s="662"/>
      <c r="DP37" s="662"/>
      <c r="DQ37" s="662"/>
      <c r="DR37" s="662"/>
      <c r="DS37" s="662"/>
      <c r="DT37" s="662"/>
      <c r="DU37" s="662"/>
      <c r="DV37" s="663"/>
      <c r="DW37" s="666">
        <v>9.1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6700053</v>
      </c>
      <c r="S38" s="713"/>
      <c r="T38" s="713"/>
      <c r="U38" s="713"/>
      <c r="V38" s="713"/>
      <c r="W38" s="713"/>
      <c r="X38" s="713"/>
      <c r="Y38" s="718"/>
      <c r="Z38" s="719">
        <v>100</v>
      </c>
      <c r="AA38" s="719"/>
      <c r="AB38" s="719"/>
      <c r="AC38" s="719"/>
      <c r="AD38" s="720">
        <v>3707030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14854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2495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484027</v>
      </c>
      <c r="CS38" s="664"/>
      <c r="CT38" s="664"/>
      <c r="CU38" s="664"/>
      <c r="CV38" s="664"/>
      <c r="CW38" s="664"/>
      <c r="CX38" s="664"/>
      <c r="CY38" s="665"/>
      <c r="CZ38" s="666">
        <v>7.4</v>
      </c>
      <c r="DA38" s="695"/>
      <c r="DB38" s="695"/>
      <c r="DC38" s="696"/>
      <c r="DD38" s="669">
        <v>395219</v>
      </c>
      <c r="DE38" s="664"/>
      <c r="DF38" s="664"/>
      <c r="DG38" s="664"/>
      <c r="DH38" s="664"/>
      <c r="DI38" s="664"/>
      <c r="DJ38" s="664"/>
      <c r="DK38" s="665"/>
      <c r="DL38" s="669">
        <v>374883</v>
      </c>
      <c r="DM38" s="664"/>
      <c r="DN38" s="664"/>
      <c r="DO38" s="664"/>
      <c r="DP38" s="664"/>
      <c r="DQ38" s="664"/>
      <c r="DR38" s="664"/>
      <c r="DS38" s="664"/>
      <c r="DT38" s="664"/>
      <c r="DU38" s="664"/>
      <c r="DV38" s="665"/>
      <c r="DW38" s="666">
        <v>9.6999999999999993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1478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107645</v>
      </c>
      <c r="CS39" s="662"/>
      <c r="CT39" s="662"/>
      <c r="CU39" s="662"/>
      <c r="CV39" s="662"/>
      <c r="CW39" s="662"/>
      <c r="CX39" s="662"/>
      <c r="CY39" s="663"/>
      <c r="CZ39" s="666">
        <v>1.7</v>
      </c>
      <c r="DA39" s="695"/>
      <c r="DB39" s="695"/>
      <c r="DC39" s="696"/>
      <c r="DD39" s="669">
        <v>105000</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103257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126</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91070</v>
      </c>
      <c r="CS40" s="664"/>
      <c r="CT40" s="664"/>
      <c r="CU40" s="664"/>
      <c r="CV40" s="664"/>
      <c r="CW40" s="664"/>
      <c r="CX40" s="664"/>
      <c r="CY40" s="665"/>
      <c r="CZ40" s="666">
        <v>1.4</v>
      </c>
      <c r="DA40" s="695"/>
      <c r="DB40" s="695"/>
      <c r="DC40" s="696"/>
      <c r="DD40" s="669">
        <v>250</v>
      </c>
      <c r="DE40" s="664"/>
      <c r="DF40" s="664"/>
      <c r="DG40" s="664"/>
      <c r="DH40" s="664"/>
      <c r="DI40" s="664"/>
      <c r="DJ40" s="664"/>
      <c r="DK40" s="665"/>
      <c r="DL40" s="669" t="s">
        <v>228</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337</v>
      </c>
      <c r="AR41" s="711"/>
      <c r="AS41" s="711"/>
      <c r="AT41" s="711"/>
      <c r="AU41" s="711"/>
      <c r="AV41" s="711"/>
      <c r="AW41" s="711"/>
      <c r="AX41" s="711"/>
      <c r="AY41" s="712"/>
      <c r="AZ41" s="676">
        <v>379292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325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1255939</v>
      </c>
      <c r="CS42" s="664"/>
      <c r="CT42" s="664"/>
      <c r="CU42" s="664"/>
      <c r="CV42" s="664"/>
      <c r="CW42" s="664"/>
      <c r="CX42" s="664"/>
      <c r="CY42" s="665"/>
      <c r="CZ42" s="666">
        <v>19.3</v>
      </c>
      <c r="DA42" s="667"/>
      <c r="DB42" s="667"/>
      <c r="DC42" s="668"/>
      <c r="DD42" s="669">
        <v>292053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15676</v>
      </c>
      <c r="CS43" s="662"/>
      <c r="CT43" s="662"/>
      <c r="CU43" s="662"/>
      <c r="CV43" s="662"/>
      <c r="CW43" s="662"/>
      <c r="CX43" s="662"/>
      <c r="CY43" s="663"/>
      <c r="CZ43" s="666">
        <v>0.2</v>
      </c>
      <c r="DA43" s="695"/>
      <c r="DB43" s="695"/>
      <c r="DC43" s="696"/>
      <c r="DD43" s="669">
        <v>11061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306</v>
      </c>
      <c r="CE44" s="690"/>
      <c r="CF44" s="658" t="s">
        <v>354</v>
      </c>
      <c r="CG44" s="659"/>
      <c r="CH44" s="659"/>
      <c r="CI44" s="659"/>
      <c r="CJ44" s="659"/>
      <c r="CK44" s="659"/>
      <c r="CL44" s="659"/>
      <c r="CM44" s="659"/>
      <c r="CN44" s="659"/>
      <c r="CO44" s="659"/>
      <c r="CP44" s="659"/>
      <c r="CQ44" s="660"/>
      <c r="CR44" s="661">
        <v>1175245</v>
      </c>
      <c r="CS44" s="664"/>
      <c r="CT44" s="664"/>
      <c r="CU44" s="664"/>
      <c r="CV44" s="664"/>
      <c r="CW44" s="664"/>
      <c r="CX44" s="664"/>
      <c r="CY44" s="665"/>
      <c r="CZ44" s="666">
        <v>18.100000000000001</v>
      </c>
      <c r="DA44" s="667"/>
      <c r="DB44" s="667"/>
      <c r="DC44" s="668"/>
      <c r="DD44" s="669">
        <v>267072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492057</v>
      </c>
      <c r="CS45" s="662"/>
      <c r="CT45" s="662"/>
      <c r="CU45" s="662"/>
      <c r="CV45" s="662"/>
      <c r="CW45" s="662"/>
      <c r="CX45" s="662"/>
      <c r="CY45" s="663"/>
      <c r="CZ45" s="666">
        <v>7.6</v>
      </c>
      <c r="DA45" s="695"/>
      <c r="DB45" s="695"/>
      <c r="DC45" s="696"/>
      <c r="DD45" s="669">
        <v>21927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626163</v>
      </c>
      <c r="CS46" s="664"/>
      <c r="CT46" s="664"/>
      <c r="CU46" s="664"/>
      <c r="CV46" s="664"/>
      <c r="CW46" s="664"/>
      <c r="CX46" s="664"/>
      <c r="CY46" s="665"/>
      <c r="CZ46" s="666">
        <v>9.6</v>
      </c>
      <c r="DA46" s="667"/>
      <c r="DB46" s="667"/>
      <c r="DC46" s="668"/>
      <c r="DD46" s="669">
        <v>196820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80694</v>
      </c>
      <c r="CS47" s="662"/>
      <c r="CT47" s="662"/>
      <c r="CU47" s="662"/>
      <c r="CV47" s="662"/>
      <c r="CW47" s="662"/>
      <c r="CX47" s="662"/>
      <c r="CY47" s="663"/>
      <c r="CZ47" s="666">
        <v>1.2</v>
      </c>
      <c r="DA47" s="695"/>
      <c r="DB47" s="695"/>
      <c r="DC47" s="696"/>
      <c r="DD47" s="669">
        <v>24981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126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6509572</v>
      </c>
      <c r="CS49" s="677"/>
      <c r="CT49" s="677"/>
      <c r="CU49" s="677"/>
      <c r="CV49" s="677"/>
      <c r="CW49" s="677"/>
      <c r="CX49" s="677"/>
      <c r="CY49" s="678"/>
      <c r="CZ49" s="679">
        <v>100</v>
      </c>
      <c r="DA49" s="680"/>
      <c r="DB49" s="680"/>
      <c r="DC49" s="681"/>
      <c r="DD49" s="682">
        <v>4357986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EJuezq3vGo6eQuUKKHTpNB/Y8OFVrqgNQToPg50ZgxYmpAAcpAcufyRuZv0mYXwelHVlvadcQ3z3o+z5AVTAA==" saltValue="c03Qe8SQZfgUMzQw6M/z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6722</v>
      </c>
      <c r="R7" s="1194"/>
      <c r="S7" s="1194"/>
      <c r="T7" s="1194"/>
      <c r="U7" s="1194"/>
      <c r="V7" s="1194">
        <v>6531</v>
      </c>
      <c r="W7" s="1194"/>
      <c r="X7" s="1194"/>
      <c r="Y7" s="1194"/>
      <c r="Z7" s="1194"/>
      <c r="AA7" s="1194">
        <v>190</v>
      </c>
      <c r="AB7" s="1194"/>
      <c r="AC7" s="1194"/>
      <c r="AD7" s="1194"/>
      <c r="AE7" s="1195"/>
      <c r="AF7" s="1196">
        <v>49</v>
      </c>
      <c r="AG7" s="1197"/>
      <c r="AH7" s="1197"/>
      <c r="AI7" s="1197"/>
      <c r="AJ7" s="1198"/>
      <c r="AK7" s="1180">
        <v>345</v>
      </c>
      <c r="AL7" s="1181"/>
      <c r="AM7" s="1181"/>
      <c r="AN7" s="1181"/>
      <c r="AO7" s="1181"/>
      <c r="AP7" s="1181">
        <v>7871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603</v>
      </c>
      <c r="BS7" s="1184" t="s">
        <v>585</v>
      </c>
      <c r="BT7" s="1185"/>
      <c r="BU7" s="1185"/>
      <c r="BV7" s="1185"/>
      <c r="BW7" s="1185"/>
      <c r="BX7" s="1185"/>
      <c r="BY7" s="1185"/>
      <c r="BZ7" s="1185"/>
      <c r="CA7" s="1185"/>
      <c r="CB7" s="1185"/>
      <c r="CC7" s="1185"/>
      <c r="CD7" s="1185"/>
      <c r="CE7" s="1185"/>
      <c r="CF7" s="1185"/>
      <c r="CG7" s="1186"/>
      <c r="CH7" s="1177">
        <v>-9</v>
      </c>
      <c r="CI7" s="1178"/>
      <c r="CJ7" s="1178"/>
      <c r="CK7" s="1178"/>
      <c r="CL7" s="1179"/>
      <c r="CM7" s="1177">
        <v>234</v>
      </c>
      <c r="CN7" s="1178"/>
      <c r="CO7" s="1178"/>
      <c r="CP7" s="1178"/>
      <c r="CQ7" s="1179"/>
      <c r="CR7" s="1177">
        <v>37</v>
      </c>
      <c r="CS7" s="1178"/>
      <c r="CT7" s="1178"/>
      <c r="CU7" s="1178"/>
      <c r="CV7" s="1179"/>
      <c r="CW7" s="1177">
        <v>4</v>
      </c>
      <c r="CX7" s="1178"/>
      <c r="CY7" s="1178"/>
      <c r="CZ7" s="1178"/>
      <c r="DA7" s="1179"/>
      <c r="DB7" s="1177">
        <v>30</v>
      </c>
      <c r="DC7" s="1178"/>
      <c r="DD7" s="1178"/>
      <c r="DE7" s="1178"/>
      <c r="DF7" s="1179"/>
      <c r="DG7" s="1177" t="s">
        <v>590</v>
      </c>
      <c r="DH7" s="1178"/>
      <c r="DI7" s="1178"/>
      <c r="DJ7" s="1178"/>
      <c r="DK7" s="1179"/>
      <c r="DL7" s="1177" t="s">
        <v>589</v>
      </c>
      <c r="DM7" s="1178"/>
      <c r="DN7" s="1178"/>
      <c r="DO7" s="1178"/>
      <c r="DP7" s="1179"/>
      <c r="DQ7" s="1177" t="s">
        <v>588</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602</v>
      </c>
      <c r="BS8" s="1103" t="s">
        <v>586</v>
      </c>
      <c r="BT8" s="1104"/>
      <c r="BU8" s="1104"/>
      <c r="BV8" s="1104"/>
      <c r="BW8" s="1104"/>
      <c r="BX8" s="1104"/>
      <c r="BY8" s="1104"/>
      <c r="BZ8" s="1104"/>
      <c r="CA8" s="1104"/>
      <c r="CB8" s="1104"/>
      <c r="CC8" s="1104"/>
      <c r="CD8" s="1104"/>
      <c r="CE8" s="1104"/>
      <c r="CF8" s="1104"/>
      <c r="CG8" s="1105"/>
      <c r="CH8" s="1078">
        <v>0</v>
      </c>
      <c r="CI8" s="1079"/>
      <c r="CJ8" s="1079"/>
      <c r="CK8" s="1079"/>
      <c r="CL8" s="1080"/>
      <c r="CM8" s="1078">
        <v>250</v>
      </c>
      <c r="CN8" s="1079"/>
      <c r="CO8" s="1079"/>
      <c r="CP8" s="1079"/>
      <c r="CQ8" s="1080"/>
      <c r="CR8" s="1078">
        <v>53</v>
      </c>
      <c r="CS8" s="1079"/>
      <c r="CT8" s="1079"/>
      <c r="CU8" s="1079"/>
      <c r="CV8" s="1080"/>
      <c r="CW8" s="1078" t="s">
        <v>574</v>
      </c>
      <c r="CX8" s="1079"/>
      <c r="CY8" s="1079"/>
      <c r="CZ8" s="1079"/>
      <c r="DA8" s="1080"/>
      <c r="DB8" s="1078" t="s">
        <v>587</v>
      </c>
      <c r="DC8" s="1079"/>
      <c r="DD8" s="1079"/>
      <c r="DE8" s="1079"/>
      <c r="DF8" s="1080"/>
      <c r="DG8" s="1078" t="s">
        <v>588</v>
      </c>
      <c r="DH8" s="1079"/>
      <c r="DI8" s="1079"/>
      <c r="DJ8" s="1079"/>
      <c r="DK8" s="1080"/>
      <c r="DL8" s="1078">
        <v>12</v>
      </c>
      <c r="DM8" s="1079"/>
      <c r="DN8" s="1079"/>
      <c r="DO8" s="1079"/>
      <c r="DP8" s="1080"/>
      <c r="DQ8" s="1078">
        <v>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6722</v>
      </c>
      <c r="R23" s="1158"/>
      <c r="S23" s="1158"/>
      <c r="T23" s="1158"/>
      <c r="U23" s="1158"/>
      <c r="V23" s="1158">
        <v>6531</v>
      </c>
      <c r="W23" s="1158"/>
      <c r="X23" s="1158"/>
      <c r="Y23" s="1158"/>
      <c r="Z23" s="1158"/>
      <c r="AA23" s="1158">
        <v>190</v>
      </c>
      <c r="AB23" s="1158"/>
      <c r="AC23" s="1158"/>
      <c r="AD23" s="1158"/>
      <c r="AE23" s="1159"/>
      <c r="AF23" s="1160">
        <v>49</v>
      </c>
      <c r="AG23" s="1158"/>
      <c r="AH23" s="1158"/>
      <c r="AI23" s="1158"/>
      <c r="AJ23" s="1161"/>
      <c r="AK23" s="1162"/>
      <c r="AL23" s="1163"/>
      <c r="AM23" s="1163"/>
      <c r="AN23" s="1163"/>
      <c r="AO23" s="1163"/>
      <c r="AP23" s="1158">
        <v>7871</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1194</v>
      </c>
      <c r="R28" s="1143"/>
      <c r="S28" s="1143"/>
      <c r="T28" s="1143"/>
      <c r="U28" s="1143"/>
      <c r="V28" s="1143">
        <v>1188</v>
      </c>
      <c r="W28" s="1143"/>
      <c r="X28" s="1143"/>
      <c r="Y28" s="1143"/>
      <c r="Z28" s="1143"/>
      <c r="AA28" s="1143">
        <v>6</v>
      </c>
      <c r="AB28" s="1143"/>
      <c r="AC28" s="1143"/>
      <c r="AD28" s="1143"/>
      <c r="AE28" s="1144"/>
      <c r="AF28" s="1145">
        <v>6</v>
      </c>
      <c r="AG28" s="1143"/>
      <c r="AH28" s="1143"/>
      <c r="AI28" s="1143"/>
      <c r="AJ28" s="1146"/>
      <c r="AK28" s="1147">
        <v>103</v>
      </c>
      <c r="AL28" s="1135"/>
      <c r="AM28" s="1135"/>
      <c r="AN28" s="1135"/>
      <c r="AO28" s="1135"/>
      <c r="AP28" s="1135" t="s">
        <v>572</v>
      </c>
      <c r="AQ28" s="1135"/>
      <c r="AR28" s="1135"/>
      <c r="AS28" s="1135"/>
      <c r="AT28" s="1135"/>
      <c r="AU28" s="1135" t="s">
        <v>573</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1145</v>
      </c>
      <c r="R29" s="1133"/>
      <c r="S29" s="1133"/>
      <c r="T29" s="1133"/>
      <c r="U29" s="1133"/>
      <c r="V29" s="1133">
        <v>1140</v>
      </c>
      <c r="W29" s="1133"/>
      <c r="X29" s="1133"/>
      <c r="Y29" s="1133"/>
      <c r="Z29" s="1133"/>
      <c r="AA29" s="1133">
        <v>5</v>
      </c>
      <c r="AB29" s="1133"/>
      <c r="AC29" s="1133"/>
      <c r="AD29" s="1133"/>
      <c r="AE29" s="1134"/>
      <c r="AF29" s="1108">
        <v>5</v>
      </c>
      <c r="AG29" s="1109"/>
      <c r="AH29" s="1109"/>
      <c r="AI29" s="1109"/>
      <c r="AJ29" s="1110"/>
      <c r="AK29" s="1069">
        <v>216</v>
      </c>
      <c r="AL29" s="1060"/>
      <c r="AM29" s="1060"/>
      <c r="AN29" s="1060"/>
      <c r="AO29" s="1060"/>
      <c r="AP29" s="1060" t="s">
        <v>573</v>
      </c>
      <c r="AQ29" s="1060"/>
      <c r="AR29" s="1060"/>
      <c r="AS29" s="1060"/>
      <c r="AT29" s="1060"/>
      <c r="AU29" s="1060" t="s">
        <v>574</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149</v>
      </c>
      <c r="R30" s="1133"/>
      <c r="S30" s="1133"/>
      <c r="T30" s="1133"/>
      <c r="U30" s="1133"/>
      <c r="V30" s="1133">
        <v>147</v>
      </c>
      <c r="W30" s="1133"/>
      <c r="X30" s="1133"/>
      <c r="Y30" s="1133"/>
      <c r="Z30" s="1133"/>
      <c r="AA30" s="1133">
        <v>2</v>
      </c>
      <c r="AB30" s="1133"/>
      <c r="AC30" s="1133"/>
      <c r="AD30" s="1133"/>
      <c r="AE30" s="1134"/>
      <c r="AF30" s="1108">
        <v>2</v>
      </c>
      <c r="AG30" s="1109"/>
      <c r="AH30" s="1109"/>
      <c r="AI30" s="1109"/>
      <c r="AJ30" s="1110"/>
      <c r="AK30" s="1069">
        <v>70</v>
      </c>
      <c r="AL30" s="1060"/>
      <c r="AM30" s="1060"/>
      <c r="AN30" s="1060"/>
      <c r="AO30" s="1060"/>
      <c r="AP30" s="1060" t="s">
        <v>574</v>
      </c>
      <c r="AQ30" s="1060"/>
      <c r="AR30" s="1060"/>
      <c r="AS30" s="1060"/>
      <c r="AT30" s="1060"/>
      <c r="AU30" s="1060" t="s">
        <v>574</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244</v>
      </c>
      <c r="R31" s="1133"/>
      <c r="S31" s="1133"/>
      <c r="T31" s="1133"/>
      <c r="U31" s="1133"/>
      <c r="V31" s="1133">
        <v>282</v>
      </c>
      <c r="W31" s="1133"/>
      <c r="X31" s="1133"/>
      <c r="Y31" s="1133"/>
      <c r="Z31" s="1133"/>
      <c r="AA31" s="1133">
        <v>-38</v>
      </c>
      <c r="AB31" s="1133"/>
      <c r="AC31" s="1133"/>
      <c r="AD31" s="1133"/>
      <c r="AE31" s="1134"/>
      <c r="AF31" s="1108">
        <v>109</v>
      </c>
      <c r="AG31" s="1109"/>
      <c r="AH31" s="1109"/>
      <c r="AI31" s="1109"/>
      <c r="AJ31" s="1110"/>
      <c r="AK31" s="1069">
        <v>5</v>
      </c>
      <c r="AL31" s="1060"/>
      <c r="AM31" s="1060"/>
      <c r="AN31" s="1060"/>
      <c r="AO31" s="1060"/>
      <c r="AP31" s="1060">
        <v>1147</v>
      </c>
      <c r="AQ31" s="1060"/>
      <c r="AR31" s="1060"/>
      <c r="AS31" s="1060"/>
      <c r="AT31" s="1060"/>
      <c r="AU31" s="1060">
        <v>718</v>
      </c>
      <c r="AV31" s="1060"/>
      <c r="AW31" s="1060"/>
      <c r="AX31" s="1060"/>
      <c r="AY31" s="1060"/>
      <c r="AZ31" s="1131" t="s">
        <v>574</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v>
      </c>
      <c r="R32" s="1133"/>
      <c r="S32" s="1133"/>
      <c r="T32" s="1133"/>
      <c r="U32" s="1133"/>
      <c r="V32" s="1133">
        <v>3</v>
      </c>
      <c r="W32" s="1133"/>
      <c r="X32" s="1133"/>
      <c r="Y32" s="1133"/>
      <c r="Z32" s="1133"/>
      <c r="AA32" s="1133">
        <v>0</v>
      </c>
      <c r="AB32" s="1133"/>
      <c r="AC32" s="1133"/>
      <c r="AD32" s="1133"/>
      <c r="AE32" s="1134"/>
      <c r="AF32" s="1108">
        <v>0</v>
      </c>
      <c r="AG32" s="1109"/>
      <c r="AH32" s="1109"/>
      <c r="AI32" s="1109"/>
      <c r="AJ32" s="1110"/>
      <c r="AK32" s="1069" t="s">
        <v>572</v>
      </c>
      <c r="AL32" s="1060"/>
      <c r="AM32" s="1060"/>
      <c r="AN32" s="1060"/>
      <c r="AO32" s="1060"/>
      <c r="AP32" s="1060" t="s">
        <v>574</v>
      </c>
      <c r="AQ32" s="1060"/>
      <c r="AR32" s="1060"/>
      <c r="AS32" s="1060"/>
      <c r="AT32" s="1060"/>
      <c r="AU32" s="1060" t="s">
        <v>574</v>
      </c>
      <c r="AV32" s="1060"/>
      <c r="AW32" s="1060"/>
      <c r="AX32" s="1060"/>
      <c r="AY32" s="1060"/>
      <c r="AZ32" s="1131" t="s">
        <v>575</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122</v>
      </c>
      <c r="AG63" s="1048"/>
      <c r="AH63" s="1048"/>
      <c r="AI63" s="1048"/>
      <c r="AJ63" s="1119"/>
      <c r="AK63" s="1120"/>
      <c r="AL63" s="1052"/>
      <c r="AM63" s="1052"/>
      <c r="AN63" s="1052"/>
      <c r="AO63" s="1052"/>
      <c r="AP63" s="1048">
        <v>1147</v>
      </c>
      <c r="AQ63" s="1048"/>
      <c r="AR63" s="1048"/>
      <c r="AS63" s="1048"/>
      <c r="AT63" s="1048"/>
      <c r="AU63" s="1048">
        <v>718</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407</v>
      </c>
      <c r="AB66" s="1091"/>
      <c r="AC66" s="1091"/>
      <c r="AD66" s="1091"/>
      <c r="AE66" s="1092"/>
      <c r="AF66" s="1096" t="s">
        <v>408</v>
      </c>
      <c r="AG66" s="1097"/>
      <c r="AH66" s="1097"/>
      <c r="AI66" s="1097"/>
      <c r="AJ66" s="1098"/>
      <c r="AK66" s="1090" t="s">
        <v>392</v>
      </c>
      <c r="AL66" s="1085"/>
      <c r="AM66" s="1085"/>
      <c r="AN66" s="1085"/>
      <c r="AO66" s="1086"/>
      <c r="AP66" s="1090" t="s">
        <v>393</v>
      </c>
      <c r="AQ66" s="1091"/>
      <c r="AR66" s="1091"/>
      <c r="AS66" s="1091"/>
      <c r="AT66" s="1092"/>
      <c r="AU66" s="1090" t="s">
        <v>409</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576</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v>0</v>
      </c>
      <c r="AQ68" s="1071"/>
      <c r="AR68" s="1071"/>
      <c r="AS68" s="1071"/>
      <c r="AT68" s="1071"/>
      <c r="AU68" s="1071" t="s">
        <v>574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127</v>
      </c>
      <c r="R69" s="1060"/>
      <c r="S69" s="1060"/>
      <c r="T69" s="1060"/>
      <c r="U69" s="1060"/>
      <c r="V69" s="1060">
        <v>100</v>
      </c>
      <c r="W69" s="1060"/>
      <c r="X69" s="1060"/>
      <c r="Y69" s="1060"/>
      <c r="Z69" s="1060"/>
      <c r="AA69" s="1060">
        <v>27</v>
      </c>
      <c r="AB69" s="1060"/>
      <c r="AC69" s="1060"/>
      <c r="AD69" s="1060"/>
      <c r="AE69" s="1060"/>
      <c r="AF69" s="1060">
        <v>11</v>
      </c>
      <c r="AG69" s="1060"/>
      <c r="AH69" s="1060"/>
      <c r="AI69" s="1060"/>
      <c r="AJ69" s="1060"/>
      <c r="AK69" s="1060">
        <v>0</v>
      </c>
      <c r="AL69" s="1060"/>
      <c r="AM69" s="1060"/>
      <c r="AN69" s="1060"/>
      <c r="AO69" s="1060"/>
      <c r="AP69" s="1060">
        <v>2</v>
      </c>
      <c r="AQ69" s="1060"/>
      <c r="AR69" s="1060"/>
      <c r="AS69" s="1060"/>
      <c r="AT69" s="1060"/>
      <c r="AU69" s="1060">
        <v>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578</v>
      </c>
      <c r="C70" s="1064"/>
      <c r="D70" s="1064"/>
      <c r="E70" s="1064"/>
      <c r="F70" s="1064"/>
      <c r="G70" s="1064"/>
      <c r="H70" s="1064"/>
      <c r="I70" s="1064"/>
      <c r="J70" s="1064"/>
      <c r="K70" s="1064"/>
      <c r="L70" s="1064"/>
      <c r="M70" s="1064"/>
      <c r="N70" s="1064"/>
      <c r="O70" s="1064"/>
      <c r="P70" s="1065"/>
      <c r="Q70" s="1066">
        <v>918</v>
      </c>
      <c r="R70" s="1060"/>
      <c r="S70" s="1060"/>
      <c r="T70" s="1060"/>
      <c r="U70" s="1060"/>
      <c r="V70" s="1060">
        <v>904</v>
      </c>
      <c r="W70" s="1060"/>
      <c r="X70" s="1060"/>
      <c r="Y70" s="1060"/>
      <c r="Z70" s="1060"/>
      <c r="AA70" s="1060">
        <v>14</v>
      </c>
      <c r="AB70" s="1060"/>
      <c r="AC70" s="1060"/>
      <c r="AD70" s="1060"/>
      <c r="AE70" s="1060"/>
      <c r="AF70" s="1060">
        <v>14</v>
      </c>
      <c r="AG70" s="1060"/>
      <c r="AH70" s="1060"/>
      <c r="AI70" s="1060"/>
      <c r="AJ70" s="1060"/>
      <c r="AK70" s="1060">
        <v>0</v>
      </c>
      <c r="AL70" s="1060"/>
      <c r="AM70" s="1060"/>
      <c r="AN70" s="1060"/>
      <c r="AO70" s="1060"/>
      <c r="AP70" s="1060">
        <v>0</v>
      </c>
      <c r="AQ70" s="1060"/>
      <c r="AR70" s="1060"/>
      <c r="AS70" s="1060"/>
      <c r="AT70" s="1060"/>
      <c r="AU70" s="1060" t="s">
        <v>574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579</v>
      </c>
      <c r="C71" s="1064"/>
      <c r="D71" s="1064"/>
      <c r="E71" s="1064"/>
      <c r="F71" s="1064"/>
      <c r="G71" s="1064"/>
      <c r="H71" s="1064"/>
      <c r="I71" s="1064"/>
      <c r="J71" s="1064"/>
      <c r="K71" s="1064"/>
      <c r="L71" s="1064"/>
      <c r="M71" s="1064"/>
      <c r="N71" s="1064"/>
      <c r="O71" s="1064"/>
      <c r="P71" s="1065"/>
      <c r="Q71" s="1066">
        <v>705</v>
      </c>
      <c r="R71" s="1060"/>
      <c r="S71" s="1060"/>
      <c r="T71" s="1060"/>
      <c r="U71" s="1060"/>
      <c r="V71" s="1060">
        <v>673</v>
      </c>
      <c r="W71" s="1060"/>
      <c r="X71" s="1060"/>
      <c r="Y71" s="1060"/>
      <c r="Z71" s="1060"/>
      <c r="AA71" s="1060">
        <v>32</v>
      </c>
      <c r="AB71" s="1060"/>
      <c r="AC71" s="1060"/>
      <c r="AD71" s="1060"/>
      <c r="AE71" s="1060"/>
      <c r="AF71" s="1060">
        <v>32</v>
      </c>
      <c r="AG71" s="1060"/>
      <c r="AH71" s="1060"/>
      <c r="AI71" s="1060"/>
      <c r="AJ71" s="1060"/>
      <c r="AK71" s="1060">
        <v>0</v>
      </c>
      <c r="AL71" s="1060"/>
      <c r="AM71" s="1060"/>
      <c r="AN71" s="1060"/>
      <c r="AO71" s="1060"/>
      <c r="AP71" s="1060">
        <v>2158</v>
      </c>
      <c r="AQ71" s="1060"/>
      <c r="AR71" s="1060"/>
      <c r="AS71" s="1060"/>
      <c r="AT71" s="1060"/>
      <c r="AU71" s="1060">
        <v>795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580</v>
      </c>
      <c r="C72" s="1064"/>
      <c r="D72" s="1064"/>
      <c r="E72" s="1064"/>
      <c r="F72" s="1064"/>
      <c r="G72" s="1064"/>
      <c r="H72" s="1064"/>
      <c r="I72" s="1064"/>
      <c r="J72" s="1064"/>
      <c r="K72" s="1064"/>
      <c r="L72" s="1064"/>
      <c r="M72" s="1064"/>
      <c r="N72" s="1064"/>
      <c r="O72" s="1064"/>
      <c r="P72" s="1065"/>
      <c r="Q72" s="1066">
        <v>1507</v>
      </c>
      <c r="R72" s="1060"/>
      <c r="S72" s="1060"/>
      <c r="T72" s="1060"/>
      <c r="U72" s="1060"/>
      <c r="V72" s="1060">
        <v>1503</v>
      </c>
      <c r="W72" s="1060"/>
      <c r="X72" s="1060"/>
      <c r="Y72" s="1060"/>
      <c r="Z72" s="1060"/>
      <c r="AA72" s="1060">
        <v>4</v>
      </c>
      <c r="AB72" s="1060"/>
      <c r="AC72" s="1060"/>
      <c r="AD72" s="1060"/>
      <c r="AE72" s="1060"/>
      <c r="AF72" s="1060">
        <v>4</v>
      </c>
      <c r="AG72" s="1060"/>
      <c r="AH72" s="1060"/>
      <c r="AI72" s="1060"/>
      <c r="AJ72" s="1060"/>
      <c r="AK72" s="1060">
        <v>1</v>
      </c>
      <c r="AL72" s="1060"/>
      <c r="AM72" s="1060"/>
      <c r="AN72" s="1060"/>
      <c r="AO72" s="1060"/>
      <c r="AP72" s="1060">
        <v>0</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581</v>
      </c>
      <c r="C73" s="1064"/>
      <c r="D73" s="1064"/>
      <c r="E73" s="1064"/>
      <c r="F73" s="1064"/>
      <c r="G73" s="1064"/>
      <c r="H73" s="1064"/>
      <c r="I73" s="1064"/>
      <c r="J73" s="1064"/>
      <c r="K73" s="1064"/>
      <c r="L73" s="1064"/>
      <c r="M73" s="1064"/>
      <c r="N73" s="1064"/>
      <c r="O73" s="1064"/>
      <c r="P73" s="1065"/>
      <c r="Q73" s="1066">
        <v>282568</v>
      </c>
      <c r="R73" s="1060"/>
      <c r="S73" s="1060"/>
      <c r="T73" s="1060"/>
      <c r="U73" s="1060"/>
      <c r="V73" s="1060">
        <v>273461</v>
      </c>
      <c r="W73" s="1060"/>
      <c r="X73" s="1060"/>
      <c r="Y73" s="1060"/>
      <c r="Z73" s="1060"/>
      <c r="AA73" s="1060">
        <v>9107</v>
      </c>
      <c r="AB73" s="1060"/>
      <c r="AC73" s="1060"/>
      <c r="AD73" s="1060"/>
      <c r="AE73" s="1060"/>
      <c r="AF73" s="1060">
        <v>9107</v>
      </c>
      <c r="AG73" s="1060"/>
      <c r="AH73" s="1060"/>
      <c r="AI73" s="1060"/>
      <c r="AJ73" s="1060"/>
      <c r="AK73" s="1060">
        <v>1429</v>
      </c>
      <c r="AL73" s="1060"/>
      <c r="AM73" s="1060"/>
      <c r="AN73" s="1060"/>
      <c r="AO73" s="1060"/>
      <c r="AP73" s="1060">
        <v>0</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582</v>
      </c>
      <c r="C74" s="1064"/>
      <c r="D74" s="1064"/>
      <c r="E74" s="1064"/>
      <c r="F74" s="1064"/>
      <c r="G74" s="1064"/>
      <c r="H74" s="1064"/>
      <c r="I74" s="1064"/>
      <c r="J74" s="1064"/>
      <c r="K74" s="1064"/>
      <c r="L74" s="1064"/>
      <c r="M74" s="1064"/>
      <c r="N74" s="1064"/>
      <c r="O74" s="1064"/>
      <c r="P74" s="1065"/>
      <c r="Q74" s="1066">
        <v>869</v>
      </c>
      <c r="R74" s="1060"/>
      <c r="S74" s="1060"/>
      <c r="T74" s="1060"/>
      <c r="U74" s="1060"/>
      <c r="V74" s="1060">
        <v>892</v>
      </c>
      <c r="W74" s="1060"/>
      <c r="X74" s="1060"/>
      <c r="Y74" s="1060"/>
      <c r="Z74" s="1060"/>
      <c r="AA74" s="1060">
        <v>-24</v>
      </c>
      <c r="AB74" s="1060"/>
      <c r="AC74" s="1060"/>
      <c r="AD74" s="1060"/>
      <c r="AE74" s="1060"/>
      <c r="AF74" s="1060">
        <v>-642</v>
      </c>
      <c r="AG74" s="1060"/>
      <c r="AH74" s="1060"/>
      <c r="AI74" s="1060"/>
      <c r="AJ74" s="1060"/>
      <c r="AK74" s="1060">
        <v>228</v>
      </c>
      <c r="AL74" s="1060"/>
      <c r="AM74" s="1060"/>
      <c r="AN74" s="1060"/>
      <c r="AO74" s="1060"/>
      <c r="AP74" s="1060">
        <v>1543</v>
      </c>
      <c r="AQ74" s="1060"/>
      <c r="AR74" s="1060"/>
      <c r="AS74" s="1060"/>
      <c r="AT74" s="1060"/>
      <c r="AU74" s="1060">
        <v>459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583</v>
      </c>
      <c r="C75" s="1064"/>
      <c r="D75" s="1064"/>
      <c r="E75" s="1064"/>
      <c r="F75" s="1064"/>
      <c r="G75" s="1064"/>
      <c r="H75" s="1064"/>
      <c r="I75" s="1064"/>
      <c r="J75" s="1064"/>
      <c r="K75" s="1064"/>
      <c r="L75" s="1064"/>
      <c r="M75" s="1064"/>
      <c r="N75" s="1064"/>
      <c r="O75" s="1064"/>
      <c r="P75" s="1065"/>
      <c r="Q75" s="1067">
        <v>239</v>
      </c>
      <c r="R75" s="1068"/>
      <c r="S75" s="1068"/>
      <c r="T75" s="1068"/>
      <c r="U75" s="1069"/>
      <c r="V75" s="1070">
        <v>266</v>
      </c>
      <c r="W75" s="1068"/>
      <c r="X75" s="1068"/>
      <c r="Y75" s="1068"/>
      <c r="Z75" s="1069"/>
      <c r="AA75" s="1070">
        <v>-27</v>
      </c>
      <c r="AB75" s="1068"/>
      <c r="AC75" s="1068"/>
      <c r="AD75" s="1068"/>
      <c r="AE75" s="1069"/>
      <c r="AF75" s="1070">
        <v>-38</v>
      </c>
      <c r="AG75" s="1068"/>
      <c r="AH75" s="1068"/>
      <c r="AI75" s="1068"/>
      <c r="AJ75" s="1069"/>
      <c r="AK75" s="1070" t="s">
        <v>574</v>
      </c>
      <c r="AL75" s="1068"/>
      <c r="AM75" s="1068"/>
      <c r="AN75" s="1068"/>
      <c r="AO75" s="1069"/>
      <c r="AP75" s="1070">
        <v>281</v>
      </c>
      <c r="AQ75" s="1068"/>
      <c r="AR75" s="1068"/>
      <c r="AS75" s="1068"/>
      <c r="AT75" s="1069"/>
      <c r="AU75" s="1070">
        <v>29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8867</v>
      </c>
      <c r="AG88" s="1048"/>
      <c r="AH88" s="1048"/>
      <c r="AI88" s="1048"/>
      <c r="AJ88" s="1048"/>
      <c r="AK88" s="1052"/>
      <c r="AL88" s="1052"/>
      <c r="AM88" s="1052"/>
      <c r="AN88" s="1052"/>
      <c r="AO88" s="1052"/>
      <c r="AP88" s="1048">
        <v>3984</v>
      </c>
      <c r="AQ88" s="1048"/>
      <c r="AR88" s="1048"/>
      <c r="AS88" s="1048"/>
      <c r="AT88" s="1048"/>
      <c r="AU88" s="1048">
        <v>1285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90</v>
      </c>
      <c r="CS102" s="1040"/>
      <c r="CT102" s="1040"/>
      <c r="CU102" s="1040"/>
      <c r="CV102" s="1041"/>
      <c r="CW102" s="1039">
        <v>4</v>
      </c>
      <c r="CX102" s="1040"/>
      <c r="CY102" s="1040"/>
      <c r="CZ102" s="1040"/>
      <c r="DA102" s="1041"/>
      <c r="DB102" s="1039">
        <v>30</v>
      </c>
      <c r="DC102" s="1040"/>
      <c r="DD102" s="1040"/>
      <c r="DE102" s="1040"/>
      <c r="DF102" s="1041"/>
      <c r="DG102" s="1039" t="s">
        <v>572</v>
      </c>
      <c r="DH102" s="1040"/>
      <c r="DI102" s="1040"/>
      <c r="DJ102" s="1040"/>
      <c r="DK102" s="1041"/>
      <c r="DL102" s="1039">
        <v>12</v>
      </c>
      <c r="DM102" s="1040"/>
      <c r="DN102" s="1040"/>
      <c r="DO102" s="1040"/>
      <c r="DP102" s="1041"/>
      <c r="DQ102" s="1039">
        <v>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305</v>
      </c>
      <c r="AG109" s="983"/>
      <c r="AH109" s="983"/>
      <c r="AI109" s="983"/>
      <c r="AJ109" s="984"/>
      <c r="AK109" s="985" t="s">
        <v>304</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305</v>
      </c>
      <c r="BW109" s="983"/>
      <c r="BX109" s="983"/>
      <c r="BY109" s="983"/>
      <c r="BZ109" s="984"/>
      <c r="CA109" s="985" t="s">
        <v>304</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305</v>
      </c>
      <c r="DM109" s="983"/>
      <c r="DN109" s="983"/>
      <c r="DO109" s="983"/>
      <c r="DP109" s="984"/>
      <c r="DQ109" s="985" t="s">
        <v>304</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760746</v>
      </c>
      <c r="AB110" s="976"/>
      <c r="AC110" s="976"/>
      <c r="AD110" s="976"/>
      <c r="AE110" s="977"/>
      <c r="AF110" s="978">
        <v>782078</v>
      </c>
      <c r="AG110" s="976"/>
      <c r="AH110" s="976"/>
      <c r="AI110" s="976"/>
      <c r="AJ110" s="977"/>
      <c r="AK110" s="978">
        <v>835678</v>
      </c>
      <c r="AL110" s="976"/>
      <c r="AM110" s="976"/>
      <c r="AN110" s="976"/>
      <c r="AO110" s="977"/>
      <c r="AP110" s="979">
        <v>25.9</v>
      </c>
      <c r="AQ110" s="980"/>
      <c r="AR110" s="980"/>
      <c r="AS110" s="980"/>
      <c r="AT110" s="981"/>
      <c r="AU110" s="1015" t="s">
        <v>72</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7757822</v>
      </c>
      <c r="BR110" s="923"/>
      <c r="BS110" s="923"/>
      <c r="BT110" s="923"/>
      <c r="BU110" s="923"/>
      <c r="BV110" s="923">
        <v>7906079</v>
      </c>
      <c r="BW110" s="923"/>
      <c r="BX110" s="923"/>
      <c r="BY110" s="923"/>
      <c r="BZ110" s="923"/>
      <c r="CA110" s="923">
        <v>7871346</v>
      </c>
      <c r="CB110" s="923"/>
      <c r="CC110" s="923"/>
      <c r="CD110" s="923"/>
      <c r="CE110" s="923"/>
      <c r="CF110" s="947">
        <v>243.9</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426</v>
      </c>
      <c r="DH110" s="923"/>
      <c r="DI110" s="923"/>
      <c r="DJ110" s="923"/>
      <c r="DK110" s="923"/>
      <c r="DL110" s="923" t="s">
        <v>426</v>
      </c>
      <c r="DM110" s="923"/>
      <c r="DN110" s="923"/>
      <c r="DO110" s="923"/>
      <c r="DP110" s="923"/>
      <c r="DQ110" s="923" t="s">
        <v>426</v>
      </c>
      <c r="DR110" s="923"/>
      <c r="DS110" s="923"/>
      <c r="DT110" s="923"/>
      <c r="DU110" s="923"/>
      <c r="DV110" s="924" t="s">
        <v>126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426</v>
      </c>
      <c r="AG111" s="1004"/>
      <c r="AH111" s="1004"/>
      <c r="AI111" s="1004"/>
      <c r="AJ111" s="1005"/>
      <c r="AK111" s="1006" t="s">
        <v>426</v>
      </c>
      <c r="AL111" s="1004"/>
      <c r="AM111" s="1004"/>
      <c r="AN111" s="1004"/>
      <c r="AO111" s="1005"/>
      <c r="AP111" s="1007" t="s">
        <v>426</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429</v>
      </c>
      <c r="BR111" s="895"/>
      <c r="BS111" s="895"/>
      <c r="BT111" s="895"/>
      <c r="BU111" s="895"/>
      <c r="BV111" s="895" t="s">
        <v>126</v>
      </c>
      <c r="BW111" s="895"/>
      <c r="BX111" s="895"/>
      <c r="BY111" s="895"/>
      <c r="BZ111" s="895"/>
      <c r="CA111" s="895" t="s">
        <v>126</v>
      </c>
      <c r="CB111" s="895"/>
      <c r="CC111" s="895"/>
      <c r="CD111" s="895"/>
      <c r="CE111" s="895"/>
      <c r="CF111" s="956" t="s">
        <v>426</v>
      </c>
      <c r="CG111" s="957"/>
      <c r="CH111" s="957"/>
      <c r="CI111" s="957"/>
      <c r="CJ111" s="957"/>
      <c r="CK111" s="1012"/>
      <c r="CL111" s="899"/>
      <c r="CM111" s="902" t="s">
        <v>430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429</v>
      </c>
      <c r="DH111" s="895"/>
      <c r="DI111" s="895"/>
      <c r="DJ111" s="895"/>
      <c r="DK111" s="895"/>
      <c r="DL111" s="895" t="s">
        <v>126</v>
      </c>
      <c r="DM111" s="895"/>
      <c r="DN111" s="895"/>
      <c r="DO111" s="895"/>
      <c r="DP111" s="895"/>
      <c r="DQ111" s="895" t="s">
        <v>429</v>
      </c>
      <c r="DR111" s="895"/>
      <c r="DS111" s="895"/>
      <c r="DT111" s="895"/>
      <c r="DU111" s="895"/>
      <c r="DV111" s="872" t="s">
        <v>426</v>
      </c>
      <c r="DW111" s="872"/>
      <c r="DX111" s="872"/>
      <c r="DY111" s="872"/>
      <c r="DZ111" s="873"/>
    </row>
    <row r="112" spans="1:131" s="246" customFormat="1" ht="26.25" customHeight="1" x14ac:dyDescent="0.15">
      <c r="A112" s="997" t="s">
        <v>431</v>
      </c>
      <c r="B112" s="998"/>
      <c r="C112" s="828" t="s">
        <v>432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426</v>
      </c>
      <c r="AB112" s="858"/>
      <c r="AC112" s="858"/>
      <c r="AD112" s="858"/>
      <c r="AE112" s="859"/>
      <c r="AF112" s="860" t="s">
        <v>426</v>
      </c>
      <c r="AG112" s="858"/>
      <c r="AH112" s="858"/>
      <c r="AI112" s="858"/>
      <c r="AJ112" s="859"/>
      <c r="AK112" s="860" t="s">
        <v>426</v>
      </c>
      <c r="AL112" s="858"/>
      <c r="AM112" s="858"/>
      <c r="AN112" s="858"/>
      <c r="AO112" s="859"/>
      <c r="AP112" s="905" t="s">
        <v>426</v>
      </c>
      <c r="AQ112" s="906"/>
      <c r="AR112" s="906"/>
      <c r="AS112" s="906"/>
      <c r="AT112" s="907"/>
      <c r="AU112" s="1017"/>
      <c r="AV112" s="1018"/>
      <c r="AW112" s="1018"/>
      <c r="AX112" s="1018"/>
      <c r="AY112" s="1018"/>
      <c r="AZ112" s="893" t="s">
        <v>433</v>
      </c>
      <c r="BA112" s="828"/>
      <c r="BB112" s="828"/>
      <c r="BC112" s="828"/>
      <c r="BD112" s="828"/>
      <c r="BE112" s="828"/>
      <c r="BF112" s="828"/>
      <c r="BG112" s="828"/>
      <c r="BH112" s="828"/>
      <c r="BI112" s="828"/>
      <c r="BJ112" s="828"/>
      <c r="BK112" s="828"/>
      <c r="BL112" s="828"/>
      <c r="BM112" s="828"/>
      <c r="BN112" s="828"/>
      <c r="BO112" s="828"/>
      <c r="BP112" s="829"/>
      <c r="BQ112" s="894">
        <v>680361</v>
      </c>
      <c r="BR112" s="895"/>
      <c r="BS112" s="895"/>
      <c r="BT112" s="895"/>
      <c r="BU112" s="895"/>
      <c r="BV112" s="895">
        <v>652700</v>
      </c>
      <c r="BW112" s="895"/>
      <c r="BX112" s="895"/>
      <c r="BY112" s="895"/>
      <c r="BZ112" s="895"/>
      <c r="CA112" s="895">
        <v>717908</v>
      </c>
      <c r="CB112" s="895"/>
      <c r="CC112" s="895"/>
      <c r="CD112" s="895"/>
      <c r="CE112" s="895"/>
      <c r="CF112" s="956">
        <v>22.2</v>
      </c>
      <c r="CG112" s="957"/>
      <c r="CH112" s="957"/>
      <c r="CI112" s="957"/>
      <c r="CJ112" s="957"/>
      <c r="CK112" s="1012"/>
      <c r="CL112" s="899"/>
      <c r="CM112" s="902" t="s">
        <v>434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426</v>
      </c>
      <c r="DH112" s="895"/>
      <c r="DI112" s="895"/>
      <c r="DJ112" s="895"/>
      <c r="DK112" s="895"/>
      <c r="DL112" s="895" t="s">
        <v>429</v>
      </c>
      <c r="DM112" s="895"/>
      <c r="DN112" s="895"/>
      <c r="DO112" s="895"/>
      <c r="DP112" s="895"/>
      <c r="DQ112" s="895" t="s">
        <v>426</v>
      </c>
      <c r="DR112" s="895"/>
      <c r="DS112" s="895"/>
      <c r="DT112" s="895"/>
      <c r="DU112" s="895"/>
      <c r="DV112" s="872" t="s">
        <v>426</v>
      </c>
      <c r="DW112" s="872"/>
      <c r="DX112" s="872"/>
      <c r="DY112" s="872"/>
      <c r="DZ112" s="873"/>
    </row>
    <row r="113" spans="1:130" s="246" customFormat="1" ht="26.25" customHeight="1" x14ac:dyDescent="0.15">
      <c r="A113" s="999"/>
      <c r="B113" s="1000"/>
      <c r="C113" s="828" t="s">
        <v>435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40158</v>
      </c>
      <c r="AB113" s="1004"/>
      <c r="AC113" s="1004"/>
      <c r="AD113" s="1004"/>
      <c r="AE113" s="1005"/>
      <c r="AF113" s="1006">
        <v>35541</v>
      </c>
      <c r="AG113" s="1004"/>
      <c r="AH113" s="1004"/>
      <c r="AI113" s="1004"/>
      <c r="AJ113" s="1005"/>
      <c r="AK113" s="1006">
        <v>49772</v>
      </c>
      <c r="AL113" s="1004"/>
      <c r="AM113" s="1004"/>
      <c r="AN113" s="1004"/>
      <c r="AO113" s="1005"/>
      <c r="AP113" s="1007">
        <v>1.5</v>
      </c>
      <c r="AQ113" s="1008"/>
      <c r="AR113" s="1008"/>
      <c r="AS113" s="1008"/>
      <c r="AT113" s="1009"/>
      <c r="AU113" s="1017"/>
      <c r="AV113" s="1018"/>
      <c r="AW113" s="1018"/>
      <c r="AX113" s="1018"/>
      <c r="AY113" s="1018"/>
      <c r="AZ113" s="893" t="s">
        <v>436</v>
      </c>
      <c r="BA113" s="828"/>
      <c r="BB113" s="828"/>
      <c r="BC113" s="828"/>
      <c r="BD113" s="828"/>
      <c r="BE113" s="828"/>
      <c r="BF113" s="828"/>
      <c r="BG113" s="828"/>
      <c r="BH113" s="828"/>
      <c r="BI113" s="828"/>
      <c r="BJ113" s="828"/>
      <c r="BK113" s="828"/>
      <c r="BL113" s="828"/>
      <c r="BM113" s="828"/>
      <c r="BN113" s="828"/>
      <c r="BO113" s="828"/>
      <c r="BP113" s="829"/>
      <c r="BQ113" s="894">
        <v>1597524</v>
      </c>
      <c r="BR113" s="895"/>
      <c r="BS113" s="895"/>
      <c r="BT113" s="895"/>
      <c r="BU113" s="895"/>
      <c r="BV113" s="895">
        <v>1410454</v>
      </c>
      <c r="BW113" s="895"/>
      <c r="BX113" s="895"/>
      <c r="BY113" s="895"/>
      <c r="BZ113" s="895"/>
      <c r="CA113" s="895">
        <v>1284141</v>
      </c>
      <c r="CB113" s="895"/>
      <c r="CC113" s="895"/>
      <c r="CD113" s="895"/>
      <c r="CE113" s="895"/>
      <c r="CF113" s="956">
        <v>39.799999999999997</v>
      </c>
      <c r="CG113" s="957"/>
      <c r="CH113" s="957"/>
      <c r="CI113" s="957"/>
      <c r="CJ113" s="957"/>
      <c r="CK113" s="1012"/>
      <c r="CL113" s="899"/>
      <c r="CM113" s="902" t="s">
        <v>437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426</v>
      </c>
      <c r="DH113" s="858"/>
      <c r="DI113" s="858"/>
      <c r="DJ113" s="858"/>
      <c r="DK113" s="859"/>
      <c r="DL113" s="860" t="s">
        <v>426</v>
      </c>
      <c r="DM113" s="858"/>
      <c r="DN113" s="858"/>
      <c r="DO113" s="858"/>
      <c r="DP113" s="859"/>
      <c r="DQ113" s="860" t="s">
        <v>426</v>
      </c>
      <c r="DR113" s="858"/>
      <c r="DS113" s="858"/>
      <c r="DT113" s="858"/>
      <c r="DU113" s="859"/>
      <c r="DV113" s="905" t="s">
        <v>426</v>
      </c>
      <c r="DW113" s="906"/>
      <c r="DX113" s="906"/>
      <c r="DY113" s="906"/>
      <c r="DZ113" s="907"/>
    </row>
    <row r="114" spans="1:130" s="246" customFormat="1" ht="26.25" customHeight="1" x14ac:dyDescent="0.15">
      <c r="A114" s="999"/>
      <c r="B114" s="1000"/>
      <c r="C114" s="828" t="s">
        <v>438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162228</v>
      </c>
      <c r="AB114" s="858"/>
      <c r="AC114" s="858"/>
      <c r="AD114" s="858"/>
      <c r="AE114" s="859"/>
      <c r="AF114" s="860">
        <v>152709</v>
      </c>
      <c r="AG114" s="858"/>
      <c r="AH114" s="858"/>
      <c r="AI114" s="858"/>
      <c r="AJ114" s="859"/>
      <c r="AK114" s="860">
        <v>105296</v>
      </c>
      <c r="AL114" s="858"/>
      <c r="AM114" s="858"/>
      <c r="AN114" s="858"/>
      <c r="AO114" s="859"/>
      <c r="AP114" s="905">
        <v>3.3</v>
      </c>
      <c r="AQ114" s="906"/>
      <c r="AR114" s="906"/>
      <c r="AS114" s="906"/>
      <c r="AT114" s="907"/>
      <c r="AU114" s="1017"/>
      <c r="AV114" s="1018"/>
      <c r="AW114" s="1018"/>
      <c r="AX114" s="1018"/>
      <c r="AY114" s="1018"/>
      <c r="AZ114" s="893" t="s">
        <v>439</v>
      </c>
      <c r="BA114" s="828"/>
      <c r="BB114" s="828"/>
      <c r="BC114" s="828"/>
      <c r="BD114" s="828"/>
      <c r="BE114" s="828"/>
      <c r="BF114" s="828"/>
      <c r="BG114" s="828"/>
      <c r="BH114" s="828"/>
      <c r="BI114" s="828"/>
      <c r="BJ114" s="828"/>
      <c r="BK114" s="828"/>
      <c r="BL114" s="828"/>
      <c r="BM114" s="828"/>
      <c r="BN114" s="828"/>
      <c r="BO114" s="828"/>
      <c r="BP114" s="829"/>
      <c r="BQ114" s="894">
        <v>1329348</v>
      </c>
      <c r="BR114" s="895"/>
      <c r="BS114" s="895"/>
      <c r="BT114" s="895"/>
      <c r="BU114" s="895"/>
      <c r="BV114" s="895">
        <v>1162612</v>
      </c>
      <c r="BW114" s="895"/>
      <c r="BX114" s="895"/>
      <c r="BY114" s="895"/>
      <c r="BZ114" s="895"/>
      <c r="CA114" s="895">
        <v>1175662</v>
      </c>
      <c r="CB114" s="895"/>
      <c r="CC114" s="895"/>
      <c r="CD114" s="895"/>
      <c r="CE114" s="895"/>
      <c r="CF114" s="956">
        <v>36.4</v>
      </c>
      <c r="CG114" s="957"/>
      <c r="CH114" s="957"/>
      <c r="CI114" s="957"/>
      <c r="CJ114" s="957"/>
      <c r="CK114" s="1012"/>
      <c r="CL114" s="899"/>
      <c r="CM114" s="902" t="s">
        <v>440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426</v>
      </c>
      <c r="DH114" s="858"/>
      <c r="DI114" s="858"/>
      <c r="DJ114" s="858"/>
      <c r="DK114" s="859"/>
      <c r="DL114" s="860" t="s">
        <v>426</v>
      </c>
      <c r="DM114" s="858"/>
      <c r="DN114" s="858"/>
      <c r="DO114" s="858"/>
      <c r="DP114" s="859"/>
      <c r="DQ114" s="860" t="s">
        <v>426</v>
      </c>
      <c r="DR114" s="858"/>
      <c r="DS114" s="858"/>
      <c r="DT114" s="858"/>
      <c r="DU114" s="859"/>
      <c r="DV114" s="905" t="s">
        <v>426</v>
      </c>
      <c r="DW114" s="906"/>
      <c r="DX114" s="906"/>
      <c r="DY114" s="906"/>
      <c r="DZ114" s="907"/>
    </row>
    <row r="115" spans="1:130" s="246" customFormat="1" ht="26.25" customHeight="1" x14ac:dyDescent="0.15">
      <c r="A115" s="999"/>
      <c r="B115" s="1000"/>
      <c r="C115" s="828" t="s">
        <v>441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99</v>
      </c>
      <c r="AB115" s="1004"/>
      <c r="AC115" s="1004"/>
      <c r="AD115" s="1004"/>
      <c r="AE115" s="1005"/>
      <c r="AF115" s="1006">
        <v>65</v>
      </c>
      <c r="AG115" s="1004"/>
      <c r="AH115" s="1004"/>
      <c r="AI115" s="1004"/>
      <c r="AJ115" s="1005"/>
      <c r="AK115" s="1006">
        <v>58</v>
      </c>
      <c r="AL115" s="1004"/>
      <c r="AM115" s="1004"/>
      <c r="AN115" s="1004"/>
      <c r="AO115" s="1005"/>
      <c r="AP115" s="1007">
        <v>0</v>
      </c>
      <c r="AQ115" s="1008"/>
      <c r="AR115" s="1008"/>
      <c r="AS115" s="1008"/>
      <c r="AT115" s="1009"/>
      <c r="AU115" s="1017"/>
      <c r="AV115" s="1018"/>
      <c r="AW115" s="1018"/>
      <c r="AX115" s="1018"/>
      <c r="AY115" s="1018"/>
      <c r="AZ115" s="893" t="s">
        <v>442</v>
      </c>
      <c r="BA115" s="828"/>
      <c r="BB115" s="828"/>
      <c r="BC115" s="828"/>
      <c r="BD115" s="828"/>
      <c r="BE115" s="828"/>
      <c r="BF115" s="828"/>
      <c r="BG115" s="828"/>
      <c r="BH115" s="828"/>
      <c r="BI115" s="828"/>
      <c r="BJ115" s="828"/>
      <c r="BK115" s="828"/>
      <c r="BL115" s="828"/>
      <c r="BM115" s="828"/>
      <c r="BN115" s="828"/>
      <c r="BO115" s="828"/>
      <c r="BP115" s="829"/>
      <c r="BQ115" s="894">
        <v>2421</v>
      </c>
      <c r="BR115" s="895"/>
      <c r="BS115" s="895"/>
      <c r="BT115" s="895"/>
      <c r="BU115" s="895"/>
      <c r="BV115" s="895">
        <v>1803</v>
      </c>
      <c r="BW115" s="895"/>
      <c r="BX115" s="895"/>
      <c r="BY115" s="895"/>
      <c r="BZ115" s="895"/>
      <c r="CA115" s="895">
        <v>1193</v>
      </c>
      <c r="CB115" s="895"/>
      <c r="CC115" s="895"/>
      <c r="CD115" s="895"/>
      <c r="CE115" s="895"/>
      <c r="CF115" s="956">
        <v>0</v>
      </c>
      <c r="CG115" s="957"/>
      <c r="CH115" s="957"/>
      <c r="CI115" s="957"/>
      <c r="CJ115" s="957"/>
      <c r="CK115" s="1012"/>
      <c r="CL115" s="899"/>
      <c r="CM115" s="893" t="s">
        <v>443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426</v>
      </c>
      <c r="DM115" s="858"/>
      <c r="DN115" s="858"/>
      <c r="DO115" s="858"/>
      <c r="DP115" s="859"/>
      <c r="DQ115" s="860" t="s">
        <v>426</v>
      </c>
      <c r="DR115" s="858"/>
      <c r="DS115" s="858"/>
      <c r="DT115" s="858"/>
      <c r="DU115" s="859"/>
      <c r="DV115" s="905" t="s">
        <v>429</v>
      </c>
      <c r="DW115" s="906"/>
      <c r="DX115" s="906"/>
      <c r="DY115" s="906"/>
      <c r="DZ115" s="907"/>
    </row>
    <row r="116" spans="1:130" s="246" customFormat="1" ht="26.25" customHeight="1" x14ac:dyDescent="0.15">
      <c r="A116" s="1001"/>
      <c r="B116" s="1002"/>
      <c r="C116" s="961" t="s">
        <v>444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28</v>
      </c>
      <c r="AB116" s="858"/>
      <c r="AC116" s="858"/>
      <c r="AD116" s="858"/>
      <c r="AE116" s="859"/>
      <c r="AF116" s="860" t="s">
        <v>426</v>
      </c>
      <c r="AG116" s="858"/>
      <c r="AH116" s="858"/>
      <c r="AI116" s="858"/>
      <c r="AJ116" s="859"/>
      <c r="AK116" s="860">
        <v>28</v>
      </c>
      <c r="AL116" s="858"/>
      <c r="AM116" s="858"/>
      <c r="AN116" s="858"/>
      <c r="AO116" s="859"/>
      <c r="AP116" s="905">
        <v>0</v>
      </c>
      <c r="AQ116" s="906"/>
      <c r="AR116" s="906"/>
      <c r="AS116" s="906"/>
      <c r="AT116" s="907"/>
      <c r="AU116" s="1017"/>
      <c r="AV116" s="1018"/>
      <c r="AW116" s="1018"/>
      <c r="AX116" s="1018"/>
      <c r="AY116" s="1018"/>
      <c r="AZ116" s="944" t="s">
        <v>445</v>
      </c>
      <c r="BA116" s="945"/>
      <c r="BB116" s="945"/>
      <c r="BC116" s="945"/>
      <c r="BD116" s="945"/>
      <c r="BE116" s="945"/>
      <c r="BF116" s="945"/>
      <c r="BG116" s="945"/>
      <c r="BH116" s="945"/>
      <c r="BI116" s="945"/>
      <c r="BJ116" s="945"/>
      <c r="BK116" s="945"/>
      <c r="BL116" s="945"/>
      <c r="BM116" s="945"/>
      <c r="BN116" s="945"/>
      <c r="BO116" s="945"/>
      <c r="BP116" s="946"/>
      <c r="BQ116" s="894" t="s">
        <v>426</v>
      </c>
      <c r="BR116" s="895"/>
      <c r="BS116" s="895"/>
      <c r="BT116" s="895"/>
      <c r="BU116" s="895"/>
      <c r="BV116" s="895" t="s">
        <v>429</v>
      </c>
      <c r="BW116" s="895"/>
      <c r="BX116" s="895"/>
      <c r="BY116" s="895"/>
      <c r="BZ116" s="895"/>
      <c r="CA116" s="895" t="s">
        <v>426</v>
      </c>
      <c r="CB116" s="895"/>
      <c r="CC116" s="895"/>
      <c r="CD116" s="895"/>
      <c r="CE116" s="895"/>
      <c r="CF116" s="956" t="s">
        <v>426</v>
      </c>
      <c r="CG116" s="957"/>
      <c r="CH116" s="957"/>
      <c r="CI116" s="957"/>
      <c r="CJ116" s="957"/>
      <c r="CK116" s="1012"/>
      <c r="CL116" s="899"/>
      <c r="CM116" s="902" t="s">
        <v>446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426</v>
      </c>
      <c r="DH116" s="858"/>
      <c r="DI116" s="858"/>
      <c r="DJ116" s="858"/>
      <c r="DK116" s="859"/>
      <c r="DL116" s="860" t="s">
        <v>426</v>
      </c>
      <c r="DM116" s="858"/>
      <c r="DN116" s="858"/>
      <c r="DO116" s="858"/>
      <c r="DP116" s="859"/>
      <c r="DQ116" s="860" t="s">
        <v>426</v>
      </c>
      <c r="DR116" s="858"/>
      <c r="DS116" s="858"/>
      <c r="DT116" s="858"/>
      <c r="DU116" s="859"/>
      <c r="DV116" s="905" t="s">
        <v>426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447</v>
      </c>
      <c r="Z117" s="984"/>
      <c r="AA117" s="989">
        <v>963259</v>
      </c>
      <c r="AB117" s="990"/>
      <c r="AC117" s="990"/>
      <c r="AD117" s="990"/>
      <c r="AE117" s="991"/>
      <c r="AF117" s="992">
        <v>970393</v>
      </c>
      <c r="AG117" s="990"/>
      <c r="AH117" s="990"/>
      <c r="AI117" s="990"/>
      <c r="AJ117" s="991"/>
      <c r="AK117" s="992">
        <v>990832</v>
      </c>
      <c r="AL117" s="990"/>
      <c r="AM117" s="990"/>
      <c r="AN117" s="990"/>
      <c r="AO117" s="991"/>
      <c r="AP117" s="993"/>
      <c r="AQ117" s="994"/>
      <c r="AR117" s="994"/>
      <c r="AS117" s="994"/>
      <c r="AT117" s="995"/>
      <c r="AU117" s="1017"/>
      <c r="AV117" s="1018"/>
      <c r="AW117" s="1018"/>
      <c r="AX117" s="1018"/>
      <c r="AY117" s="1018"/>
      <c r="AZ117" s="944" t="s">
        <v>448</v>
      </c>
      <c r="BA117" s="945"/>
      <c r="BB117" s="945"/>
      <c r="BC117" s="945"/>
      <c r="BD117" s="945"/>
      <c r="BE117" s="945"/>
      <c r="BF117" s="945"/>
      <c r="BG117" s="945"/>
      <c r="BH117" s="945"/>
      <c r="BI117" s="945"/>
      <c r="BJ117" s="945"/>
      <c r="BK117" s="945"/>
      <c r="BL117" s="945"/>
      <c r="BM117" s="945"/>
      <c r="BN117" s="945"/>
      <c r="BO117" s="945"/>
      <c r="BP117" s="946"/>
      <c r="BQ117" s="894" t="s">
        <v>449</v>
      </c>
      <c r="BR117" s="895"/>
      <c r="BS117" s="895"/>
      <c r="BT117" s="895"/>
      <c r="BU117" s="895"/>
      <c r="BV117" s="895" t="s">
        <v>449</v>
      </c>
      <c r="BW117" s="895"/>
      <c r="BX117" s="895"/>
      <c r="BY117" s="895"/>
      <c r="BZ117" s="895"/>
      <c r="CA117" s="895" t="s">
        <v>450</v>
      </c>
      <c r="CB117" s="895"/>
      <c r="CC117" s="895"/>
      <c r="CD117" s="895"/>
      <c r="CE117" s="895"/>
      <c r="CF117" s="956" t="s">
        <v>451</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449</v>
      </c>
      <c r="DH117" s="858"/>
      <c r="DI117" s="858"/>
      <c r="DJ117" s="858"/>
      <c r="DK117" s="859"/>
      <c r="DL117" s="860" t="s">
        <v>449</v>
      </c>
      <c r="DM117" s="858"/>
      <c r="DN117" s="858"/>
      <c r="DO117" s="858"/>
      <c r="DP117" s="859"/>
      <c r="DQ117" s="860" t="s">
        <v>126</v>
      </c>
      <c r="DR117" s="858"/>
      <c r="DS117" s="858"/>
      <c r="DT117" s="858"/>
      <c r="DU117" s="859"/>
      <c r="DV117" s="905" t="s">
        <v>451</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305</v>
      </c>
      <c r="AG118" s="983"/>
      <c r="AH118" s="983"/>
      <c r="AI118" s="983"/>
      <c r="AJ118" s="984"/>
      <c r="AK118" s="985" t="s">
        <v>304</v>
      </c>
      <c r="AL118" s="983"/>
      <c r="AM118" s="983"/>
      <c r="AN118" s="983"/>
      <c r="AO118" s="984"/>
      <c r="AP118" s="986" t="s">
        <v>420</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449</v>
      </c>
      <c r="BW118" s="926"/>
      <c r="BX118" s="926"/>
      <c r="BY118" s="926"/>
      <c r="BZ118" s="926"/>
      <c r="CA118" s="926" t="s">
        <v>454</v>
      </c>
      <c r="CB118" s="926"/>
      <c r="CC118" s="926"/>
      <c r="CD118" s="926"/>
      <c r="CE118" s="926"/>
      <c r="CF118" s="956" t="s">
        <v>454</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449</v>
      </c>
      <c r="DH118" s="858"/>
      <c r="DI118" s="858"/>
      <c r="DJ118" s="858"/>
      <c r="DK118" s="859"/>
      <c r="DL118" s="860" t="s">
        <v>449</v>
      </c>
      <c r="DM118" s="858"/>
      <c r="DN118" s="858"/>
      <c r="DO118" s="858"/>
      <c r="DP118" s="859"/>
      <c r="DQ118" s="860" t="s">
        <v>126</v>
      </c>
      <c r="DR118" s="858"/>
      <c r="DS118" s="858"/>
      <c r="DT118" s="858"/>
      <c r="DU118" s="859"/>
      <c r="DV118" s="905" t="s">
        <v>449</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449</v>
      </c>
      <c r="AB119" s="976"/>
      <c r="AC119" s="976"/>
      <c r="AD119" s="976"/>
      <c r="AE119" s="977"/>
      <c r="AF119" s="978" t="s">
        <v>449</v>
      </c>
      <c r="AG119" s="976"/>
      <c r="AH119" s="976"/>
      <c r="AI119" s="976"/>
      <c r="AJ119" s="977"/>
      <c r="AK119" s="978" t="s">
        <v>456</v>
      </c>
      <c r="AL119" s="976"/>
      <c r="AM119" s="976"/>
      <c r="AN119" s="976"/>
      <c r="AO119" s="977"/>
      <c r="AP119" s="979" t="s">
        <v>126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457</v>
      </c>
      <c r="BP119" s="959"/>
      <c r="BQ119" s="963">
        <v>11367476</v>
      </c>
      <c r="BR119" s="926"/>
      <c r="BS119" s="926"/>
      <c r="BT119" s="926"/>
      <c r="BU119" s="926"/>
      <c r="BV119" s="926">
        <v>11133648</v>
      </c>
      <c r="BW119" s="926"/>
      <c r="BX119" s="926"/>
      <c r="BY119" s="926"/>
      <c r="BZ119" s="926"/>
      <c r="CA119" s="926">
        <v>11050250</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451</v>
      </c>
      <c r="DH119" s="841"/>
      <c r="DI119" s="841"/>
      <c r="DJ119" s="841"/>
      <c r="DK119" s="842"/>
      <c r="DL119" s="843" t="s">
        <v>449</v>
      </c>
      <c r="DM119" s="841"/>
      <c r="DN119" s="841"/>
      <c r="DO119" s="841"/>
      <c r="DP119" s="842"/>
      <c r="DQ119" s="843" t="s">
        <v>449</v>
      </c>
      <c r="DR119" s="841"/>
      <c r="DS119" s="841"/>
      <c r="DT119" s="841"/>
      <c r="DU119" s="842"/>
      <c r="DV119" s="929" t="s">
        <v>449</v>
      </c>
      <c r="DW119" s="930"/>
      <c r="DX119" s="930"/>
      <c r="DY119" s="930"/>
      <c r="DZ119" s="931"/>
    </row>
    <row r="120" spans="1:130" s="246" customFormat="1" ht="26.25" customHeight="1" x14ac:dyDescent="0.15">
      <c r="A120" s="898"/>
      <c r="B120" s="899"/>
      <c r="C120" s="902" t="s">
        <v>430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449</v>
      </c>
      <c r="AB120" s="858"/>
      <c r="AC120" s="858"/>
      <c r="AD120" s="858"/>
      <c r="AE120" s="859"/>
      <c r="AF120" s="860" t="s">
        <v>449</v>
      </c>
      <c r="AG120" s="858"/>
      <c r="AH120" s="858"/>
      <c r="AI120" s="858"/>
      <c r="AJ120" s="859"/>
      <c r="AK120" s="860" t="s">
        <v>449</v>
      </c>
      <c r="AL120" s="858"/>
      <c r="AM120" s="858"/>
      <c r="AN120" s="858"/>
      <c r="AO120" s="859"/>
      <c r="AP120" s="905" t="s">
        <v>450</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3749628</v>
      </c>
      <c r="BR120" s="923"/>
      <c r="BS120" s="923"/>
      <c r="BT120" s="923"/>
      <c r="BU120" s="923"/>
      <c r="BV120" s="923">
        <v>3710723</v>
      </c>
      <c r="BW120" s="923"/>
      <c r="BX120" s="923"/>
      <c r="BY120" s="923"/>
      <c r="BZ120" s="923"/>
      <c r="CA120" s="923">
        <v>3458840</v>
      </c>
      <c r="CB120" s="923"/>
      <c r="CC120" s="923"/>
      <c r="CD120" s="923"/>
      <c r="CE120" s="923"/>
      <c r="CF120" s="947">
        <v>107.2</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t="s">
        <v>449</v>
      </c>
      <c r="DH120" s="923"/>
      <c r="DI120" s="923"/>
      <c r="DJ120" s="923"/>
      <c r="DK120" s="923"/>
      <c r="DL120" s="923" t="s">
        <v>126</v>
      </c>
      <c r="DM120" s="923"/>
      <c r="DN120" s="923"/>
      <c r="DO120" s="923"/>
      <c r="DP120" s="923"/>
      <c r="DQ120" s="923">
        <v>717908</v>
      </c>
      <c r="DR120" s="923"/>
      <c r="DS120" s="923"/>
      <c r="DT120" s="923"/>
      <c r="DU120" s="923"/>
      <c r="DV120" s="924">
        <v>22.2</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449</v>
      </c>
      <c r="AB121" s="858"/>
      <c r="AC121" s="858"/>
      <c r="AD121" s="858"/>
      <c r="AE121" s="859"/>
      <c r="AF121" s="860" t="s">
        <v>456</v>
      </c>
      <c r="AG121" s="858"/>
      <c r="AH121" s="858"/>
      <c r="AI121" s="858"/>
      <c r="AJ121" s="859"/>
      <c r="AK121" s="860" t="s">
        <v>126</v>
      </c>
      <c r="AL121" s="858"/>
      <c r="AM121" s="858"/>
      <c r="AN121" s="858"/>
      <c r="AO121" s="859"/>
      <c r="AP121" s="905" t="s">
        <v>449</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124075</v>
      </c>
      <c r="BR121" s="895"/>
      <c r="BS121" s="895"/>
      <c r="BT121" s="895"/>
      <c r="BU121" s="895"/>
      <c r="BV121" s="895">
        <v>166907</v>
      </c>
      <c r="BW121" s="895"/>
      <c r="BX121" s="895"/>
      <c r="BY121" s="895"/>
      <c r="BZ121" s="895"/>
      <c r="CA121" s="895">
        <v>182269</v>
      </c>
      <c r="CB121" s="895"/>
      <c r="CC121" s="895"/>
      <c r="CD121" s="895"/>
      <c r="CE121" s="895"/>
      <c r="CF121" s="956">
        <v>5.6</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t="s">
        <v>449</v>
      </c>
      <c r="DH121" s="895"/>
      <c r="DI121" s="895"/>
      <c r="DJ121" s="895"/>
      <c r="DK121" s="895"/>
      <c r="DL121" s="895" t="s">
        <v>454</v>
      </c>
      <c r="DM121" s="895"/>
      <c r="DN121" s="895"/>
      <c r="DO121" s="895"/>
      <c r="DP121" s="895"/>
      <c r="DQ121" s="895" t="s">
        <v>449</v>
      </c>
      <c r="DR121" s="895"/>
      <c r="DS121" s="895"/>
      <c r="DT121" s="895"/>
      <c r="DU121" s="895"/>
      <c r="DV121" s="872" t="s">
        <v>449</v>
      </c>
      <c r="DW121" s="872"/>
      <c r="DX121" s="872"/>
      <c r="DY121" s="872"/>
      <c r="DZ121" s="873"/>
    </row>
    <row r="122" spans="1:130" s="246" customFormat="1" ht="26.25" customHeight="1" x14ac:dyDescent="0.15">
      <c r="A122" s="898"/>
      <c r="B122" s="899"/>
      <c r="C122" s="902" t="s">
        <v>440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451</v>
      </c>
      <c r="AB122" s="858"/>
      <c r="AC122" s="858"/>
      <c r="AD122" s="858"/>
      <c r="AE122" s="859"/>
      <c r="AF122" s="860" t="s">
        <v>454</v>
      </c>
      <c r="AG122" s="858"/>
      <c r="AH122" s="858"/>
      <c r="AI122" s="858"/>
      <c r="AJ122" s="859"/>
      <c r="AK122" s="860" t="s">
        <v>449</v>
      </c>
      <c r="AL122" s="858"/>
      <c r="AM122" s="858"/>
      <c r="AN122" s="858"/>
      <c r="AO122" s="859"/>
      <c r="AP122" s="905" t="s">
        <v>449</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6484404</v>
      </c>
      <c r="BR122" s="926"/>
      <c r="BS122" s="926"/>
      <c r="BT122" s="926"/>
      <c r="BU122" s="926"/>
      <c r="BV122" s="926">
        <v>6525454</v>
      </c>
      <c r="BW122" s="926"/>
      <c r="BX122" s="926"/>
      <c r="BY122" s="926"/>
      <c r="BZ122" s="926"/>
      <c r="CA122" s="926">
        <v>6517771</v>
      </c>
      <c r="CB122" s="926"/>
      <c r="CC122" s="926"/>
      <c r="CD122" s="926"/>
      <c r="CE122" s="926"/>
      <c r="CF122" s="927">
        <v>201.9</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t="s">
        <v>451</v>
      </c>
      <c r="DH122" s="895"/>
      <c r="DI122" s="895"/>
      <c r="DJ122" s="895"/>
      <c r="DK122" s="895"/>
      <c r="DL122" s="895" t="s">
        <v>449</v>
      </c>
      <c r="DM122" s="895"/>
      <c r="DN122" s="895"/>
      <c r="DO122" s="895"/>
      <c r="DP122" s="895"/>
      <c r="DQ122" s="895" t="s">
        <v>449</v>
      </c>
      <c r="DR122" s="895"/>
      <c r="DS122" s="895"/>
      <c r="DT122" s="895"/>
      <c r="DU122" s="895"/>
      <c r="DV122" s="872" t="s">
        <v>126</v>
      </c>
      <c r="DW122" s="872"/>
      <c r="DX122" s="872"/>
      <c r="DY122" s="872"/>
      <c r="DZ122" s="873"/>
    </row>
    <row r="123" spans="1:130" s="246" customFormat="1" ht="26.25" customHeight="1" x14ac:dyDescent="0.15">
      <c r="A123" s="898"/>
      <c r="B123" s="899"/>
      <c r="C123" s="902" t="s">
        <v>446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449</v>
      </c>
      <c r="AB123" s="858"/>
      <c r="AC123" s="858"/>
      <c r="AD123" s="858"/>
      <c r="AE123" s="859"/>
      <c r="AF123" s="860" t="s">
        <v>449</v>
      </c>
      <c r="AG123" s="858"/>
      <c r="AH123" s="858"/>
      <c r="AI123" s="858"/>
      <c r="AJ123" s="859"/>
      <c r="AK123" s="860" t="s">
        <v>126</v>
      </c>
      <c r="AL123" s="858"/>
      <c r="AM123" s="858"/>
      <c r="AN123" s="858"/>
      <c r="AO123" s="859"/>
      <c r="AP123" s="905" t="s">
        <v>449</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468</v>
      </c>
      <c r="BP123" s="959"/>
      <c r="BQ123" s="913">
        <v>10358107</v>
      </c>
      <c r="BR123" s="914"/>
      <c r="BS123" s="914"/>
      <c r="BT123" s="914"/>
      <c r="BU123" s="914"/>
      <c r="BV123" s="914">
        <v>10403084</v>
      </c>
      <c r="BW123" s="914"/>
      <c r="BX123" s="914"/>
      <c r="BY123" s="914"/>
      <c r="BZ123" s="914"/>
      <c r="CA123" s="914">
        <v>10158880</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t="s">
        <v>449</v>
      </c>
      <c r="DH123" s="858"/>
      <c r="DI123" s="858"/>
      <c r="DJ123" s="858"/>
      <c r="DK123" s="859"/>
      <c r="DL123" s="860" t="s">
        <v>456</v>
      </c>
      <c r="DM123" s="858"/>
      <c r="DN123" s="858"/>
      <c r="DO123" s="858"/>
      <c r="DP123" s="859"/>
      <c r="DQ123" s="860" t="s">
        <v>454</v>
      </c>
      <c r="DR123" s="858"/>
      <c r="DS123" s="858"/>
      <c r="DT123" s="858"/>
      <c r="DU123" s="859"/>
      <c r="DV123" s="905" t="s">
        <v>449</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449</v>
      </c>
      <c r="AB124" s="858"/>
      <c r="AC124" s="858"/>
      <c r="AD124" s="858"/>
      <c r="AE124" s="859"/>
      <c r="AF124" s="860" t="s">
        <v>449</v>
      </c>
      <c r="AG124" s="858"/>
      <c r="AH124" s="858"/>
      <c r="AI124" s="858"/>
      <c r="AJ124" s="859"/>
      <c r="AK124" s="860" t="s">
        <v>470</v>
      </c>
      <c r="AL124" s="858"/>
      <c r="AM124" s="858"/>
      <c r="AN124" s="858"/>
      <c r="AO124" s="859"/>
      <c r="AP124" s="905" t="s">
        <v>451</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31.3</v>
      </c>
      <c r="BR124" s="912"/>
      <c r="BS124" s="912"/>
      <c r="BT124" s="912"/>
      <c r="BU124" s="912"/>
      <c r="BV124" s="912">
        <v>22.5</v>
      </c>
      <c r="BW124" s="912"/>
      <c r="BX124" s="912"/>
      <c r="BY124" s="912"/>
      <c r="BZ124" s="912"/>
      <c r="CA124" s="912">
        <v>27.6</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680361</v>
      </c>
      <c r="DH124" s="841"/>
      <c r="DI124" s="841"/>
      <c r="DJ124" s="841"/>
      <c r="DK124" s="842"/>
      <c r="DL124" s="843">
        <v>652700</v>
      </c>
      <c r="DM124" s="841"/>
      <c r="DN124" s="841"/>
      <c r="DO124" s="841"/>
      <c r="DP124" s="842"/>
      <c r="DQ124" s="843" t="s">
        <v>449</v>
      </c>
      <c r="DR124" s="841"/>
      <c r="DS124" s="841"/>
      <c r="DT124" s="841"/>
      <c r="DU124" s="842"/>
      <c r="DV124" s="929" t="s">
        <v>449</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456</v>
      </c>
      <c r="AB125" s="858"/>
      <c r="AC125" s="858"/>
      <c r="AD125" s="858"/>
      <c r="AE125" s="859"/>
      <c r="AF125" s="860" t="s">
        <v>449</v>
      </c>
      <c r="AG125" s="858"/>
      <c r="AH125" s="858"/>
      <c r="AI125" s="858"/>
      <c r="AJ125" s="859"/>
      <c r="AK125" s="860" t="s">
        <v>126</v>
      </c>
      <c r="AL125" s="858"/>
      <c r="AM125" s="858"/>
      <c r="AN125" s="858"/>
      <c r="AO125" s="859"/>
      <c r="AP125" s="905" t="s">
        <v>450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451</v>
      </c>
      <c r="DM125" s="923"/>
      <c r="DN125" s="923"/>
      <c r="DO125" s="923"/>
      <c r="DP125" s="923"/>
      <c r="DQ125" s="923" t="s">
        <v>451</v>
      </c>
      <c r="DR125" s="923"/>
      <c r="DS125" s="923"/>
      <c r="DT125" s="923"/>
      <c r="DU125" s="923"/>
      <c r="DV125" s="924" t="s">
        <v>456</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449</v>
      </c>
      <c r="AB126" s="858"/>
      <c r="AC126" s="858"/>
      <c r="AD126" s="858"/>
      <c r="AE126" s="859"/>
      <c r="AF126" s="860" t="s">
        <v>449</v>
      </c>
      <c r="AG126" s="858"/>
      <c r="AH126" s="858"/>
      <c r="AI126" s="858"/>
      <c r="AJ126" s="859"/>
      <c r="AK126" s="860" t="s">
        <v>456</v>
      </c>
      <c r="AL126" s="858"/>
      <c r="AM126" s="858"/>
      <c r="AN126" s="858"/>
      <c r="AO126" s="859"/>
      <c r="AP126" s="905" t="s">
        <v>449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450</v>
      </c>
      <c r="DM126" s="895"/>
      <c r="DN126" s="895"/>
      <c r="DO126" s="895"/>
      <c r="DP126" s="895"/>
      <c r="DQ126" s="895" t="s">
        <v>126</v>
      </c>
      <c r="DR126" s="895"/>
      <c r="DS126" s="895"/>
      <c r="DT126" s="895"/>
      <c r="DU126" s="895"/>
      <c r="DV126" s="872" t="s">
        <v>456</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99</v>
      </c>
      <c r="AB127" s="858"/>
      <c r="AC127" s="858"/>
      <c r="AD127" s="858"/>
      <c r="AE127" s="859"/>
      <c r="AF127" s="860">
        <v>65</v>
      </c>
      <c r="AG127" s="858"/>
      <c r="AH127" s="858"/>
      <c r="AI127" s="858"/>
      <c r="AJ127" s="859"/>
      <c r="AK127" s="860">
        <v>58</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449</v>
      </c>
      <c r="DH127" s="895"/>
      <c r="DI127" s="895"/>
      <c r="DJ127" s="895"/>
      <c r="DK127" s="895"/>
      <c r="DL127" s="895" t="s">
        <v>449</v>
      </c>
      <c r="DM127" s="895"/>
      <c r="DN127" s="895"/>
      <c r="DO127" s="895"/>
      <c r="DP127" s="895"/>
      <c r="DQ127" s="895" t="s">
        <v>449</v>
      </c>
      <c r="DR127" s="895"/>
      <c r="DS127" s="895"/>
      <c r="DT127" s="895"/>
      <c r="DU127" s="895"/>
      <c r="DV127" s="872" t="s">
        <v>450</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30065</v>
      </c>
      <c r="AB128" s="879"/>
      <c r="AC128" s="879"/>
      <c r="AD128" s="879"/>
      <c r="AE128" s="880"/>
      <c r="AF128" s="881">
        <v>30065</v>
      </c>
      <c r="AG128" s="879"/>
      <c r="AH128" s="879"/>
      <c r="AI128" s="879"/>
      <c r="AJ128" s="880"/>
      <c r="AK128" s="881">
        <v>28078</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450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v>2421</v>
      </c>
      <c r="DH128" s="869"/>
      <c r="DI128" s="869"/>
      <c r="DJ128" s="869"/>
      <c r="DK128" s="869"/>
      <c r="DL128" s="869">
        <v>1803</v>
      </c>
      <c r="DM128" s="869"/>
      <c r="DN128" s="869"/>
      <c r="DO128" s="869"/>
      <c r="DP128" s="869"/>
      <c r="DQ128" s="869">
        <v>1193</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3892924</v>
      </c>
      <c r="AB129" s="858"/>
      <c r="AC129" s="858"/>
      <c r="AD129" s="858"/>
      <c r="AE129" s="859"/>
      <c r="AF129" s="860">
        <v>3780932</v>
      </c>
      <c r="AG129" s="858"/>
      <c r="AH129" s="858"/>
      <c r="AI129" s="858"/>
      <c r="AJ129" s="859"/>
      <c r="AK129" s="860">
        <v>3862161</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454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673759</v>
      </c>
      <c r="AB130" s="858"/>
      <c r="AC130" s="858"/>
      <c r="AD130" s="858"/>
      <c r="AE130" s="859"/>
      <c r="AF130" s="860">
        <v>541601</v>
      </c>
      <c r="AG130" s="858"/>
      <c r="AH130" s="858"/>
      <c r="AI130" s="858"/>
      <c r="AJ130" s="859"/>
      <c r="AK130" s="860">
        <v>634594</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10.1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3219165</v>
      </c>
      <c r="AB131" s="841"/>
      <c r="AC131" s="841"/>
      <c r="AD131" s="841"/>
      <c r="AE131" s="842"/>
      <c r="AF131" s="843">
        <v>3239331</v>
      </c>
      <c r="AG131" s="841"/>
      <c r="AH131" s="841"/>
      <c r="AI131" s="841"/>
      <c r="AJ131" s="842"/>
      <c r="AK131" s="843">
        <v>3227567</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27.6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8.0590774320000005</v>
      </c>
      <c r="AB132" s="821"/>
      <c r="AC132" s="821"/>
      <c r="AD132" s="821"/>
      <c r="AE132" s="822"/>
      <c r="AF132" s="823">
        <v>12.308930459999999</v>
      </c>
      <c r="AG132" s="821"/>
      <c r="AH132" s="821"/>
      <c r="AI132" s="821"/>
      <c r="AJ132" s="822"/>
      <c r="AK132" s="823">
        <v>10.167410930000001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7.9</v>
      </c>
      <c r="AB133" s="800"/>
      <c r="AC133" s="800"/>
      <c r="AD133" s="800"/>
      <c r="AE133" s="801"/>
      <c r="AF133" s="799">
        <v>9.1</v>
      </c>
      <c r="AG133" s="800"/>
      <c r="AH133" s="800"/>
      <c r="AI133" s="800"/>
      <c r="AJ133" s="801"/>
      <c r="AK133" s="799">
        <v>10.1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fwE/7V2qi4jkG5Uke3yBTNAa4hEYaABTN78l3PNQmLsJAlWCIS/KAkZr+Zxwa/5W8PiIqNyhzSmI8K2tU1KIA==" saltValue="2SZLd25rCe3DdCI6x01j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aB0SP66GgCD4wkzDXNGMX9uLVVMHhiRsrbsfMrX9IPaHMtgVXyrW1VSDngHsr9LBzD/p9DcnNOqjq5QFUOsGg==" saltValue="5/C+97vvvARDyYZWaVL4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wsGupmFWHVSmou5Y9e3MzTs09ksF9YYEgriPr1Qb9N+3b1DmtiZ8N9xJT2kONhxWfd3Irq41uEHBwApCb9RYw==" saltValue="gOLg7B+W8wKhUOh22Ph6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1116532</v>
      </c>
      <c r="AP9" s="312">
        <v>139062</v>
      </c>
      <c r="AQ9" s="313">
        <v>137457</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190759</v>
      </c>
      <c r="AP10" s="315">
        <v>23759</v>
      </c>
      <c r="AQ10" s="316">
        <v>16552</v>
      </c>
      <c r="AR10" s="317">
        <v>43.5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180315</v>
      </c>
      <c r="AP11" s="315">
        <v>22458</v>
      </c>
      <c r="AQ11" s="316">
        <v>23820</v>
      </c>
      <c r="AR11" s="317">
        <v>-5.7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t="s">
        <v>508</v>
      </c>
      <c r="AP12" s="315" t="s">
        <v>508</v>
      </c>
      <c r="AQ12" s="316">
        <v>3889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508</v>
      </c>
      <c r="AP13" s="315" t="s">
        <v>508</v>
      </c>
      <c r="AQ13" s="316" t="s">
        <v>508</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52706</v>
      </c>
      <c r="AP14" s="315">
        <v>6564</v>
      </c>
      <c r="AQ14" s="316">
        <v>6581</v>
      </c>
      <c r="AR14" s="317">
        <v>-0.3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15676</v>
      </c>
      <c r="AP15" s="315">
        <v>1952</v>
      </c>
      <c r="AQ15" s="316">
        <v>3467</v>
      </c>
      <c r="AR15" s="317">
        <v>-43.7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-128239</v>
      </c>
      <c r="AP16" s="315">
        <v>-15972</v>
      </c>
      <c r="AQ16" s="316">
        <v>-13853</v>
      </c>
      <c r="AR16" s="317">
        <v>15.3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1427749</v>
      </c>
      <c r="AP17" s="315">
        <v>177824</v>
      </c>
      <c r="AQ17" s="316">
        <v>177914</v>
      </c>
      <c r="AR17" s="317">
        <v>-0.1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16.190000000000001</v>
      </c>
      <c r="AP21" s="328">
        <v>15.77</v>
      </c>
      <c r="AQ21" s="329">
        <v>0.42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94.8</v>
      </c>
      <c r="AP22" s="333">
        <v>96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835678</v>
      </c>
      <c r="AP32" s="342">
        <v>104082</v>
      </c>
      <c r="AQ32" s="343">
        <v>107318</v>
      </c>
      <c r="AR32" s="344">
        <v>-3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508</v>
      </c>
      <c r="AP33" s="342" t="s">
        <v>508</v>
      </c>
      <c r="AQ33" s="343">
        <v>192</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508</v>
      </c>
      <c r="AP34" s="342" t="s">
        <v>508</v>
      </c>
      <c r="AQ34" s="343">
        <v>281</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49772</v>
      </c>
      <c r="AP35" s="342">
        <v>6199</v>
      </c>
      <c r="AQ35" s="343">
        <v>22732</v>
      </c>
      <c r="AR35" s="344">
        <v>-72.7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105296</v>
      </c>
      <c r="AP36" s="342">
        <v>13114</v>
      </c>
      <c r="AQ36" s="343">
        <v>3735</v>
      </c>
      <c r="AR36" s="344">
        <v>251.1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58</v>
      </c>
      <c r="AP37" s="342">
        <v>7</v>
      </c>
      <c r="AQ37" s="343">
        <v>1596</v>
      </c>
      <c r="AR37" s="344">
        <v>-99.6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v>28</v>
      </c>
      <c r="AP38" s="345">
        <v>3</v>
      </c>
      <c r="AQ38" s="346">
        <v>19</v>
      </c>
      <c r="AR38" s="334">
        <v>-84.2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-28078</v>
      </c>
      <c r="AP39" s="342">
        <v>-3497</v>
      </c>
      <c r="AQ39" s="343">
        <v>-5126</v>
      </c>
      <c r="AR39" s="344">
        <v>-31.8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-634594</v>
      </c>
      <c r="AP40" s="342">
        <v>-79038</v>
      </c>
      <c r="AQ40" s="343">
        <v>-92432</v>
      </c>
      <c r="AR40" s="344">
        <v>-14.5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328160</v>
      </c>
      <c r="AP41" s="342">
        <v>40872</v>
      </c>
      <c r="AQ41" s="343">
        <v>38314</v>
      </c>
      <c r="AR41" s="344">
        <v>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1230224</v>
      </c>
      <c r="AN51" s="364">
        <v>144698</v>
      </c>
      <c r="AO51" s="365">
        <v>13.2</v>
      </c>
      <c r="AP51" s="366">
        <v>175675</v>
      </c>
      <c r="AQ51" s="367">
        <v>0.6</v>
      </c>
      <c r="AR51" s="368">
        <v>12.6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763035</v>
      </c>
      <c r="AN52" s="372">
        <v>89748</v>
      </c>
      <c r="AO52" s="373">
        <v>26.4</v>
      </c>
      <c r="AP52" s="374">
        <v>87698</v>
      </c>
      <c r="AQ52" s="375">
        <v>10</v>
      </c>
      <c r="AR52" s="376">
        <v>16.399999999999999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1163698</v>
      </c>
      <c r="AN53" s="364">
        <v>138982</v>
      </c>
      <c r="AO53" s="365">
        <v>-4</v>
      </c>
      <c r="AP53" s="366">
        <v>162193</v>
      </c>
      <c r="AQ53" s="367">
        <v>-7.7</v>
      </c>
      <c r="AR53" s="368">
        <v>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960444</v>
      </c>
      <c r="AN54" s="372">
        <v>114707</v>
      </c>
      <c r="AO54" s="373">
        <v>27.8</v>
      </c>
      <c r="AP54" s="374">
        <v>79985</v>
      </c>
      <c r="AQ54" s="375">
        <v>-8.8000000000000007</v>
      </c>
      <c r="AR54" s="376">
        <v>36.6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1316758</v>
      </c>
      <c r="AN55" s="364">
        <v>159183</v>
      </c>
      <c r="AO55" s="365">
        <v>14.5</v>
      </c>
      <c r="AP55" s="366">
        <v>168868</v>
      </c>
      <c r="AQ55" s="367">
        <v>4.0999999999999996</v>
      </c>
      <c r="AR55" s="368">
        <v>10.4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888565</v>
      </c>
      <c r="AN56" s="372">
        <v>107418</v>
      </c>
      <c r="AO56" s="373">
        <v>-6.4</v>
      </c>
      <c r="AP56" s="374">
        <v>79360</v>
      </c>
      <c r="AQ56" s="375">
        <v>-0.8</v>
      </c>
      <c r="AR56" s="376">
        <v>-5.6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1360285</v>
      </c>
      <c r="AN57" s="364">
        <v>167502</v>
      </c>
      <c r="AO57" s="365">
        <v>5.2</v>
      </c>
      <c r="AP57" s="366">
        <v>202870</v>
      </c>
      <c r="AQ57" s="367">
        <v>20.100000000000001</v>
      </c>
      <c r="AR57" s="368">
        <v>-14.9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839064</v>
      </c>
      <c r="AN58" s="372">
        <v>103320</v>
      </c>
      <c r="AO58" s="373">
        <v>-3.8</v>
      </c>
      <c r="AP58" s="374">
        <v>79735</v>
      </c>
      <c r="AQ58" s="375">
        <v>0.5</v>
      </c>
      <c r="AR58" s="376">
        <v>-4.3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1175245</v>
      </c>
      <c r="AN59" s="364">
        <v>146375</v>
      </c>
      <c r="AO59" s="365">
        <v>-12.6</v>
      </c>
      <c r="AP59" s="366">
        <v>167497</v>
      </c>
      <c r="AQ59" s="367">
        <v>-17.399999999999999</v>
      </c>
      <c r="AR59" s="368">
        <v>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626163</v>
      </c>
      <c r="AN60" s="372">
        <v>77988</v>
      </c>
      <c r="AO60" s="373">
        <v>-24.5</v>
      </c>
      <c r="AP60" s="374">
        <v>82571</v>
      </c>
      <c r="AQ60" s="375">
        <v>3.6</v>
      </c>
      <c r="AR60" s="376">
        <v>-28.1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1249242</v>
      </c>
      <c r="AN61" s="379">
        <v>151348</v>
      </c>
      <c r="AO61" s="380">
        <v>3.3</v>
      </c>
      <c r="AP61" s="381">
        <v>175421</v>
      </c>
      <c r="AQ61" s="382">
        <v>-0.1</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815454</v>
      </c>
      <c r="AN62" s="372">
        <v>98636</v>
      </c>
      <c r="AO62" s="373">
        <v>3.9</v>
      </c>
      <c r="AP62" s="374">
        <v>81870</v>
      </c>
      <c r="AQ62" s="375">
        <v>0.9</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qznq5pyAISAu7/tkmEYbmU7PFO1LpkG6FsrsPzAnwQS4xgSLvzBd5pdbg7DB9you5eBK9TNzObTLVm5iIdn2Q==" saltValue="zbLX9JZVHZhNLF8LwltH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SYRRRRnyHeK93VmStFBNNGl2/PdorgA373/geVbWS94f4acB4wntInNTdlMiSiMw7PbG3qQ4+kC5Z3VfeeuTg==" saltValue="XRF1hVwVP0w2J8mWxz8R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mgKhXtO9ydCt561lq6EM0W2FmDLrw4EBqaCWlDQ3WBjI7vz4efjIlZI41ApTv6dXFHty1p/5Lf3UeC0NB/pw==" saltValue="k02h3jr9aTJlR4SKrvKgE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16.45</v>
      </c>
      <c r="G47" s="12">
        <v>17</v>
      </c>
      <c r="H47" s="12">
        <v>17.559999999999999</v>
      </c>
      <c r="I47" s="12">
        <v>19.63</v>
      </c>
      <c r="J47" s="13">
        <v>20.73</v>
      </c>
    </row>
    <row r="48" spans="2:10" ht="57.75" customHeight="1" x14ac:dyDescent="0.15">
      <c r="B48" s="14"/>
      <c r="C48" s="1234" t="s">
        <v>4</v>
      </c>
      <c r="D48" s="1234"/>
      <c r="E48" s="1235"/>
      <c r="F48" s="15">
        <v>1.76</v>
      </c>
      <c r="G48" s="16">
        <v>1.45</v>
      </c>
      <c r="H48" s="16">
        <v>1.36</v>
      </c>
      <c r="I48" s="16">
        <v>1.44</v>
      </c>
      <c r="J48" s="17">
        <v>1.28</v>
      </c>
    </row>
    <row r="49" spans="2:10" ht="57.75" customHeight="1" thickBot="1" x14ac:dyDescent="0.2">
      <c r="B49" s="18"/>
      <c r="C49" s="1236" t="s">
        <v>5</v>
      </c>
      <c r="D49" s="1236"/>
      <c r="E49" s="1237"/>
      <c r="F49" s="19" t="s">
        <v>555</v>
      </c>
      <c r="G49" s="20" t="s">
        <v>556</v>
      </c>
      <c r="H49" s="20" t="s">
        <v>557</v>
      </c>
      <c r="I49" s="20">
        <v>0.86</v>
      </c>
      <c r="J49" s="21">
        <v>0.65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juq/1vXEJP1/ec6nmfSSc8Ss2Bs42c1rK3etstD4oN2ggvD8DhTeoxeeCQvjDmo+cuPYmXhqhr7pGl0djX6IQ==" saltValue="BSBJpyKgyYpBKO/V7vfN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2020-09-23T23:11:27Z</cp:lastPrinted>
  <dcterms:created xsi:type="dcterms:W3CDTF">2020-02-10T06:33:15Z</dcterms:created>
  <dcterms:modified xsi:type="dcterms:W3CDTF">2020-09-23T23:11:46Z</dcterms:modified>
  <cp:category/>
</cp:coreProperties>
</file>