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42 普通会計決算統計総括\H31\30 【国照会】平成30年度財政状況資料集の作成及び提出について\14 起案時添付用←係員チェック済みのものはこちらへ。\"/>
    </mc:Choice>
  </mc:AlternateContent>
  <bookViews>
    <workbookView xWindow="0" yWindow="0" windowWidth="20490" windowHeight="75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CO35" i="10"/>
  <c r="AM35" i="10"/>
  <c r="C35" i="10"/>
  <c r="AM34" i="10"/>
  <c r="C34" i="10"/>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l="1"/>
  <c r="BW36" i="10" s="1"/>
  <c r="BW37" i="10" s="1"/>
  <c r="BW38" i="10" s="1"/>
  <c r="BW39" i="10" s="1"/>
  <c r="BW40" i="10" s="1"/>
  <c r="BW41" i="10" s="1"/>
  <c r="CO34" i="10" l="1"/>
</calcChain>
</file>

<file path=xl/sharedStrings.xml><?xml version="1.0" encoding="utf-8"?>
<sst xmlns="http://schemas.openxmlformats.org/spreadsheetml/2006/main" count="1188" uniqueCount="618">
  <si>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</si>
  <si>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</si>
  <si>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</si>
  <si>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</si>
  <si>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</si>
  <si>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</si>
  <si>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</si>
  <si>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</si>
  <si>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</si>
  <si>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</si>
  <si>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</si>
  <si>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</si>
  <si>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</si>
  <si>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</si>
  <si>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</si>
  <si>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</si>
  <si>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</si>
  <si>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</si>
  <si>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</si>
  <si>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</si>
  <si>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</si>
  <si>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</si>
  <si>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</si>
  <si>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</si>
  <si>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</si>
  <si>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</si>
  <si>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</si>
  <si>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</si>
  <si>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</si>
  <si>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</si>
  <si>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</si>
  <si>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</si>
  <si>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</si>
  <si>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</si>
  <si>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</si>
  <si>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</si>
  <si>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</si>
  <si>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</si>
  <si>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</si>
  <si>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</si>
  <si>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</si>
  <si>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</si>
  <si>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</si>
  <si>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</si>
  <si>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</si>
  <si>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</si>
  <si>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</si>
  <si>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</si>
  <si>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</si>
  <si>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</si>
  <si>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</si>
  <si>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</si>
  <si>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</si>
  <si>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</si>
  <si>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</si>
  <si>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</si>
  <si>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</si>
  <si>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</si>
  <si>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</si>
  <si>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</si>
  <si>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</si>
  <si>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</si>
  <si>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</si>
  <si>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</si>
  <si>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</si>
  <si>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</si>
  <si>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</si>
  <si>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</si>
  <si>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</si>
  <si>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</si>
  <si>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</si>
  <si>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</si>
  <si>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</si>
  <si>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</si>
  <si>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</si>
  <si>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</si>
  <si>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</si>
  <si>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</si>
  <si>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</si>
  <si>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</si>
  <si>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</si>
  <si>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</si>
  <si>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</si>
  <si>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</si>
  <si>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</si>
  <si>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</si>
  <si>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</si>
  <si>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</si>
  <si>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</si>
  <si>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</si>
  <si>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</si>
  <si>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</si>
  <si>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</si>
  <si>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</si>
  <si>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</si>
  <si>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</si>
  <si>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</si>
  <si>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</si>
  <si>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大和村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</si>
  <si>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</si>
  <si>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</si>
  <si>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</si>
  <si>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</si>
  <si>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</si>
  <si>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</si>
  <si>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</si>
  <si>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</si>
  <si>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</si>
  <si>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</si>
  <si>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</si>
  <si>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</si>
  <si>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</si>
  <si>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</si>
  <si>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</si>
  <si>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</si>
  <si>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</si>
  <si>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</si>
  <si>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</si>
  <si>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</si>
  <si>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</si>
  <si>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</si>
  <si>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</si>
  <si>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</si>
  <si>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</si>
  <si>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</si>
  <si>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</si>
  <si>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</si>
  <si>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</si>
  <si>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</si>
  <si>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</si>
  <si>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</si>
  <si>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</si>
  <si>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</si>
  <si>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</si>
  <si>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</si>
  <si>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</si>
  <si>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</si>
  <si>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</si>
  <si>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</si>
  <si>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</si>
  <si>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</si>
  <si>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</si>
  <si>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</si>
  <si>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</si>
  <si>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</si>
  <si>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</si>
  <si>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</si>
  <si>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</si>
  <si>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</si>
  <si>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</si>
  <si>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</si>
  <si>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</si>
  <si>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</si>
  <si>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</si>
  <si>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</si>
  <si>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4"/>
  </si>
  <si>
    <t>うち日本人(％)</t>
    <phoneticPr fontId="5"/>
  </si>
  <si>
    <t>-2.2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</si>
  <si>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</si>
  <si>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</si>
  <si>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</si>
  <si>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</si>
  <si>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</si>
  <si>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</si>
  <si>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</si>
  <si>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</si>
  <si>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</si>
  <si>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</si>
  <si>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</si>
  <si>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</si>
  <si>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</si>
  <si>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</si>
  <si>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</si>
  <si>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</si>
  <si>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</si>
  <si>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</si>
  <si>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</si>
  <si>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</si>
  <si>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</si>
  <si>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</si>
  <si>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</si>
  <si>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</si>
  <si>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</si>
  <si>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</si>
  <si>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</si>
  <si>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</si>
  <si>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</si>
  <si>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</si>
  <si>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</si>
  <si>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</si>
  <si>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</si>
  <si>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</si>
  <si>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</si>
  <si>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</si>
  <si>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</si>
  <si>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</si>
  <si>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</si>
  <si>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</si>
  <si>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</si>
  <si>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</si>
  <si>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</si>
  <si>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</si>
  <si>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</si>
  <si>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</si>
  <si>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</si>
  <si>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</si>
  <si>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</si>
  <si>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</si>
  <si>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</si>
  <si>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</si>
  <si>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</si>
  <si>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</si>
  <si>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</si>
  <si>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</si>
  <si>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</si>
  <si>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</si>
  <si>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</si>
  <si>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</si>
  <si>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</si>
  <si>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</si>
  <si>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</si>
  <si>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</si>
  <si>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</si>
  <si>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</si>
  <si>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鹿児島県大和村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</si>
  <si>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</si>
  <si>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</si>
  <si>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</si>
  <si>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</si>
  <si>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</si>
  <si>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</si>
  <si>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</si>
  <si>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</si>
  <si>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</si>
  <si>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</si>
  <si>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</si>
  <si>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</si>
  <si>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</si>
  <si>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</si>
  <si>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</si>
  <si>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</si>
  <si>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</si>
  <si>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</si>
  <si>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</si>
  <si>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</si>
  <si>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</si>
  <si>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</si>
  <si>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</si>
  <si>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</si>
  <si>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</si>
  <si>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</si>
  <si>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</si>
  <si>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</si>
  <si>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</si>
  <si>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</si>
  <si>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</si>
  <si>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</si>
  <si>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</si>
  <si>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</si>
  <si>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</si>
  <si>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</si>
  <si>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</si>
  <si>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</si>
  <si>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</si>
  <si>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</si>
  <si>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</si>
  <si>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</si>
  <si>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</si>
  <si>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</si>
  <si>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</si>
  <si>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</si>
  <si>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</si>
  <si>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</si>
  <si>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</si>
  <si>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</si>
  <si>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</si>
  <si>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</si>
  <si>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</si>
  <si>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</si>
  <si>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</si>
  <si>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</si>
  <si>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</si>
  <si>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</si>
  <si>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</si>
  <si>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</si>
  <si>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</si>
  <si>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</si>
  <si>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</si>
  <si>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</si>
  <si>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</si>
  <si>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</si>
  <si>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</si>
  <si>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</si>
  <si>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</si>
  <si>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</si>
  <si>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</si>
  <si>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</si>
  <si>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</si>
  <si>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</si>
  <si>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</si>
  <si>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</si>
  <si>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</si>
  <si>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</si>
  <si>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</si>
  <si>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</si>
  <si>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</si>
  <si>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</si>
  <si>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</si>
  <si>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</si>
  <si>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</si>
  <si>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</si>
  <si>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</si>
  <si>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</si>
  <si>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</si>
  <si>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</si>
  <si>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</si>
  <si>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</si>
  <si>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</si>
  <si>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</si>
  <si>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</si>
  <si>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</si>
  <si>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</si>
  <si>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</si>
  <si>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</si>
  <si>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</si>
  <si>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</si>
  <si>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</si>
  <si>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</si>
  <si>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</si>
  <si>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</si>
  <si>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</si>
  <si>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</si>
  <si>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</si>
  <si>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</si>
  <si>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</si>
  <si>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</si>
  <si>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</si>
  <si>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</si>
  <si>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</si>
  <si>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</si>
  <si>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</si>
  <si>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</si>
  <si>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</si>
  <si>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</si>
  <si>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</si>
  <si>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</si>
  <si>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</si>
  <si>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</si>
  <si>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</si>
  <si>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</si>
  <si>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</si>
  <si>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</si>
  <si>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</si>
  <si>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</si>
  <si>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</si>
  <si>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</si>
  <si>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</si>
  <si>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</si>
  <si>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</si>
  <si>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</si>
  <si>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</si>
  <si>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</si>
  <si>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</si>
  <si>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</si>
  <si>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</si>
  <si>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</si>
  <si>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</si>
  <si>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</si>
  <si>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</si>
  <si>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</si>
  <si>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</si>
  <si>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</si>
  <si>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</si>
  <si>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</si>
  <si>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鹿児島県大和村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</si>
  <si>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</si>
  <si>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</si>
  <si>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</si>
  <si>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</si>
  <si>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</si>
  <si>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</si>
  <si>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</si>
  <si>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</si>
  <si>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</si>
  <si>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</si>
  <si>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</si>
  <si>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</si>
  <si>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</si>
  <si>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</si>
  <si>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</si>
  <si>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</si>
  <si>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</si>
  <si>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</si>
  <si>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</si>
  <si>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</si>
  <si>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</si>
  <si>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</si>
  <si>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</si>
  <si>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</si>
  <si>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</si>
  <si>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</si>
  <si>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</si>
  <si>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</si>
  <si>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</si>
  <si>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</si>
  <si>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</si>
  <si>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</si>
  <si>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</si>
  <si>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</si>
  <si>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大和診療所特別会計</t>
    <phoneticPr fontId="5"/>
  </si>
  <si>
    <t>介護保険特別会計</t>
    <phoneticPr fontId="5"/>
  </si>
  <si>
    <t>後期高齢者医療特別会計</t>
    <phoneticPr fontId="5"/>
  </si>
  <si>
    <t>大和の園特別会計</t>
    <phoneticPr fontId="5"/>
  </si>
  <si>
    <t>簡易水道事業特別会計</t>
    <phoneticPr fontId="5"/>
  </si>
  <si>
    <t>法非適用企業</t>
    <phoneticPr fontId="5"/>
  </si>
  <si>
    <t>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</si>
  <si>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</si>
  <si>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</si>
  <si>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</si>
  <si>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</si>
  <si>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</si>
  <si>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</si>
  <si>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</si>
  <si>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</si>
  <si>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</si>
  <si>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</si>
  <si>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</si>
  <si>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</si>
  <si>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</si>
  <si>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</si>
  <si>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</si>
  <si>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</si>
  <si>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</si>
  <si>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</si>
  <si>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</si>
  <si>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</si>
  <si>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</si>
  <si>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</si>
  <si>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</si>
  <si>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</si>
  <si>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</si>
  <si>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</si>
  <si>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</si>
  <si>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</si>
  <si>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</si>
  <si>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</si>
  <si>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</si>
  <si>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</si>
  <si>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</si>
  <si>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</si>
  <si>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</si>
  <si>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</si>
  <si>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</si>
  <si>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</si>
  <si>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</si>
  <si>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t>
    <phoneticPr fontId="5"/>
  </si>
  <si>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</si>
  <si>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</si>
  <si>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</si>
  <si>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</si>
  <si>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</si>
  <si>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</si>
  <si>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</si>
  <si>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</si>
  <si>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</si>
  <si>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</si>
  <si>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</si>
  <si>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</si>
  <si>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</si>
  <si>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</si>
  <si>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</si>
  <si>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</si>
  <si>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</si>
  <si>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</si>
  <si>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</si>
  <si>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</si>
  <si>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</si>
  <si>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</si>
  <si>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</si>
  <si>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</si>
  <si>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</si>
  <si>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</si>
  <si>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</si>
  <si>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</si>
  <si>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</si>
  <si>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</si>
  <si>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</si>
  <si>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</si>
  <si>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</si>
  <si>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</si>
  <si>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</si>
  <si>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</si>
  <si>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</si>
  <si>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</si>
  <si>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</si>
  <si>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</si>
  <si>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</si>
  <si>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</si>
  <si>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</si>
  <si>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</si>
  <si>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</si>
  <si>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</si>
  <si>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</si>
  <si>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</si>
  <si>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</si>
  <si>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</si>
  <si>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</si>
  <si>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</si>
  <si>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</si>
  <si>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</si>
  <si>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</si>
  <si>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</si>
  <si>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</si>
  <si>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</si>
  <si>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</si>
  <si>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</si>
  <si>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</si>
  <si>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</si>
  <si>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</si>
  <si>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</si>
  <si>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</si>
  <si>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</si>
  <si>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</si>
  <si>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</si>
  <si>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</si>
  <si>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</si>
  <si>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</si>
  <si>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</si>
  <si>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</si>
  <si>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</si>
  <si>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</si>
  <si>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</si>
  <si>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</si>
  <si>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</si>
  <si>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</si>
  <si>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</si>
  <si>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</si>
  <si>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</si>
  <si>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</si>
  <si>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</si>
  <si>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</si>
  <si>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</si>
  <si>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</si>
  <si>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</si>
  <si>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</si>
  <si>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</si>
  <si>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</si>
  <si>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</si>
  <si>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</si>
  <si>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</si>
  <si>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</si>
  <si>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</si>
  <si>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</si>
  <si>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</si>
  <si>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</si>
  <si>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</si>
  <si>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</si>
  <si>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</si>
  <si>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</si>
  <si>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</si>
  <si>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</si>
  <si>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</si>
  <si>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</si>
  <si>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</si>
  <si>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</si>
  <si>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</si>
  <si>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0.37</t>
  </si>
  <si>
    <t>一般会計</t>
  </si>
  <si>
    <t>大和診療所特別会計</t>
  </si>
  <si>
    <t>大和の園特別会計</t>
  </si>
  <si>
    <t>介護保険特別会計</t>
  </si>
  <si>
    <t>集落排水事業特別会計</t>
  </si>
  <si>
    <t>国民健康保険特別会計</t>
  </si>
  <si>
    <t>後期高齢者医療特別会計</t>
  </si>
  <si>
    <t>簡易水道事業特別会計</t>
  </si>
  <si>
    <t>その他会計（赤字）</t>
  </si>
  <si>
    <t>その他会計（黒字）</t>
  </si>
  <si>
    <t>H25末</t>
    <phoneticPr fontId="5"/>
  </si>
  <si>
    <t>H26末</t>
    <phoneticPr fontId="5"/>
  </si>
  <si>
    <t>H27末</t>
    <phoneticPr fontId="5"/>
  </si>
  <si>
    <t>H28末</t>
    <phoneticPr fontId="5"/>
  </si>
  <si>
    <t>H29末</t>
    <phoneticPr fontId="5"/>
  </si>
  <si>
    <t>合同会社　ひらとみ</t>
    <rPh sb="0" eb="2">
      <t>ゴウドウ</t>
    </rPh>
    <rPh sb="2" eb="4">
      <t>ガイシャ</t>
    </rPh>
    <phoneticPr fontId="2"/>
  </si>
  <si>
    <t>-</t>
    <phoneticPr fontId="2"/>
  </si>
  <si>
    <t>休業</t>
    <rPh sb="0" eb="2">
      <t>キュウギョウ</t>
    </rPh>
    <phoneticPr fontId="2"/>
  </si>
  <si>
    <t>-</t>
    <phoneticPr fontId="2"/>
  </si>
  <si>
    <t>-</t>
    <phoneticPr fontId="2"/>
  </si>
  <si>
    <t>-</t>
    <phoneticPr fontId="2"/>
  </si>
  <si>
    <t>大和村振興基金</t>
    <phoneticPr fontId="2"/>
  </si>
  <si>
    <t>大和村ふるさと応援基金</t>
    <phoneticPr fontId="2"/>
  </si>
  <si>
    <t>大和村生活環境整備基金</t>
    <phoneticPr fontId="2"/>
  </si>
  <si>
    <t>大和村ふるさと水と土保全基金</t>
    <rPh sb="0" eb="3">
      <t>ヤマトソン</t>
    </rPh>
    <rPh sb="7" eb="8">
      <t>ミズ</t>
    </rPh>
    <rPh sb="9" eb="10">
      <t>ツチ</t>
    </rPh>
    <rPh sb="10" eb="12">
      <t>ホゼン</t>
    </rPh>
    <rPh sb="12" eb="14">
      <t>キキン</t>
    </rPh>
    <phoneticPr fontId="3"/>
  </si>
  <si>
    <t>大和村地域福祉基金</t>
    <rPh sb="0" eb="3">
      <t>ヤマトソン</t>
    </rPh>
    <rPh sb="3" eb="5">
      <t>チイキ</t>
    </rPh>
    <rPh sb="5" eb="7">
      <t>フクシ</t>
    </rPh>
    <rPh sb="7" eb="9">
      <t>キキン</t>
    </rPh>
    <phoneticPr fontId="3"/>
  </si>
  <si>
    <t>-</t>
    <phoneticPr fontId="2"/>
  </si>
  <si>
    <t>鹿児島県市町村総合事務組合</t>
    <rPh sb="0" eb="4">
      <t>カゴシマケン</t>
    </rPh>
    <rPh sb="4" eb="7">
      <t>シチョウソン</t>
    </rPh>
    <rPh sb="7" eb="9">
      <t>ソウゴウ</t>
    </rPh>
    <rPh sb="9" eb="11">
      <t>ジム</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</si>
  <si>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</si>
  <si>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</si>
  <si>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奄美群島広域事務組合</t>
    <rPh sb="0" eb="2">
      <t>アマミ</t>
    </rPh>
    <rPh sb="2" eb="4">
      <t>グントウ</t>
    </rPh>
    <rPh sb="4" eb="6">
      <t>コウイキ</t>
    </rPh>
    <rPh sb="6" eb="8">
      <t>ジム</t>
    </rPh>
    <rPh sb="8" eb="10">
      <t>クミアイ</t>
    </rPh>
    <phoneticPr fontId="2"/>
  </si>
  <si>
    <t>大島地区消防組合</t>
    <rPh sb="0" eb="2">
      <t>オオシマ</t>
    </rPh>
    <rPh sb="2" eb="4">
      <t>チク</t>
    </rPh>
    <rPh sb="4" eb="6">
      <t>ショウボウ</t>
    </rPh>
    <rPh sb="6" eb="8">
      <t>クミアイ</t>
    </rPh>
    <phoneticPr fontId="2"/>
  </si>
  <si>
    <t>奄美大島地区介護保険一部事務組合</t>
    <rPh sb="0" eb="4">
      <t>アマミオオシマ</t>
    </rPh>
    <rPh sb="4" eb="6">
      <t>チク</t>
    </rPh>
    <rPh sb="6" eb="8">
      <t>カイゴ</t>
    </rPh>
    <rPh sb="8" eb="10">
      <t>ホケン</t>
    </rPh>
    <rPh sb="10" eb="12">
      <t>イチブ</t>
    </rPh>
    <rPh sb="12" eb="14">
      <t>ジム</t>
    </rPh>
    <rPh sb="14" eb="16">
      <t>クミアイ</t>
    </rPh>
    <phoneticPr fontId="2"/>
  </si>
  <si>
    <t>大島農業共済事務組合</t>
    <rPh sb="0" eb="2">
      <t>オオシマ</t>
    </rPh>
    <rPh sb="2" eb="4">
      <t>ノウギョウ</t>
    </rPh>
    <rPh sb="4" eb="6">
      <t>キョウサイ</t>
    </rPh>
    <rPh sb="6" eb="8">
      <t>ジム</t>
    </rPh>
    <rPh sb="8" eb="10">
      <t>クミアイ</t>
    </rPh>
    <phoneticPr fontId="2"/>
  </si>
  <si>
    <t>大島地区衛生組合</t>
    <rPh sb="0" eb="2">
      <t>オオシマ</t>
    </rPh>
    <rPh sb="2" eb="4">
      <t>チク</t>
    </rPh>
    <rPh sb="4" eb="6">
      <t>エイセイ</t>
    </rPh>
    <rPh sb="6" eb="8">
      <t>クミアイ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</si>
  <si>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</si>
  <si>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</si>
  <si>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</si>
  <si>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</si>
  <si>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</si>
  <si>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</si>
  <si>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</si>
  <si>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</si>
  <si>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</si>
  <si>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</si>
  <si>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</si>
  <si>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</si>
  <si>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</si>
  <si>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</si>
  <si>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実質公債費比率は増加しており類似団体と比較しても高くなっている。将来負担比率については平成25年度以降「無し」となっている。新規発行地方債の抑制や繰上償還の実施により地方債残高は減少しているが、大型事業の予定があり今後地方債の発行額が増加する可能性があり、実質公債費比率についても今後増加が懸念される。</t>
    <rPh sb="8" eb="10">
      <t>ゾウカ</t>
    </rPh>
    <rPh sb="97" eb="99">
      <t>オオガタ</t>
    </rPh>
    <rPh sb="99" eb="101">
      <t>ジギョウ</t>
    </rPh>
    <rPh sb="102" eb="104">
      <t>ヨテイ</t>
    </rPh>
    <rPh sb="107" eb="109">
      <t>コンゴ</t>
    </rPh>
    <rPh sb="109" eb="112">
      <t>チホウサイ</t>
    </rPh>
    <rPh sb="113" eb="116">
      <t>ハッコウガク</t>
    </rPh>
    <rPh sb="117" eb="119">
      <t>ゾウカ</t>
    </rPh>
    <rPh sb="121" eb="124">
      <t>カノウセイ</t>
    </rPh>
    <rPh sb="142" eb="144">
      <t>ゾウカ</t>
    </rPh>
    <rPh sb="145" eb="147">
      <t>ケネン</t>
    </rPh>
    <phoneticPr fontId="2"/>
  </si>
  <si>
    <t>将来負担比率は平成25年度以降は「無し」となっている。有形固定資産減価償却率も全体としては、県平均より低い状況であるが、庁舎や橋りょう等一部の施設では県平均より上回っている。庁舎に関しては令和２年度に耐震化事業等長寿命化が完了する予定であり、橋りょうに関しても長寿命化計画に基づき事業を実施していく。その他の施設に関しても公共施設等総合管理計画に基づき、老朽化対策や維持管理に要する経費の削減に努める。</t>
    <rPh sb="94" eb="96">
      <t>レイワ</t>
    </rPh>
    <rPh sb="111" eb="113">
      <t>カンリョウ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</si>
</sst>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8"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7" fillId="0" borderId="98" xfId="15" applyNumberFormat="1" applyFont="1" applyBorder="1" applyAlignment="1" applyProtection="1">
      <alignment horizontal="right" vertical="center" shrinkToFit="1"/>
      <protection locked="0"/>
    </xf>
    <xf numFmtId="177" fontId="37" fillId="0" borderId="99" xfId="15" applyNumberFormat="1" applyFont="1" applyBorder="1" applyAlignment="1" applyProtection="1">
      <alignment horizontal="right" vertical="center" shrinkToFit="1"/>
      <protection locked="0"/>
    </xf>
    <xf numFmtId="177" fontId="37"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310300</c:v>
                </c:pt>
                <c:pt idx="3">
                  <c:v>317319</c:v>
                </c:pt>
                <c:pt idx="4">
                  <c:v>289738</c:v>
                </c:pt>
              </c:numCache>
            </c:numRef>
          </c:val>
          <c:smooth val="0"/>
          <c:extLst>
            <c:ext xmlns:c16="http://schemas.microsoft.com/office/drawing/2014/chart" uri="{C3380CC4-5D6E-409C-BE32-E72D297353CC}">
              <c16:uniqueId val="{00000000-0449-4A78-927A-37D34E711F6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573026</c:v>
                </c:pt>
                <c:pt idx="1">
                  <c:v>490899</c:v>
                </c:pt>
                <c:pt idx="2">
                  <c:v>351962</c:v>
                </c:pt>
                <c:pt idx="3">
                  <c:v>416574</c:v>
                </c:pt>
                <c:pt idx="4">
                  <c:v>435899</c:v>
                </c:pt>
              </c:numCache>
            </c:numRef>
          </c:val>
          <c:smooth val="0"/>
          <c:extLst>
            <c:ext xmlns:c16="http://schemas.microsoft.com/office/drawing/2014/chart" uri="{C3380CC4-5D6E-409C-BE32-E72D297353CC}">
              <c16:uniqueId val="{00000001-0449-4A78-927A-37D34E711F6E}"/>
            </c:ext>
          </c:extLst>
        </c:ser>
        <c:dLbls>
          <c:showLegendKey val="0"/>
          <c:showVal val="0"/>
          <c:showCatName val="0"/>
          <c:showSerName val="0"/>
          <c:showPercent val="0"/>
          <c:showBubbleSize val="0"/>
        </c:dLbls>
        <c:marker val="1"/>
        <c:smooth val="0"/>
        <c:axId val="360824104"/>
        <c:axId val="360824496"/>
      </c:lineChart>
      <c:catAx>
        <c:axId val="360824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0824496"/>
        <c:crosses val="autoZero"/>
        <c:auto val="1"/>
        <c:lblAlgn val="ctr"/>
        <c:lblOffset val="100"/>
        <c:tickLblSkip val="1"/>
        <c:tickMarkSkip val="1"/>
        <c:noMultiLvlLbl val="0"/>
      </c:catAx>
      <c:valAx>
        <c:axId val="360824496"/>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0824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4.32</c:v>
                </c:pt>
                <c:pt idx="1">
                  <c:v>5.4</c:v>
                </c:pt>
                <c:pt idx="2">
                  <c:v>6.1</c:v>
                </c:pt>
                <c:pt idx="3">
                  <c:v>4.5199999999999996</c:v>
                </c:pt>
                <c:pt idx="4">
                  <c:v>3.91</c:v>
                </c:pt>
              </c:numCache>
            </c:numRef>
          </c:val>
          <c:extLst>
            <c:ext xmlns:c16="http://schemas.microsoft.com/office/drawing/2014/chart" uri="{C3380CC4-5D6E-409C-BE32-E72D297353CC}">
              <c16:uniqueId val="{00000000-5123-416A-8908-741E1543885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28.1</c:v>
                </c:pt>
                <c:pt idx="1">
                  <c:v>29.71</c:v>
                </c:pt>
                <c:pt idx="2">
                  <c:v>34.03</c:v>
                </c:pt>
                <c:pt idx="3">
                  <c:v>41.46</c:v>
                </c:pt>
                <c:pt idx="4">
                  <c:v>42.67</c:v>
                </c:pt>
              </c:numCache>
            </c:numRef>
          </c:val>
          <c:extLst>
            <c:ext xmlns:c16="http://schemas.microsoft.com/office/drawing/2014/chart" uri="{C3380CC4-5D6E-409C-BE32-E72D297353CC}">
              <c16:uniqueId val="{00000001-5123-416A-8908-741E1543885C}"/>
            </c:ext>
          </c:extLst>
        </c:ser>
        <c:dLbls>
          <c:showLegendKey val="0"/>
          <c:showVal val="0"/>
          <c:showCatName val="0"/>
          <c:showSerName val="0"/>
          <c:showPercent val="0"/>
          <c:showBubbleSize val="0"/>
        </c:dLbls>
        <c:gapWidth val="250"/>
        <c:overlap val="100"/>
        <c:axId val="487897272"/>
        <c:axId val="487892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1.97</c:v>
                </c:pt>
                <c:pt idx="1">
                  <c:v>4.33</c:v>
                </c:pt>
                <c:pt idx="2">
                  <c:v>4.24</c:v>
                </c:pt>
                <c:pt idx="3">
                  <c:v>4.96</c:v>
                </c:pt>
                <c:pt idx="4">
                  <c:v>-0.37</c:v>
                </c:pt>
              </c:numCache>
            </c:numRef>
          </c:val>
          <c:smooth val="0"/>
          <c:extLst>
            <c:ext xmlns:c16="http://schemas.microsoft.com/office/drawing/2014/chart" uri="{C3380CC4-5D6E-409C-BE32-E72D297353CC}">
              <c16:uniqueId val="{00000002-5123-416A-8908-741E1543885C}"/>
            </c:ext>
          </c:extLst>
        </c:ser>
        <c:dLbls>
          <c:showLegendKey val="0"/>
          <c:showVal val="0"/>
          <c:showCatName val="0"/>
          <c:showSerName val="0"/>
          <c:showPercent val="0"/>
          <c:showBubbleSize val="0"/>
        </c:dLbls>
        <c:marker val="1"/>
        <c:smooth val="0"/>
        <c:axId val="487897272"/>
        <c:axId val="487892960"/>
      </c:lineChart>
      <c:catAx>
        <c:axId val="487897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7892960"/>
        <c:crosses val="autoZero"/>
        <c:auto val="1"/>
        <c:lblAlgn val="ctr"/>
        <c:lblOffset val="100"/>
        <c:tickLblSkip val="1"/>
        <c:tickMarkSkip val="1"/>
        <c:noMultiLvlLbl val="0"/>
      </c:catAx>
      <c:valAx>
        <c:axId val="487892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897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93F-47C3-B3A9-B8CC1EA9B5B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93F-47C3-B3A9-B8CC1EA9B5B2}"/>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0.11</c:v>
                </c:pt>
                <c:pt idx="2">
                  <c:v>#N/A</c:v>
                </c:pt>
                <c:pt idx="3">
                  <c:v>0.16</c:v>
                </c:pt>
                <c:pt idx="4">
                  <c:v>0</c:v>
                </c:pt>
                <c:pt idx="5">
                  <c:v>0</c:v>
                </c:pt>
                <c:pt idx="6">
                  <c:v>#N/A</c:v>
                </c:pt>
                <c:pt idx="7">
                  <c:v>0.04</c:v>
                </c:pt>
                <c:pt idx="8">
                  <c:v>#N/A</c:v>
                </c:pt>
                <c:pt idx="9">
                  <c:v>0.17</c:v>
                </c:pt>
              </c:numCache>
            </c:numRef>
          </c:val>
          <c:extLst>
            <c:ext xmlns:c16="http://schemas.microsoft.com/office/drawing/2014/chart" uri="{C3380CC4-5D6E-409C-BE32-E72D297353CC}">
              <c16:uniqueId val="{00000002-993F-47C3-B3A9-B8CC1EA9B5B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0.05</c:v>
                </c:pt>
                <c:pt idx="2">
                  <c:v>#N/A</c:v>
                </c:pt>
                <c:pt idx="3">
                  <c:v>0.04</c:v>
                </c:pt>
                <c:pt idx="4">
                  <c:v>#N/A</c:v>
                </c:pt>
                <c:pt idx="5">
                  <c:v>0.1</c:v>
                </c:pt>
                <c:pt idx="6">
                  <c:v>#N/A</c:v>
                </c:pt>
                <c:pt idx="7">
                  <c:v>0.13</c:v>
                </c:pt>
                <c:pt idx="8">
                  <c:v>#N/A</c:v>
                </c:pt>
                <c:pt idx="9">
                  <c:v>0.17</c:v>
                </c:pt>
              </c:numCache>
            </c:numRef>
          </c:val>
          <c:extLst>
            <c:ext xmlns:c16="http://schemas.microsoft.com/office/drawing/2014/chart" uri="{C3380CC4-5D6E-409C-BE32-E72D297353CC}">
              <c16:uniqueId val="{00000003-993F-47C3-B3A9-B8CC1EA9B5B2}"/>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0.65</c:v>
                </c:pt>
                <c:pt idx="2">
                  <c:v>#N/A</c:v>
                </c:pt>
                <c:pt idx="3">
                  <c:v>0.51</c:v>
                </c:pt>
                <c:pt idx="4">
                  <c:v>#N/A</c:v>
                </c:pt>
                <c:pt idx="5">
                  <c:v>0.95</c:v>
                </c:pt>
                <c:pt idx="6">
                  <c:v>#N/A</c:v>
                </c:pt>
                <c:pt idx="7">
                  <c:v>1.02</c:v>
                </c:pt>
                <c:pt idx="8">
                  <c:v>#N/A</c:v>
                </c:pt>
                <c:pt idx="9">
                  <c:v>0.22</c:v>
                </c:pt>
              </c:numCache>
            </c:numRef>
          </c:val>
          <c:extLst>
            <c:ext xmlns:c16="http://schemas.microsoft.com/office/drawing/2014/chart" uri="{C3380CC4-5D6E-409C-BE32-E72D297353CC}">
              <c16:uniqueId val="{00000004-993F-47C3-B3A9-B8CC1EA9B5B2}"/>
            </c:ext>
          </c:extLst>
        </c:ser>
        <c:ser>
          <c:idx val="5"/>
          <c:order val="5"/>
          <c:tx>
            <c:strRef>
              <c:f>データシート!$A$32</c:f>
              <c:strCache>
                <c:ptCount val="1"/>
                <c:pt idx="0">
                  <c:v>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1.59</c:v>
                </c:pt>
                <c:pt idx="2">
                  <c:v>#N/A</c:v>
                </c:pt>
                <c:pt idx="3">
                  <c:v>0.75</c:v>
                </c:pt>
                <c:pt idx="4">
                  <c:v>0</c:v>
                </c:pt>
                <c:pt idx="5">
                  <c:v>0</c:v>
                </c:pt>
                <c:pt idx="6">
                  <c:v>#N/A</c:v>
                </c:pt>
                <c:pt idx="7">
                  <c:v>0.35</c:v>
                </c:pt>
                <c:pt idx="8">
                  <c:v>#N/A</c:v>
                </c:pt>
                <c:pt idx="9">
                  <c:v>0.23</c:v>
                </c:pt>
              </c:numCache>
            </c:numRef>
          </c:val>
          <c:extLst>
            <c:ext xmlns:c16="http://schemas.microsoft.com/office/drawing/2014/chart" uri="{C3380CC4-5D6E-409C-BE32-E72D297353CC}">
              <c16:uniqueId val="{00000005-993F-47C3-B3A9-B8CC1EA9B5B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0.47</c:v>
                </c:pt>
                <c:pt idx="2">
                  <c:v>#N/A</c:v>
                </c:pt>
                <c:pt idx="3">
                  <c:v>0.64</c:v>
                </c:pt>
                <c:pt idx="4">
                  <c:v>#N/A</c:v>
                </c:pt>
                <c:pt idx="5">
                  <c:v>0.89</c:v>
                </c:pt>
                <c:pt idx="6">
                  <c:v>#N/A</c:v>
                </c:pt>
                <c:pt idx="7">
                  <c:v>0.28000000000000003</c:v>
                </c:pt>
                <c:pt idx="8">
                  <c:v>#N/A</c:v>
                </c:pt>
                <c:pt idx="9">
                  <c:v>0.28999999999999998</c:v>
                </c:pt>
              </c:numCache>
            </c:numRef>
          </c:val>
          <c:extLst>
            <c:ext xmlns:c16="http://schemas.microsoft.com/office/drawing/2014/chart" uri="{C3380CC4-5D6E-409C-BE32-E72D297353CC}">
              <c16:uniqueId val="{00000006-993F-47C3-B3A9-B8CC1EA9B5B2}"/>
            </c:ext>
          </c:extLst>
        </c:ser>
        <c:ser>
          <c:idx val="7"/>
          <c:order val="7"/>
          <c:tx>
            <c:strRef>
              <c:f>データシート!$A$34</c:f>
              <c:strCache>
                <c:ptCount val="1"/>
                <c:pt idx="0">
                  <c:v>大和の園特別会計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0.38</c:v>
                </c:pt>
                <c:pt idx="2">
                  <c:v>#N/A</c:v>
                </c:pt>
                <c:pt idx="3">
                  <c:v>0.48</c:v>
                </c:pt>
                <c:pt idx="4">
                  <c:v>#N/A</c:v>
                </c:pt>
                <c:pt idx="5">
                  <c:v>0.28000000000000003</c:v>
                </c:pt>
                <c:pt idx="6">
                  <c:v>#N/A</c:v>
                </c:pt>
                <c:pt idx="7">
                  <c:v>0.32</c:v>
                </c:pt>
                <c:pt idx="8">
                  <c:v>#N/A</c:v>
                </c:pt>
                <c:pt idx="9">
                  <c:v>0.36</c:v>
                </c:pt>
              </c:numCache>
            </c:numRef>
          </c:val>
          <c:extLst>
            <c:ext xmlns:c16="http://schemas.microsoft.com/office/drawing/2014/chart" uri="{C3380CC4-5D6E-409C-BE32-E72D297353CC}">
              <c16:uniqueId val="{00000007-993F-47C3-B3A9-B8CC1EA9B5B2}"/>
            </c:ext>
          </c:extLst>
        </c:ser>
        <c:ser>
          <c:idx val="8"/>
          <c:order val="8"/>
          <c:tx>
            <c:strRef>
              <c:f>データシート!$A$35</c:f>
              <c:strCache>
                <c:ptCount val="1"/>
                <c:pt idx="0">
                  <c:v>大和診療所特別会計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0.14000000000000001</c:v>
                </c:pt>
                <c:pt idx="2">
                  <c:v>#N/A</c:v>
                </c:pt>
                <c:pt idx="3">
                  <c:v>0.24</c:v>
                </c:pt>
                <c:pt idx="4">
                  <c:v>#N/A</c:v>
                </c:pt>
                <c:pt idx="5">
                  <c:v>0.45</c:v>
                </c:pt>
                <c:pt idx="6">
                  <c:v>#N/A</c:v>
                </c:pt>
                <c:pt idx="7">
                  <c:v>0.4</c:v>
                </c:pt>
                <c:pt idx="8">
                  <c:v>#N/A</c:v>
                </c:pt>
                <c:pt idx="9">
                  <c:v>0.55000000000000004</c:v>
                </c:pt>
              </c:numCache>
            </c:numRef>
          </c:val>
          <c:extLst>
            <c:ext xmlns:c16="http://schemas.microsoft.com/office/drawing/2014/chart" uri="{C3380CC4-5D6E-409C-BE32-E72D297353CC}">
              <c16:uniqueId val="{00000008-993F-47C3-B3A9-B8CC1EA9B5B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4.3099999999999996</c:v>
                </c:pt>
                <c:pt idx="2">
                  <c:v>#N/A</c:v>
                </c:pt>
                <c:pt idx="3">
                  <c:v>5.4</c:v>
                </c:pt>
                <c:pt idx="4">
                  <c:v>#N/A</c:v>
                </c:pt>
                <c:pt idx="5">
                  <c:v>6.1</c:v>
                </c:pt>
                <c:pt idx="6">
                  <c:v>#N/A</c:v>
                </c:pt>
                <c:pt idx="7">
                  <c:v>4.51</c:v>
                </c:pt>
                <c:pt idx="8">
                  <c:v>#N/A</c:v>
                </c:pt>
                <c:pt idx="9">
                  <c:v>3.91</c:v>
                </c:pt>
              </c:numCache>
            </c:numRef>
          </c:val>
          <c:extLst>
            <c:ext xmlns:c16="http://schemas.microsoft.com/office/drawing/2014/chart" uri="{C3380CC4-5D6E-409C-BE32-E72D297353CC}">
              <c16:uniqueId val="{00000009-993F-47C3-B3A9-B8CC1EA9B5B2}"/>
            </c:ext>
          </c:extLst>
        </c:ser>
        <c:dLbls>
          <c:showLegendKey val="0"/>
          <c:showVal val="0"/>
          <c:showCatName val="0"/>
          <c:showSerName val="0"/>
          <c:showPercent val="0"/>
          <c:showBubbleSize val="0"/>
        </c:dLbls>
        <c:gapWidth val="150"/>
        <c:overlap val="100"/>
        <c:axId val="487892568"/>
        <c:axId val="487891392"/>
      </c:barChart>
      <c:catAx>
        <c:axId val="487892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7891392"/>
        <c:crosses val="autoZero"/>
        <c:auto val="1"/>
        <c:lblAlgn val="ctr"/>
        <c:lblOffset val="100"/>
        <c:tickLblSkip val="1"/>
        <c:tickMarkSkip val="1"/>
        <c:noMultiLvlLbl val="0"/>
      </c:catAx>
      <c:valAx>
        <c:axId val="487891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892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370</c:v>
                </c:pt>
                <c:pt idx="5">
                  <c:v>355</c:v>
                </c:pt>
                <c:pt idx="8">
                  <c:v>346</c:v>
                </c:pt>
                <c:pt idx="11">
                  <c:v>337</c:v>
                </c:pt>
                <c:pt idx="14">
                  <c:v>336</c:v>
                </c:pt>
              </c:numCache>
            </c:numRef>
          </c:val>
          <c:extLst>
            <c:ext xmlns:c16="http://schemas.microsoft.com/office/drawing/2014/chart" uri="{C3380CC4-5D6E-409C-BE32-E72D297353CC}">
              <c16:uniqueId val="{00000000-8A9D-418E-AD93-13809752225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A9D-418E-AD93-13809752225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A9D-418E-AD93-13809752225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3-8A9D-418E-AD93-13809752225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51</c:v>
                </c:pt>
                <c:pt idx="3">
                  <c:v>52</c:v>
                </c:pt>
                <c:pt idx="6">
                  <c:v>70</c:v>
                </c:pt>
                <c:pt idx="9">
                  <c:v>70</c:v>
                </c:pt>
                <c:pt idx="12">
                  <c:v>71</c:v>
                </c:pt>
              </c:numCache>
            </c:numRef>
          </c:val>
          <c:extLst>
            <c:ext xmlns:c16="http://schemas.microsoft.com/office/drawing/2014/chart" uri="{C3380CC4-5D6E-409C-BE32-E72D297353CC}">
              <c16:uniqueId val="{00000004-8A9D-418E-AD93-13809752225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9D-418E-AD93-13809752225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A9D-418E-AD93-13809752225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444</c:v>
                </c:pt>
                <c:pt idx="3">
                  <c:v>418</c:v>
                </c:pt>
                <c:pt idx="6">
                  <c:v>406</c:v>
                </c:pt>
                <c:pt idx="9">
                  <c:v>385</c:v>
                </c:pt>
                <c:pt idx="12">
                  <c:v>388</c:v>
                </c:pt>
              </c:numCache>
            </c:numRef>
          </c:val>
          <c:extLst>
            <c:ext xmlns:c16="http://schemas.microsoft.com/office/drawing/2014/chart" uri="{C3380CC4-5D6E-409C-BE32-E72D297353CC}">
              <c16:uniqueId val="{00000007-8A9D-418E-AD93-138097522257}"/>
            </c:ext>
          </c:extLst>
        </c:ser>
        <c:dLbls>
          <c:showLegendKey val="0"/>
          <c:showVal val="0"/>
          <c:showCatName val="0"/>
          <c:showSerName val="0"/>
          <c:showPercent val="0"/>
          <c:showBubbleSize val="0"/>
        </c:dLbls>
        <c:gapWidth val="100"/>
        <c:overlap val="100"/>
        <c:axId val="487893744"/>
        <c:axId val="487892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128</c:v>
                </c:pt>
                <c:pt idx="2">
                  <c:v>#N/A</c:v>
                </c:pt>
                <c:pt idx="3">
                  <c:v>#N/A</c:v>
                </c:pt>
                <c:pt idx="4">
                  <c:v>115</c:v>
                </c:pt>
                <c:pt idx="5">
                  <c:v>#N/A</c:v>
                </c:pt>
                <c:pt idx="6">
                  <c:v>#N/A</c:v>
                </c:pt>
                <c:pt idx="7">
                  <c:v>130</c:v>
                </c:pt>
                <c:pt idx="8">
                  <c:v>#N/A</c:v>
                </c:pt>
                <c:pt idx="9">
                  <c:v>#N/A</c:v>
                </c:pt>
                <c:pt idx="10">
                  <c:v>118</c:v>
                </c:pt>
                <c:pt idx="11">
                  <c:v>#N/A</c:v>
                </c:pt>
                <c:pt idx="12">
                  <c:v>#N/A</c:v>
                </c:pt>
                <c:pt idx="13">
                  <c:v>123</c:v>
                </c:pt>
                <c:pt idx="14">
                  <c:v>#N/A</c:v>
                </c:pt>
              </c:numCache>
            </c:numRef>
          </c:val>
          <c:smooth val="0"/>
          <c:extLst>
            <c:ext xmlns:c16="http://schemas.microsoft.com/office/drawing/2014/chart" uri="{C3380CC4-5D6E-409C-BE32-E72D297353CC}">
              <c16:uniqueId val="{00000008-8A9D-418E-AD93-138097522257}"/>
            </c:ext>
          </c:extLst>
        </c:ser>
        <c:dLbls>
          <c:showLegendKey val="0"/>
          <c:showVal val="0"/>
          <c:showCatName val="0"/>
          <c:showSerName val="0"/>
          <c:showPercent val="0"/>
          <c:showBubbleSize val="0"/>
        </c:dLbls>
        <c:marker val="1"/>
        <c:smooth val="0"/>
        <c:axId val="487893744"/>
        <c:axId val="487892176"/>
      </c:lineChart>
      <c:catAx>
        <c:axId val="487893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7892176"/>
        <c:crosses val="autoZero"/>
        <c:auto val="1"/>
        <c:lblAlgn val="ctr"/>
        <c:lblOffset val="100"/>
        <c:tickLblSkip val="1"/>
        <c:tickMarkSkip val="1"/>
        <c:noMultiLvlLbl val="0"/>
      </c:catAx>
      <c:valAx>
        <c:axId val="487892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893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2794</c:v>
                </c:pt>
                <c:pt idx="5">
                  <c:v>2754</c:v>
                </c:pt>
                <c:pt idx="8">
                  <c:v>2720</c:v>
                </c:pt>
                <c:pt idx="11">
                  <c:v>2697</c:v>
                </c:pt>
                <c:pt idx="14">
                  <c:v>2479</c:v>
                </c:pt>
              </c:numCache>
            </c:numRef>
          </c:val>
          <c:extLst>
            <c:ext xmlns:c16="http://schemas.microsoft.com/office/drawing/2014/chart" uri="{C3380CC4-5D6E-409C-BE32-E72D297353CC}">
              <c16:uniqueId val="{00000000-5DD8-4CFA-956C-1A095FED61A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147</c:v>
                </c:pt>
                <c:pt idx="5">
                  <c:v>112</c:v>
                </c:pt>
                <c:pt idx="8">
                  <c:v>129</c:v>
                </c:pt>
                <c:pt idx="11">
                  <c:v>101</c:v>
                </c:pt>
                <c:pt idx="14">
                  <c:v>107</c:v>
                </c:pt>
              </c:numCache>
            </c:numRef>
          </c:val>
          <c:extLst>
            <c:ext xmlns:c16="http://schemas.microsoft.com/office/drawing/2014/chart" uri="{C3380CC4-5D6E-409C-BE32-E72D297353CC}">
              <c16:uniqueId val="{00000001-5DD8-4CFA-956C-1A095FED61A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1242</c:v>
                </c:pt>
                <c:pt idx="5">
                  <c:v>1302</c:v>
                </c:pt>
                <c:pt idx="8">
                  <c:v>1337</c:v>
                </c:pt>
                <c:pt idx="11">
                  <c:v>1467</c:v>
                </c:pt>
                <c:pt idx="14">
                  <c:v>1478</c:v>
                </c:pt>
              </c:numCache>
            </c:numRef>
          </c:val>
          <c:extLst>
            <c:ext xmlns:c16="http://schemas.microsoft.com/office/drawing/2014/chart" uri="{C3380CC4-5D6E-409C-BE32-E72D297353CC}">
              <c16:uniqueId val="{00000002-5DD8-4CFA-956C-1A095FED61A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DD8-4CFA-956C-1A095FED61A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DD8-4CFA-956C-1A095FED61A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DD8-4CFA-956C-1A095FED61A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221</c:v>
                </c:pt>
                <c:pt idx="3">
                  <c:v>177</c:v>
                </c:pt>
                <c:pt idx="6">
                  <c:v>163</c:v>
                </c:pt>
                <c:pt idx="9">
                  <c:v>118</c:v>
                </c:pt>
                <c:pt idx="12">
                  <c:v>103</c:v>
                </c:pt>
              </c:numCache>
            </c:numRef>
          </c:val>
          <c:extLst>
            <c:ext xmlns:c16="http://schemas.microsoft.com/office/drawing/2014/chart" uri="{C3380CC4-5D6E-409C-BE32-E72D297353CC}">
              <c16:uniqueId val="{00000006-5DD8-4CFA-956C-1A095FED61A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DD8-4CFA-956C-1A095FED61A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608</c:v>
                </c:pt>
                <c:pt idx="3">
                  <c:v>522</c:v>
                </c:pt>
                <c:pt idx="6">
                  <c:v>590</c:v>
                </c:pt>
                <c:pt idx="9">
                  <c:v>540</c:v>
                </c:pt>
                <c:pt idx="12">
                  <c:v>799</c:v>
                </c:pt>
              </c:numCache>
            </c:numRef>
          </c:val>
          <c:extLst>
            <c:ext xmlns:c16="http://schemas.microsoft.com/office/drawing/2014/chart" uri="{C3380CC4-5D6E-409C-BE32-E72D297353CC}">
              <c16:uniqueId val="{00000008-5DD8-4CFA-956C-1A095FED61A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DD8-4CFA-956C-1A095FED61A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3138</c:v>
                </c:pt>
                <c:pt idx="3">
                  <c:v>3041</c:v>
                </c:pt>
                <c:pt idx="6">
                  <c:v>2949</c:v>
                </c:pt>
                <c:pt idx="9">
                  <c:v>2858</c:v>
                </c:pt>
                <c:pt idx="12">
                  <c:v>2802</c:v>
                </c:pt>
              </c:numCache>
            </c:numRef>
          </c:val>
          <c:extLst>
            <c:ext xmlns:c16="http://schemas.microsoft.com/office/drawing/2014/chart" uri="{C3380CC4-5D6E-409C-BE32-E72D297353CC}">
              <c16:uniqueId val="{0000000A-5DD8-4CFA-956C-1A095FED61A5}"/>
            </c:ext>
          </c:extLst>
        </c:ser>
        <c:dLbls>
          <c:showLegendKey val="0"/>
          <c:showVal val="0"/>
          <c:showCatName val="0"/>
          <c:showSerName val="0"/>
          <c:showPercent val="0"/>
          <c:showBubbleSize val="0"/>
        </c:dLbls>
        <c:gapWidth val="100"/>
        <c:overlap val="100"/>
        <c:axId val="487894136"/>
        <c:axId val="487897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DD8-4CFA-956C-1A095FED61A5}"/>
            </c:ext>
          </c:extLst>
        </c:ser>
        <c:dLbls>
          <c:showLegendKey val="0"/>
          <c:showVal val="0"/>
          <c:showCatName val="0"/>
          <c:showSerName val="0"/>
          <c:showPercent val="0"/>
          <c:showBubbleSize val="0"/>
        </c:dLbls>
        <c:marker val="1"/>
        <c:smooth val="0"/>
        <c:axId val="487894136"/>
        <c:axId val="487897664"/>
      </c:lineChart>
      <c:catAx>
        <c:axId val="487894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7897664"/>
        <c:crosses val="autoZero"/>
        <c:auto val="1"/>
        <c:lblAlgn val="ctr"/>
        <c:lblOffset val="100"/>
        <c:tickLblSkip val="1"/>
        <c:tickMarkSkip val="1"/>
        <c:noMultiLvlLbl val="0"/>
      </c:catAx>
      <c:valAx>
        <c:axId val="487897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894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565</c:v>
                </c:pt>
                <c:pt idx="1">
                  <c:v>674</c:v>
                </c:pt>
                <c:pt idx="2">
                  <c:v>679</c:v>
                </c:pt>
              </c:numCache>
            </c:numRef>
          </c:val>
          <c:extLst>
            <c:ext xmlns:c16="http://schemas.microsoft.com/office/drawing/2014/chart" uri="{C3380CC4-5D6E-409C-BE32-E72D297353CC}">
              <c16:uniqueId val="{00000000-1225-4F06-9395-5E88A5D8280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280</c:v>
                </c:pt>
                <c:pt idx="1">
                  <c:v>281</c:v>
                </c:pt>
                <c:pt idx="2">
                  <c:v>281</c:v>
                </c:pt>
              </c:numCache>
            </c:numRef>
          </c:val>
          <c:extLst>
            <c:ext xmlns:c16="http://schemas.microsoft.com/office/drawing/2014/chart" uri="{C3380CC4-5D6E-409C-BE32-E72D297353CC}">
              <c16:uniqueId val="{00000001-1225-4F06-9395-5E88A5D8280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267</c:v>
                </c:pt>
                <c:pt idx="1">
                  <c:v>270</c:v>
                </c:pt>
                <c:pt idx="2">
                  <c:v>277</c:v>
                </c:pt>
              </c:numCache>
            </c:numRef>
          </c:val>
          <c:extLst>
            <c:ext xmlns:c16="http://schemas.microsoft.com/office/drawing/2014/chart" uri="{C3380CC4-5D6E-409C-BE32-E72D297353CC}">
              <c16:uniqueId val="{00000002-1225-4F06-9395-5E88A5D82800}"/>
            </c:ext>
          </c:extLst>
        </c:ser>
        <c:dLbls>
          <c:showLegendKey val="0"/>
          <c:showVal val="0"/>
          <c:showCatName val="0"/>
          <c:showSerName val="0"/>
          <c:showPercent val="0"/>
          <c:showBubbleSize val="0"/>
        </c:dLbls>
        <c:gapWidth val="120"/>
        <c:overlap val="100"/>
        <c:axId val="487891784"/>
        <c:axId val="488153168"/>
      </c:barChart>
      <c:catAx>
        <c:axId val="487891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8153168"/>
        <c:crosses val="autoZero"/>
        <c:auto val="1"/>
        <c:lblAlgn val="ctr"/>
        <c:lblOffset val="100"/>
        <c:tickLblSkip val="1"/>
        <c:tickMarkSkip val="1"/>
        <c:noMultiLvlLbl val="0"/>
      </c:catAx>
      <c:valAx>
        <c:axId val="4881531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7891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{2C2772BA-98F8-47A0-B9DF-157BEA5A46F4}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31A-4958-8573-A4F9B03922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{5DCEA5DE-7906-4446-AE1E-021C043FAC81}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1A-4958-8573-A4F9B03922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{D7152EFF-2C05-4FF7-AD72-5BAFB55E14E0}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1A-4958-8573-A4F9B03922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{733DA673-DF14-4B18-B6F2-8F9A678E5B31}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1A-4958-8573-A4F9B03922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{58BFE614-E5B8-4874-A8C2-E7DABCBFCECD}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1A-4958-8573-A4F9B03922B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{3FE6778F-4E85-4BA8-B85C-A94508BEB0C5}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31A-4958-8573-A4F9B03922B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{15DB5939-08A3-4F2F-A229-4B4AE50A5FB2}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31A-4958-8573-A4F9B03922B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{19F62B68-1932-4D46-89D7-64CABA00B330}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31A-4958-8573-A4F9B03922B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{76AC68F9-FDC6-407B-9AA7-17A6C76AE96B}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31A-4958-8573-A4F9B03922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40.1</c:v>
                </c:pt>
                <c:pt idx="24">
                  <c:v>42.6</c:v>
                </c:pt>
                <c:pt idx="32">
                  <c:v>43.5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31A-4958-8573-A4F9B03922B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{EA88374A-13AF-4F1C-AAB5-EA33B62AFCDB}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31A-4958-8573-A4F9B03922B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{D0E54FC5-32A1-484A-8658-A22546E2AAE0}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1A-4958-8573-A4F9B03922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{14921F00-20DD-4306-B0CC-E05971221EA6}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1A-4958-8573-A4F9B03922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{F842DFB0-F14B-426B-BDCB-897F998E4055}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1A-4958-8573-A4F9B03922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{4CD58933-268E-44C3-8A16-EC0CC3691793}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1A-4958-8573-A4F9B03922B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{FA842286-9499-4173-B319-98E5AF6C2B1C}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31A-4958-8573-A4F9B03922BC}"/>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{CF5C1D7A-B846-4743-9671-1D8DA1EEC742}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31A-4958-8573-A4F9B03922BC}"/>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{89E855AF-7BEA-4ACC-96E9-83DE8440B25C}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31A-4958-8573-A4F9B03922BC}"/>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{A0754E22-A261-4F02-8550-3AB8B94F776A}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31A-4958-8573-A4F9B03922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57.9</c:v>
                </c:pt>
                <c:pt idx="24">
                  <c:v>58.2</c:v>
                </c:pt>
                <c:pt idx="32">
                  <c:v>58.7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131A-4958-8573-A4F9B03922BC}"/>
            </c:ext>
          </c:extLst>
        </c:ser>
        <c:dLbls>
          <c:showLegendKey val="0"/>
          <c:showVal val="1"/>
          <c:showCatName val="0"/>
          <c:showSerName val="0"/>
          <c:showPercent val="0"/>
          <c:showBubbleSize val="0"/>
        </c:dLbls>
        <c:axId val="46179840"/>
        <c:axId val="46181760"/>
      </c:scatterChart>
      <c:valAx>
        <c:axId val="46179840"/>
        <c:scaling>
          <c:orientation val="minMax"/>
          <c:max val="58.800000000000004"/>
          <c:min val="57.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{1113DD5C-ABDE-476A-A524-C2DDB8960391}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F92-4F99-A8F6-5B7FE49BEAA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{AA20560C-D770-4720-81C0-408FE2BAF472}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92-4F99-A8F6-5B7FE49BEAA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{87DD2F21-5EDB-440E-80F0-B445CBDEABA7}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92-4F99-A8F6-5B7FE49BEAA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{2D1D3098-7D9C-4553-AC00-A12D9F4AA25C}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92-4F99-A8F6-5B7FE49BEAA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{5DC16359-F547-4EA9-ADEA-C326C3FA1708}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92-4F99-A8F6-5B7FE49BEAAC}"/>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{85037A80-95F8-4DAE-B7D8-19A621B20C38}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F92-4F99-A8F6-5B7FE49BEAAC}"/>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{0D229F8E-A679-47A6-9617-247D7F690BAD}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F92-4F99-A8F6-5B7FE49BEAAC}"/>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{09AEFED6-EA81-482F-B116-984B742BA9F1}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F92-4F99-A8F6-5B7FE49BEAAC}"/>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{25E62389-486C-437F-A79C-092AEF7CC897}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F92-4F99-A8F6-5B7FE49BEAA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10</c:v>
                </c:pt>
                <c:pt idx="16">
                  <c:v>9.3000000000000007</c:v>
                </c:pt>
                <c:pt idx="24">
                  <c:v>9</c:v>
                </c:pt>
                <c:pt idx="32">
                  <c:v>9.4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F92-4F99-A8F6-5B7FE49BEAA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{25BA4999-34B1-4542-87EA-C2167A517670}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F92-4F99-A8F6-5B7FE49BEAA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{D91C1EFC-262B-4147-8B7C-821CC4C62EB5}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92-4F99-A8F6-5B7FE49BEAA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{93D29C14-B7BD-466E-ACE9-688A32878C8F}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92-4F99-A8F6-5B7FE49BEAA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{3CA2A9B7-1E2A-4A1F-92DD-209728CA8D1F}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92-4F99-A8F6-5B7FE49BEAA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{83F51737-0275-4FFF-8560-342A0ABEC561}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92-4F99-A8F6-5B7FE49BEAAC}"/>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{2126E122-3801-4A6B-9DBA-A540212707A8}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F92-4F99-A8F6-5B7FE49BEAAC}"/>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{E2E56A0B-F3F8-4D87-A2B2-798E7C4AED12}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F92-4F99-A8F6-5B7FE49BEAAC}"/>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{42FA29F4-3A2F-477F-BDA9-388328DE4CDC}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F92-4F99-A8F6-5B7FE49BEAAC}"/>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{BA7D92AC-28A4-4266-86CC-F7EBBB04DB7E}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F92-4F99-A8F6-5B7FE49BEAA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6.4</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F92-4F99-A8F6-5B7FE49BEAAC}"/>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鹿児島県大和村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元利償還金は地方債の新規発行抑制や繰上償還の実施により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近年は減少傾向にあったが、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防災センタ－建設資金の元金償還開始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される等増加となった。今後も</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集落排水事業特別会計での投資による元利償還金が増加する見込みであるが、地方債残高の抑制により将来的に実質公債費比率の分子は減少する見込みである。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latin typeface="ＭＳ ゴシック" pitchFamily="49" charset="-128"/>
              <a:ea typeface="ＭＳ ゴシック" pitchFamily="49" charset="-128"/>
            </a:rPr>
            <a:t>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減債基金残高のうち，実質公債比率の算定に用いる満期一括償還地方債の償還の財源として積み立てした額はありません。</a:t>
          </a:r>
          <a:endParaRPr kumimoji="1" lang="en-US" altLang="ja-JP" sz="1000">
            <a:latin typeface="ＭＳ Ｐゴシック" panose="020B0600070205080204" pitchFamily="50" charset="-128"/>
            <a:ea typeface="ＭＳ Ｐゴシック" panose="020B0600070205080204" pitchFamily="50" charset="-128"/>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鹿児島県大和村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無し」となっている。一般会計等に係る地方債残高は、新規発行地方債の抑制や繰上償還の実施により減少している。充当可能基金においても財政状況の好転により増加しているが、今後老朽化している公共施設の耐震化事業等が予定されているため減少する懸念がある。今後も地方債残高の削減に努め、また交付税措置率の高い起債を優先的に行うことや計画的な職員採用の実施等により将来負担額の減少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鹿児島県大和村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普通税の増収等により財政調整基金に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百万円積み立て、その他特定目的基金については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ふるさと納税等による積立で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百万円の増となり、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基金全体としては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耐震化事業など大規模事業により財政調整基金を切り崩していくことが懸念される。今後も交付税の減や人口減少等による税収の減等が考えられるが可能な範囲で積み立てを行っていく。また使途の明確化を図るため特定目的基金を設置し積み立て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大和村振興基金：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団体及び個人等に対し，貸付け又は助成等を行い、産業，教育，体育，文化の振興を図るため。</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大和村ふるさと応援基金：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福祉対策，教育振興，産業振興，定住促進を図るため寄附金を募り，それを財源に寄附者の大和村への思いを具体化することによって，多様な人々の参加による個性あふれるふるさとづくりに資するため。</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大和村生活環境整備基金：</a:t>
          </a:r>
          <a:r>
            <a:rPr lang="ja-JP" altLang="en-US" sz="1100" u="none" strike="noStrike">
              <a:solidFill>
                <a:schemeClr val="dk1"/>
              </a:solidFill>
              <a:effectLst/>
              <a:latin typeface="ＭＳ Ｐゴシック" panose="020B0600070205080204" pitchFamily="50" charset="-128"/>
              <a:ea typeface="ＭＳ Ｐゴシック" panose="020B0600070205080204" pitchFamily="50" charset="-128"/>
              <a:cs typeface="+mn-cs"/>
            </a:rPr>
            <a:t>生活基盤の整備，促進を図り，安全で快適な生活環境の形成を図るため。</a:t>
          </a:r>
          <a:endParaRPr lang="en-US" altLang="ja-JP" sz="1100" u="none" strike="noStrike">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大和村ふるさと水と土保全基金：</a:t>
          </a:r>
          <a:r>
            <a:rPr lang="ja-JP" altLang="en-US" sz="1100" u="none" strike="noStrike">
              <a:solidFill>
                <a:schemeClr val="dk1"/>
              </a:solidFill>
              <a:effectLst/>
              <a:latin typeface="ＭＳ Ｐゴシック" panose="020B0600070205080204" pitchFamily="50" charset="-128"/>
              <a:ea typeface="ＭＳ Ｐゴシック" panose="020B0600070205080204" pitchFamily="50" charset="-128"/>
              <a:cs typeface="+mn-cs"/>
            </a:rPr>
            <a:t>大和村における土地改良施設の機能を適正に発揮させるための集落共同活動の強化に対する支援事業を行うため。</a:t>
          </a:r>
          <a:endParaRPr lang="en-US" altLang="ja-JP" sz="1100" u="none" strike="noStrike">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u="none" strike="noStrike">
              <a:solidFill>
                <a:schemeClr val="dk1"/>
              </a:solidFill>
              <a:effectLst/>
              <a:latin typeface="ＭＳ Ｐゴシック" panose="020B0600070205080204" pitchFamily="50" charset="-128"/>
              <a:ea typeface="ＭＳ Ｐゴシック" panose="020B0600070205080204" pitchFamily="50" charset="-128"/>
              <a:cs typeface="+mn-cs"/>
            </a:rPr>
            <a:t>　大和村地域福祉基金：</a:t>
          </a:r>
          <a:r>
            <a:rPr lang="ja-JP" altLang="en-US" sz="1100" u="none" strike="noStrike">
              <a:solidFill>
                <a:schemeClr val="dk1"/>
              </a:solidFill>
              <a:effectLst/>
              <a:latin typeface="ＭＳ Ｐゴシック" panose="020B0600070205080204" pitchFamily="50" charset="-128"/>
              <a:ea typeface="ＭＳ Ｐゴシック" panose="020B0600070205080204" pitchFamily="50" charset="-128"/>
              <a:cs typeface="+mn-cs"/>
            </a:rPr>
            <a:t>高齢者保健福祉の増進を図り，もって在宅福祉の向上，健康づくり等の施策において，民間活動の活発化を促進し，暖かい福祉社会を築くため。</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大和村ふるさと応援基金：ネット塾事業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（教育振興）に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百万円充当したが、ふるさと納税による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百万円の積み立てを行ったため増加した。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大和村振興基金：今後も</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大和村振興基金奨学資金貸付事業を実施していく予定のため、減少が考えられる。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大和村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ふるさと応援基金：今後もネット塾事業等、寄付者の意向に沿った事業の実施のために積み立てを行う。</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普通税の増収等による増額。</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上記のとおり切り崩していくことが懸念されるが災害等への備えとしても可能な範囲で積み立てを行っていく。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利子により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百万円の積み立てたことによる増加。</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大型事業の元金償還が始まるなど、公債費の増加が懸念されるため、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毎年度計画的な積み立てに努める。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鹿児島県大和村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1,491
1,490
88.26
3,187,057
3,055,905
62,255
1,592,092
2,802,119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も低く、県平均よりも低い状況である。今後も公共施設等総合管理計画に基づき、費用対効果を考慮した改修・更新、老朽化が進む利用頻度の低い施設の除却等、トータルコストの縮減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25400</xdr:rowOff>
    </xdr:to>
    <xdr:cxnSp macro="">
      <xdr:nvCxnSpPr>
        <xdr:cNvPr id="72" name="直線コネクタ 71"/>
        <xdr:cNvCxnSpPr/>
      </xdr:nvCxnSpPr>
      <xdr:spPr>
        <a:xfrm flipV="1">
          <a:off x="4760595" y="5460365"/>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73" name="有形固定資産減価償却率最小値テキスト"/>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74" name="直線コネクタ 73"/>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5" name="有形固定資産減価償却率最大値テキスト"/>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6" name="直線コネクタ 75"/>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136330</xdr:rowOff>
    </xdr:from>
    <xdr:ext cx="405111" cy="259045"/>
    <xdr:sp macro="" textlink="">
      <xdr:nvSpPr>
        <xdr:cNvPr id="77" name="有形固定資産減価償却率平均値テキスト"/>
        <xdr:cNvSpPr txBox="1"/>
      </xdr:nvSpPr>
      <xdr:spPr>
        <a:xfrm>
          <a:off x="4813300" y="5879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8" name="フローチャート: 判断 77"/>
        <xdr:cNvSpPr/>
      </xdr:nvSpPr>
      <xdr:spPr>
        <a:xfrm>
          <a:off x="47117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79" name="フローチャート: 判断 78"/>
        <xdr:cNvSpPr/>
      </xdr:nvSpPr>
      <xdr:spPr>
        <a:xfrm>
          <a:off x="4000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80" name="フローチャート: 判断 79"/>
        <xdr:cNvSpPr/>
      </xdr:nvSpPr>
      <xdr:spPr>
        <a:xfrm>
          <a:off x="323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171027</xdr:rowOff>
    </xdr:from>
    <xdr:to>
      <xdr:col>11</xdr:col>
      <xdr:colOff>187325</xdr:colOff>
      <xdr:row>31</xdr:row>
      <xdr:rowOff>101177</xdr:rowOff>
    </xdr:to>
    <xdr:sp macro="" textlink="">
      <xdr:nvSpPr>
        <xdr:cNvPr id="81" name="フローチャート: 判断 80"/>
        <xdr:cNvSpPr/>
      </xdr:nvSpPr>
      <xdr:spPr>
        <a:xfrm>
          <a:off x="2476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146050</xdr:rowOff>
    </xdr:from>
    <xdr:to>
      <xdr:col>23</xdr:col>
      <xdr:colOff>136525</xdr:colOff>
      <xdr:row>34</xdr:row>
      <xdr:rowOff>76200</xdr:rowOff>
    </xdr:to>
    <xdr:sp macro="" textlink="">
      <xdr:nvSpPr>
        <xdr:cNvPr id="87" name="楕円 86"/>
        <xdr:cNvSpPr/>
      </xdr:nvSpPr>
      <xdr:spPr>
        <a:xfrm>
          <a:off x="4711700" y="65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60977</xdr:rowOff>
    </xdr:from>
    <xdr:ext cx="405111" cy="259045"/>
    <xdr:sp macro="" textlink="">
      <xdr:nvSpPr>
        <xdr:cNvPr id="88" name="有形固定資産減価償却率該当値テキスト"/>
        <xdr:cNvSpPr txBox="1"/>
      </xdr:nvSpPr>
      <xdr:spPr>
        <a:xfrm>
          <a:off x="4813300"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6985</xdr:rowOff>
    </xdr:from>
    <xdr:to>
      <xdr:col>19</xdr:col>
      <xdr:colOff>187325</xdr:colOff>
      <xdr:row>34</xdr:row>
      <xdr:rowOff>108585</xdr:rowOff>
    </xdr:to>
    <xdr:sp macro="" textlink="">
      <xdr:nvSpPr>
        <xdr:cNvPr id="89" name="楕円 88"/>
        <xdr:cNvSpPr/>
      </xdr:nvSpPr>
      <xdr:spPr>
        <a:xfrm>
          <a:off x="4000500" y="66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25400</xdr:rowOff>
    </xdr:from>
    <xdr:to>
      <xdr:col>23</xdr:col>
      <xdr:colOff>85725</xdr:colOff>
      <xdr:row>34</xdr:row>
      <xdr:rowOff>57785</xdr:rowOff>
    </xdr:to>
    <xdr:cxnSp macro="">
      <xdr:nvCxnSpPr>
        <xdr:cNvPr id="90" name="直線コネクタ 89"/>
        <xdr:cNvCxnSpPr/>
      </xdr:nvCxnSpPr>
      <xdr:spPr>
        <a:xfrm flipV="1">
          <a:off x="4051300" y="6626225"/>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96944</xdr:rowOff>
    </xdr:from>
    <xdr:to>
      <xdr:col>15</xdr:col>
      <xdr:colOff>187325</xdr:colOff>
      <xdr:row>35</xdr:row>
      <xdr:rowOff>27094</xdr:rowOff>
    </xdr:to>
    <xdr:sp macro="" textlink="">
      <xdr:nvSpPr>
        <xdr:cNvPr id="91" name="楕円 90"/>
        <xdr:cNvSpPr/>
      </xdr:nvSpPr>
      <xdr:spPr>
        <a:xfrm>
          <a:off x="3238500" y="669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57785</xdr:rowOff>
    </xdr:from>
    <xdr:to>
      <xdr:col>19</xdr:col>
      <xdr:colOff>136525</xdr:colOff>
      <xdr:row>34</xdr:row>
      <xdr:rowOff>147744</xdr:rowOff>
    </xdr:to>
    <xdr:cxnSp macro="">
      <xdr:nvCxnSpPr>
        <xdr:cNvPr id="92" name="直線コネクタ 91"/>
        <xdr:cNvCxnSpPr/>
      </xdr:nvCxnSpPr>
      <xdr:spPr>
        <a:xfrm flipV="1">
          <a:off x="3289300" y="6658610"/>
          <a:ext cx="762000" cy="8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78122</xdr:rowOff>
    </xdr:from>
    <xdr:ext cx="405111" cy="259045"/>
    <xdr:sp macro="" textlink="">
      <xdr:nvSpPr>
        <xdr:cNvPr id="93" name="n_1aveValue有形固定資産減価償却率"/>
        <xdr:cNvSpPr txBox="1"/>
      </xdr:nvSpPr>
      <xdr:spPr>
        <a:xfrm>
          <a:off x="38360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88917</xdr:rowOff>
    </xdr:from>
    <xdr:ext cx="405111" cy="259045"/>
    <xdr:sp macro="" textlink="">
      <xdr:nvSpPr>
        <xdr:cNvPr id="94" name="n_2aveValue有形固定資産減価償却率"/>
        <xdr:cNvSpPr txBox="1"/>
      </xdr:nvSpPr>
      <xdr:spPr>
        <a:xfrm>
          <a:off x="30867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117704</xdr:rowOff>
    </xdr:from>
    <xdr:ext cx="405111" cy="259045"/>
    <xdr:sp macro="" textlink="">
      <xdr:nvSpPr>
        <xdr:cNvPr id="95" name="n_3aveValue有形固定資産減価償却率"/>
        <xdr:cNvSpPr txBox="1"/>
      </xdr:nvSpPr>
      <xdr:spPr>
        <a:xfrm>
          <a:off x="2324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99712</xdr:rowOff>
    </xdr:from>
    <xdr:ext cx="405111" cy="259045"/>
    <xdr:sp macro="" textlink="">
      <xdr:nvSpPr>
        <xdr:cNvPr id="96" name="n_1mainValue有形固定資産減価償却率"/>
        <xdr:cNvSpPr txBox="1"/>
      </xdr:nvSpPr>
      <xdr:spPr>
        <a:xfrm>
          <a:off x="3836044" y="6700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35</xdr:row>
      <xdr:rowOff>18221</xdr:rowOff>
    </xdr:from>
    <xdr:ext cx="405111" cy="259045"/>
    <xdr:sp macro="" textlink="">
      <xdr:nvSpPr>
        <xdr:cNvPr id="97" name="n_2mainValue有形固定資産減価償却率"/>
        <xdr:cNvSpPr txBox="1"/>
      </xdr:nvSpPr>
      <xdr:spPr>
        <a:xfrm>
          <a:off x="3086744" y="6790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債務償還比率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は類似団体平均を下回っているが、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人口千人当たりの職員数</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類似団体平均値を上回っているため計画的な職員採用の実施等による人件費の削減に努める。また新規発行地方債の抑制等による地方債残高の削減に努め、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債務償還比率の減少に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取り組んでいく。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2" name="テキスト ボックス 121"/>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26" name="直線コネクタ 125"/>
        <xdr:cNvCxnSpPr/>
      </xdr:nvCxnSpPr>
      <xdr:spPr>
        <a:xfrm flipV="1">
          <a:off x="14793595" y="5349896"/>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29" name="債務償還比率最大値テキスト"/>
        <xdr:cNvSpPr txBox="1"/>
      </xdr:nvSpPr>
      <xdr:spPr>
        <a:xfrm>
          <a:off x="14846300" y="51251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30" name="直線コネクタ 129"/>
        <xdr:cNvCxnSpPr/>
      </xdr:nvCxnSpPr>
      <xdr:spPr>
        <a:xfrm>
          <a:off x="14706600" y="5349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149595</xdr:rowOff>
    </xdr:from>
    <xdr:ext cx="469744" cy="259045"/>
    <xdr:sp macro="" textlink="">
      <xdr:nvSpPr>
        <xdr:cNvPr id="131" name="債務償還比率平均値テキスト"/>
        <xdr:cNvSpPr txBox="1"/>
      </xdr:nvSpPr>
      <xdr:spPr>
        <a:xfrm>
          <a:off x="14846300" y="6064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32" name="フローチャート: 判断 131"/>
        <xdr:cNvSpPr/>
      </xdr:nvSpPr>
      <xdr:spPr>
        <a:xfrm>
          <a:off x="14744700" y="621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33" name="フローチャート: 判断 132"/>
        <xdr:cNvSpPr/>
      </xdr:nvSpPr>
      <xdr:spPr>
        <a:xfrm>
          <a:off x="14033500" y="62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4205</xdr:rowOff>
    </xdr:from>
    <xdr:to>
      <xdr:col>76</xdr:col>
      <xdr:colOff>73025</xdr:colOff>
      <xdr:row>32</xdr:row>
      <xdr:rowOff>105805</xdr:rowOff>
    </xdr:to>
    <xdr:sp macro="" textlink="">
      <xdr:nvSpPr>
        <xdr:cNvPr id="139" name="楕円 138"/>
        <xdr:cNvSpPr/>
      </xdr:nvSpPr>
      <xdr:spPr>
        <a:xfrm>
          <a:off x="14744700" y="626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154082</xdr:rowOff>
    </xdr:from>
    <xdr:ext cx="469744" cy="259045"/>
    <xdr:sp macro="" textlink="">
      <xdr:nvSpPr>
        <xdr:cNvPr id="140" name="債務償還比率該当値テキスト"/>
        <xdr:cNvSpPr txBox="1"/>
      </xdr:nvSpPr>
      <xdr:spPr>
        <a:xfrm>
          <a:off x="14846300" y="624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57341</xdr:rowOff>
    </xdr:from>
    <xdr:to>
      <xdr:col>72</xdr:col>
      <xdr:colOff>123825</xdr:colOff>
      <xdr:row>32</xdr:row>
      <xdr:rowOff>158941</xdr:rowOff>
    </xdr:to>
    <xdr:sp macro="" textlink="">
      <xdr:nvSpPr>
        <xdr:cNvPr id="141" name="楕円 140"/>
        <xdr:cNvSpPr/>
      </xdr:nvSpPr>
      <xdr:spPr>
        <a:xfrm>
          <a:off x="14033500" y="631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55005</xdr:rowOff>
    </xdr:from>
    <xdr:to>
      <xdr:col>76</xdr:col>
      <xdr:colOff>22225</xdr:colOff>
      <xdr:row>32</xdr:row>
      <xdr:rowOff>108141</xdr:rowOff>
    </xdr:to>
    <xdr:cxnSp macro="">
      <xdr:nvCxnSpPr>
        <xdr:cNvPr id="142" name="直線コネクタ 141"/>
        <xdr:cNvCxnSpPr/>
      </xdr:nvCxnSpPr>
      <xdr:spPr>
        <a:xfrm flipV="1">
          <a:off x="14084300" y="6312930"/>
          <a:ext cx="711200" cy="5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64759</xdr:rowOff>
    </xdr:from>
    <xdr:ext cx="469744" cy="259045"/>
    <xdr:sp macro="" textlink="">
      <xdr:nvSpPr>
        <xdr:cNvPr id="143" name="n_1aveValue債務償還比率"/>
        <xdr:cNvSpPr txBox="1"/>
      </xdr:nvSpPr>
      <xdr:spPr>
        <a:xfrm>
          <a:off x="13836727" y="597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150068</xdr:rowOff>
    </xdr:from>
    <xdr:ext cx="469744" cy="259045"/>
    <xdr:sp macro="" textlink="">
      <xdr:nvSpPr>
        <xdr:cNvPr id="144" name="n_1mainValue債務償還比率"/>
        <xdr:cNvSpPr txBox="1"/>
      </xdr:nvSpPr>
      <xdr:spPr>
        <a:xfrm>
          <a:off x="13836727" y="640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1,491
1,490
88.26
3,187,057
3,055,905
62,255
1,592,092
2,802,119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42</xdr:row>
      <xdr:rowOff>37338</xdr:rowOff>
    </xdr:to>
    <xdr:cxnSp macro="">
      <xdr:nvCxnSpPr>
        <xdr:cNvPr id="54" name="直線コネクタ 53"/>
        <xdr:cNvCxnSpPr/>
      </xdr:nvCxnSpPr>
      <xdr:spPr>
        <a:xfrm flipV="1">
          <a:off x="4634865" y="5827776"/>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41165</xdr:rowOff>
    </xdr:from>
    <xdr:ext cx="405111" cy="259045"/>
    <xdr:sp macro="" textlink="">
      <xdr:nvSpPr>
        <xdr:cNvPr id="55" name="【道路】&#10;有形固定資産減価償却率最小値テキスト"/>
        <xdr:cNvSpPr txBox="1"/>
      </xdr:nvSpPr>
      <xdr:spPr>
        <a:xfrm>
          <a:off x="4673600" y="72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37338</xdr:rowOff>
    </xdr:from>
    <xdr:to>
      <xdr:col>24</xdr:col>
      <xdr:colOff>152400</xdr:colOff>
      <xdr:row>42</xdr:row>
      <xdr:rowOff>37338</xdr:rowOff>
    </xdr:to>
    <xdr:cxnSp macro="">
      <xdr:nvCxnSpPr>
        <xdr:cNvPr id="56" name="直線コネクタ 55"/>
        <xdr:cNvCxnSpPr/>
      </xdr:nvCxnSpPr>
      <xdr:spPr>
        <a:xfrm>
          <a:off x="4546600" y="723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7" name="【道路】&#10;有形固定資産減価償却率最大値テキスト"/>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8" name="直線コネクタ 57"/>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148861</xdr:rowOff>
    </xdr:from>
    <xdr:ext cx="405111" cy="259045"/>
    <xdr:sp macro="" textlink="">
      <xdr:nvSpPr>
        <xdr:cNvPr id="59" name="【道路】&#10;有形固定資産減価償却率平均値テキスト"/>
        <xdr:cNvSpPr txBox="1"/>
      </xdr:nvSpPr>
      <xdr:spPr>
        <a:xfrm>
          <a:off x="4673600" y="6492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0" name="フローチャート: 判断 59"/>
        <xdr:cNvSpPr/>
      </xdr:nvSpPr>
      <xdr:spPr>
        <a:xfrm>
          <a:off x="4584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146558</xdr:rowOff>
    </xdr:from>
    <xdr:to>
      <xdr:col>20</xdr:col>
      <xdr:colOff>38100</xdr:colOff>
      <xdr:row>39</xdr:row>
      <xdr:rowOff>76708</xdr:rowOff>
    </xdr:to>
    <xdr:sp macro="" textlink="">
      <xdr:nvSpPr>
        <xdr:cNvPr id="61" name="フローチャート: 判断 60"/>
        <xdr:cNvSpPr/>
      </xdr:nvSpPr>
      <xdr:spPr>
        <a:xfrm>
          <a:off x="3746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2" name="フローチャート: 判断 61"/>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34544</xdr:rowOff>
    </xdr:from>
    <xdr:to>
      <xdr:col>10</xdr:col>
      <xdr:colOff>165100</xdr:colOff>
      <xdr:row>39</xdr:row>
      <xdr:rowOff>136144</xdr:rowOff>
    </xdr:to>
    <xdr:sp macro="" textlink="">
      <xdr:nvSpPr>
        <xdr:cNvPr id="63" name="フローチャート: 判断 62"/>
        <xdr:cNvSpPr/>
      </xdr:nvSpPr>
      <xdr:spPr>
        <a:xfrm>
          <a:off x="1968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25400</xdr:rowOff>
    </xdr:from>
    <xdr:to>
      <xdr:col>24</xdr:col>
      <xdr:colOff>114300</xdr:colOff>
      <xdr:row>40</xdr:row>
      <xdr:rowOff>127000</xdr:rowOff>
    </xdr:to>
    <xdr:sp macro="" textlink="">
      <xdr:nvSpPr>
        <xdr:cNvPr id="69" name="楕円 68"/>
        <xdr:cNvSpPr/>
      </xdr:nvSpPr>
      <xdr:spPr>
        <a:xfrm>
          <a:off x="4584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3827</xdr:rowOff>
    </xdr:from>
    <xdr:ext cx="405111" cy="259045"/>
    <xdr:sp macro="" textlink="">
      <xdr:nvSpPr>
        <xdr:cNvPr id="70" name="【道路】&#10;有形固定資産減価償却率該当値テキスト"/>
        <xdr:cNvSpPr txBox="1"/>
      </xdr:nvSpPr>
      <xdr:spPr>
        <a:xfrm>
          <a:off x="4673600"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25400</xdr:rowOff>
    </xdr:from>
    <xdr:to>
      <xdr:col>20</xdr:col>
      <xdr:colOff>38100</xdr:colOff>
      <xdr:row>40</xdr:row>
      <xdr:rowOff>127000</xdr:rowOff>
    </xdr:to>
    <xdr:sp macro="" textlink="">
      <xdr:nvSpPr>
        <xdr:cNvPr id="71" name="楕円 70"/>
        <xdr:cNvSpPr/>
      </xdr:nvSpPr>
      <xdr:spPr>
        <a:xfrm>
          <a:off x="3746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76200</xdr:rowOff>
    </xdr:from>
    <xdr:to>
      <xdr:col>24</xdr:col>
      <xdr:colOff>63500</xdr:colOff>
      <xdr:row>40</xdr:row>
      <xdr:rowOff>76200</xdr:rowOff>
    </xdr:to>
    <xdr:cxnSp macro="">
      <xdr:nvCxnSpPr>
        <xdr:cNvPr id="72" name="直線コネクタ 71"/>
        <xdr:cNvCxnSpPr/>
      </xdr:nvCxnSpPr>
      <xdr:spPr>
        <a:xfrm>
          <a:off x="3797300" y="693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105410</xdr:rowOff>
    </xdr:from>
    <xdr:to>
      <xdr:col>15</xdr:col>
      <xdr:colOff>101600</xdr:colOff>
      <xdr:row>41</xdr:row>
      <xdr:rowOff>35560</xdr:rowOff>
    </xdr:to>
    <xdr:sp macro="" textlink="">
      <xdr:nvSpPr>
        <xdr:cNvPr id="73" name="楕円 72"/>
        <xdr:cNvSpPr/>
      </xdr:nvSpPr>
      <xdr:spPr>
        <a:xfrm>
          <a:off x="2857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76200</xdr:rowOff>
    </xdr:from>
    <xdr:to>
      <xdr:col>19</xdr:col>
      <xdr:colOff>177800</xdr:colOff>
      <xdr:row>40</xdr:row>
      <xdr:rowOff>156210</xdr:rowOff>
    </xdr:to>
    <xdr:cxnSp macro="">
      <xdr:nvCxnSpPr>
        <xdr:cNvPr id="74" name="直線コネクタ 73"/>
        <xdr:cNvCxnSpPr/>
      </xdr:nvCxnSpPr>
      <xdr:spPr>
        <a:xfrm flipV="1">
          <a:off x="2908300" y="693420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93235</xdr:rowOff>
    </xdr:from>
    <xdr:ext cx="405111" cy="259045"/>
    <xdr:sp macro="" textlink="">
      <xdr:nvSpPr>
        <xdr:cNvPr id="75" name="n_1aveValue【道路】&#10;有形固定資産減価償却率"/>
        <xdr:cNvSpPr txBox="1"/>
      </xdr:nvSpPr>
      <xdr:spPr>
        <a:xfrm>
          <a:off x="3582044" y="643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76" name="n_2aveValue【道路】&#10;有形固定資産減価償却率"/>
        <xdr:cNvSpPr txBox="1"/>
      </xdr:nvSpPr>
      <xdr:spPr>
        <a:xfrm>
          <a:off x="27057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152671</xdr:rowOff>
    </xdr:from>
    <xdr:ext cx="405111" cy="259045"/>
    <xdr:sp macro="" textlink="">
      <xdr:nvSpPr>
        <xdr:cNvPr id="77" name="n_3aveValue【道路】&#10;有形固定資産減価償却率"/>
        <xdr:cNvSpPr txBox="1"/>
      </xdr:nvSpPr>
      <xdr:spPr>
        <a:xfrm>
          <a:off x="1816744"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118127</xdr:rowOff>
    </xdr:from>
    <xdr:ext cx="405111" cy="259045"/>
    <xdr:sp macro="" textlink="">
      <xdr:nvSpPr>
        <xdr:cNvPr id="78" name="n_1mainValue【道路】&#10;有形固定資産減価償却率"/>
        <xdr:cNvSpPr txBox="1"/>
      </xdr:nvSpPr>
      <xdr:spPr>
        <a:xfrm>
          <a:off x="3582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26687</xdr:rowOff>
    </xdr:from>
    <xdr:ext cx="405111" cy="259045"/>
    <xdr:sp macro="" textlink="">
      <xdr:nvSpPr>
        <xdr:cNvPr id="79" name="n_2mainValue【道路】&#10;有形固定資産減価償却率"/>
        <xdr:cNvSpPr txBox="1"/>
      </xdr:nvSpPr>
      <xdr:spPr>
        <a:xfrm>
          <a:off x="27057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3" name="テキスト ボックス 92"/>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5" name="テキスト ボックス 94"/>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7" name="テキスト ボックス 96"/>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9" name="テキスト ボックス 9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101" name="直線コネクタ 100"/>
        <xdr:cNvCxnSpPr/>
      </xdr:nvCxnSpPr>
      <xdr:spPr>
        <a:xfrm flipV="1">
          <a:off x="10476865" y="6015180"/>
          <a:ext cx="0" cy="114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102" name="【道路】&#10;一人当たり延長最小値テキスト"/>
        <xdr:cNvSpPr txBox="1"/>
      </xdr:nvSpPr>
      <xdr:spPr>
        <a:xfrm>
          <a:off x="10515600" y="716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103" name="直線コネクタ 102"/>
        <xdr:cNvCxnSpPr/>
      </xdr:nvCxnSpPr>
      <xdr:spPr>
        <a:xfrm>
          <a:off x="10388600" y="71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104" name="【道路】&#10;一人当たり延長最大値テキスト"/>
        <xdr:cNvSpPr txBox="1"/>
      </xdr:nvSpPr>
      <xdr:spPr>
        <a:xfrm>
          <a:off x="10515600" y="579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105" name="直線コネクタ 104"/>
        <xdr:cNvCxnSpPr/>
      </xdr:nvCxnSpPr>
      <xdr:spPr>
        <a:xfrm>
          <a:off x="10388600" y="601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156748</xdr:rowOff>
    </xdr:from>
    <xdr:ext cx="534377" cy="259045"/>
    <xdr:sp macro="" textlink="">
      <xdr:nvSpPr>
        <xdr:cNvPr id="106" name="【道路】&#10;一人当たり延長平均値テキスト"/>
        <xdr:cNvSpPr txBox="1"/>
      </xdr:nvSpPr>
      <xdr:spPr>
        <a:xfrm>
          <a:off x="10515600" y="6843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07" name="フローチャート: 判断 106"/>
        <xdr:cNvSpPr/>
      </xdr:nvSpPr>
      <xdr:spPr>
        <a:xfrm>
          <a:off x="10426700" y="69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08" name="フローチャート: 判断 107"/>
        <xdr:cNvSpPr/>
      </xdr:nvSpPr>
      <xdr:spPr>
        <a:xfrm>
          <a:off x="9588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09" name="フローチャート: 判断 108"/>
        <xdr:cNvSpPr/>
      </xdr:nvSpPr>
      <xdr:spPr>
        <a:xfrm>
          <a:off x="8699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139878</xdr:rowOff>
    </xdr:from>
    <xdr:to>
      <xdr:col>41</xdr:col>
      <xdr:colOff>101600</xdr:colOff>
      <xdr:row>41</xdr:row>
      <xdr:rowOff>70028</xdr:rowOff>
    </xdr:to>
    <xdr:sp macro="" textlink="">
      <xdr:nvSpPr>
        <xdr:cNvPr id="110" name="フローチャート: 判断 109"/>
        <xdr:cNvSpPr/>
      </xdr:nvSpPr>
      <xdr:spPr>
        <a:xfrm>
          <a:off x="7810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50976</xdr:rowOff>
    </xdr:from>
    <xdr:to>
      <xdr:col>55</xdr:col>
      <xdr:colOff>50800</xdr:colOff>
      <xdr:row>41</xdr:row>
      <xdr:rowOff>152576</xdr:rowOff>
    </xdr:to>
    <xdr:sp macro="" textlink="">
      <xdr:nvSpPr>
        <xdr:cNvPr id="116" name="楕円 115"/>
        <xdr:cNvSpPr/>
      </xdr:nvSpPr>
      <xdr:spPr>
        <a:xfrm>
          <a:off x="10426700" y="708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137353</xdr:rowOff>
    </xdr:from>
    <xdr:ext cx="534377" cy="259045"/>
    <xdr:sp macro="" textlink="">
      <xdr:nvSpPr>
        <xdr:cNvPr id="117" name="【道路】&#10;一人当たり延長該当値テキスト"/>
        <xdr:cNvSpPr txBox="1"/>
      </xdr:nvSpPr>
      <xdr:spPr>
        <a:xfrm>
          <a:off x="10515600" y="699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51661</xdr:rowOff>
    </xdr:from>
    <xdr:to>
      <xdr:col>50</xdr:col>
      <xdr:colOff>165100</xdr:colOff>
      <xdr:row>41</xdr:row>
      <xdr:rowOff>153261</xdr:rowOff>
    </xdr:to>
    <xdr:sp macro="" textlink="">
      <xdr:nvSpPr>
        <xdr:cNvPr id="118" name="楕円 117"/>
        <xdr:cNvSpPr/>
      </xdr:nvSpPr>
      <xdr:spPr>
        <a:xfrm>
          <a:off x="9588500" y="708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101776</xdr:rowOff>
    </xdr:from>
    <xdr:to>
      <xdr:col>55</xdr:col>
      <xdr:colOff>0</xdr:colOff>
      <xdr:row>41</xdr:row>
      <xdr:rowOff>102461</xdr:rowOff>
    </xdr:to>
    <xdr:cxnSp macro="">
      <xdr:nvCxnSpPr>
        <xdr:cNvPr id="119" name="直線コネクタ 118"/>
        <xdr:cNvCxnSpPr/>
      </xdr:nvCxnSpPr>
      <xdr:spPr>
        <a:xfrm flipV="1">
          <a:off x="9639300" y="7131226"/>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149514</xdr:rowOff>
    </xdr:from>
    <xdr:to>
      <xdr:col>46</xdr:col>
      <xdr:colOff>38100</xdr:colOff>
      <xdr:row>40</xdr:row>
      <xdr:rowOff>79664</xdr:rowOff>
    </xdr:to>
    <xdr:sp macro="" textlink="">
      <xdr:nvSpPr>
        <xdr:cNvPr id="120" name="楕円 119"/>
        <xdr:cNvSpPr/>
      </xdr:nvSpPr>
      <xdr:spPr>
        <a:xfrm>
          <a:off x="8699500" y="683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28864</xdr:rowOff>
    </xdr:from>
    <xdr:to>
      <xdr:col>50</xdr:col>
      <xdr:colOff>114300</xdr:colOff>
      <xdr:row>41</xdr:row>
      <xdr:rowOff>102461</xdr:rowOff>
    </xdr:to>
    <xdr:cxnSp macro="">
      <xdr:nvCxnSpPr>
        <xdr:cNvPr id="121" name="直線コネクタ 120"/>
        <xdr:cNvCxnSpPr/>
      </xdr:nvCxnSpPr>
      <xdr:spPr>
        <a:xfrm>
          <a:off x="8750300" y="6886864"/>
          <a:ext cx="889000" cy="24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74019</xdr:rowOff>
    </xdr:from>
    <xdr:ext cx="534377" cy="259045"/>
    <xdr:sp macro="" textlink="">
      <xdr:nvSpPr>
        <xdr:cNvPr id="122" name="n_1aveValue【道路】&#10;一人当たり延長"/>
        <xdr:cNvSpPr txBox="1"/>
      </xdr:nvSpPr>
      <xdr:spPr>
        <a:xfrm>
          <a:off x="93594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19607</xdr:rowOff>
    </xdr:from>
    <xdr:ext cx="534377" cy="259045"/>
    <xdr:sp macro="" textlink="">
      <xdr:nvSpPr>
        <xdr:cNvPr id="123" name="n_2aveValue【道路】&#10;一人当たり延長"/>
        <xdr:cNvSpPr txBox="1"/>
      </xdr:nvSpPr>
      <xdr:spPr>
        <a:xfrm>
          <a:off x="8483111" y="70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86555</xdr:rowOff>
    </xdr:from>
    <xdr:ext cx="534377" cy="259045"/>
    <xdr:sp macro="" textlink="">
      <xdr:nvSpPr>
        <xdr:cNvPr id="124" name="n_3aveValue【道路】&#10;一人当たり延長"/>
        <xdr:cNvSpPr txBox="1"/>
      </xdr:nvSpPr>
      <xdr:spPr>
        <a:xfrm>
          <a:off x="7594111"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144388</xdr:rowOff>
    </xdr:from>
    <xdr:ext cx="534377" cy="259045"/>
    <xdr:sp macro="" textlink="">
      <xdr:nvSpPr>
        <xdr:cNvPr id="125" name="n_1mainValue【道路】&#10;一人当たり延長"/>
        <xdr:cNvSpPr txBox="1"/>
      </xdr:nvSpPr>
      <xdr:spPr>
        <a:xfrm>
          <a:off x="9359411" y="717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96191</xdr:rowOff>
    </xdr:from>
    <xdr:ext cx="599010" cy="259045"/>
    <xdr:sp macro="" textlink="">
      <xdr:nvSpPr>
        <xdr:cNvPr id="126" name="n_2mainValue【道路】&#10;一人当たり延長"/>
        <xdr:cNvSpPr txBox="1"/>
      </xdr:nvSpPr>
      <xdr:spPr>
        <a:xfrm>
          <a:off x="8450794" y="661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83276</xdr:rowOff>
    </xdr:from>
    <xdr:to>
      <xdr:col>24</xdr:col>
      <xdr:colOff>62865</xdr:colOff>
      <xdr:row>64</xdr:row>
      <xdr:rowOff>89807</xdr:rowOff>
    </xdr:to>
    <xdr:cxnSp macro="">
      <xdr:nvCxnSpPr>
        <xdr:cNvPr id="152" name="直線コネクタ 151"/>
        <xdr:cNvCxnSpPr/>
      </xdr:nvCxnSpPr>
      <xdr:spPr>
        <a:xfrm flipV="1">
          <a:off x="4634865" y="9684476"/>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93634</xdr:rowOff>
    </xdr:from>
    <xdr:ext cx="340478" cy="259045"/>
    <xdr:sp macro="" textlink="">
      <xdr:nvSpPr>
        <xdr:cNvPr id="153" name="【橋りょう・トンネル】&#10;有形固定資産減価償却率最小値テキスト"/>
        <xdr:cNvSpPr txBox="1"/>
      </xdr:nvSpPr>
      <xdr:spPr>
        <a:xfrm>
          <a:off x="4673600" y="1106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89807</xdr:rowOff>
    </xdr:from>
    <xdr:to>
      <xdr:col>24</xdr:col>
      <xdr:colOff>152400</xdr:colOff>
      <xdr:row>64</xdr:row>
      <xdr:rowOff>89807</xdr:rowOff>
    </xdr:to>
    <xdr:cxnSp macro="">
      <xdr:nvCxnSpPr>
        <xdr:cNvPr id="154" name="直線コネクタ 153"/>
        <xdr:cNvCxnSpPr/>
      </xdr:nvCxnSpPr>
      <xdr:spPr>
        <a:xfrm>
          <a:off x="4546600" y="1106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29953</xdr:rowOff>
    </xdr:from>
    <xdr:ext cx="405111" cy="259045"/>
    <xdr:sp macro="" textlink="">
      <xdr:nvSpPr>
        <xdr:cNvPr id="155" name="【橋りょう・トンネル】&#10;有形固定資産減価償却率最大値テキスト"/>
        <xdr:cNvSpPr txBox="1"/>
      </xdr:nvSpPr>
      <xdr:spPr>
        <a:xfrm>
          <a:off x="4673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83276</xdr:rowOff>
    </xdr:from>
    <xdr:to>
      <xdr:col>24</xdr:col>
      <xdr:colOff>152400</xdr:colOff>
      <xdr:row>56</xdr:row>
      <xdr:rowOff>83276</xdr:rowOff>
    </xdr:to>
    <xdr:cxnSp macro="">
      <xdr:nvCxnSpPr>
        <xdr:cNvPr id="156" name="直線コネクタ 155"/>
        <xdr:cNvCxnSpPr/>
      </xdr:nvCxnSpPr>
      <xdr:spPr>
        <a:xfrm>
          <a:off x="4546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135000</xdr:rowOff>
    </xdr:from>
    <xdr:ext cx="405111" cy="259045"/>
    <xdr:sp macro="" textlink="">
      <xdr:nvSpPr>
        <xdr:cNvPr id="157" name="【橋りょう・トンネル】&#10;有形固定資産減価償却率平均値テキスト"/>
        <xdr:cNvSpPr txBox="1"/>
      </xdr:nvSpPr>
      <xdr:spPr>
        <a:xfrm>
          <a:off x="4673600" y="1007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58" name="フローチャート: 判断 157"/>
        <xdr:cNvSpPr/>
      </xdr:nvSpPr>
      <xdr:spPr>
        <a:xfrm>
          <a:off x="4584700" y="1010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159838</xdr:rowOff>
    </xdr:from>
    <xdr:to>
      <xdr:col>20</xdr:col>
      <xdr:colOff>38100</xdr:colOff>
      <xdr:row>59</xdr:row>
      <xdr:rowOff>89988</xdr:rowOff>
    </xdr:to>
    <xdr:sp macro="" textlink="">
      <xdr:nvSpPr>
        <xdr:cNvPr id="159" name="フローチャート: 判断 158"/>
        <xdr:cNvSpPr/>
      </xdr:nvSpPr>
      <xdr:spPr>
        <a:xfrm>
          <a:off x="37465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60" name="フローチャート: 判断 159"/>
        <xdr:cNvSpPr/>
      </xdr:nvSpPr>
      <xdr:spPr>
        <a:xfrm>
          <a:off x="2857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1" name="フローチャート: 判断 160"/>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74930</xdr:rowOff>
    </xdr:from>
    <xdr:to>
      <xdr:col>24</xdr:col>
      <xdr:colOff>114300</xdr:colOff>
      <xdr:row>58</xdr:row>
      <xdr:rowOff>5080</xdr:rowOff>
    </xdr:to>
    <xdr:sp macro="" textlink="">
      <xdr:nvSpPr>
        <xdr:cNvPr id="167" name="楕円 166"/>
        <xdr:cNvSpPr/>
      </xdr:nvSpPr>
      <xdr:spPr>
        <a:xfrm>
          <a:off x="45847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97807</xdr:rowOff>
    </xdr:from>
    <xdr:ext cx="405111" cy="259045"/>
    <xdr:sp macro="" textlink="">
      <xdr:nvSpPr>
        <xdr:cNvPr id="168" name="【橋りょう・トンネル】&#10;有形固定資産減価償却率該当値テキスト"/>
        <xdr:cNvSpPr txBox="1"/>
      </xdr:nvSpPr>
      <xdr:spPr>
        <a:xfrm>
          <a:off x="4673600"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53703</xdr:rowOff>
    </xdr:from>
    <xdr:to>
      <xdr:col>20</xdr:col>
      <xdr:colOff>38100</xdr:colOff>
      <xdr:row>57</xdr:row>
      <xdr:rowOff>155303</xdr:rowOff>
    </xdr:to>
    <xdr:sp macro="" textlink="">
      <xdr:nvSpPr>
        <xdr:cNvPr id="169" name="楕円 168"/>
        <xdr:cNvSpPr/>
      </xdr:nvSpPr>
      <xdr:spPr>
        <a:xfrm>
          <a:off x="3746500" y="98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104503</xdr:rowOff>
    </xdr:from>
    <xdr:to>
      <xdr:col>24</xdr:col>
      <xdr:colOff>63500</xdr:colOff>
      <xdr:row>57</xdr:row>
      <xdr:rowOff>125730</xdr:rowOff>
    </xdr:to>
    <xdr:cxnSp macro="">
      <xdr:nvCxnSpPr>
        <xdr:cNvPr id="170" name="直線コネクタ 169"/>
        <xdr:cNvCxnSpPr/>
      </xdr:nvCxnSpPr>
      <xdr:spPr>
        <a:xfrm>
          <a:off x="3797300" y="987715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73297</xdr:rowOff>
    </xdr:from>
    <xdr:to>
      <xdr:col>15</xdr:col>
      <xdr:colOff>101600</xdr:colOff>
      <xdr:row>58</xdr:row>
      <xdr:rowOff>3447</xdr:rowOff>
    </xdr:to>
    <xdr:sp macro="" textlink="">
      <xdr:nvSpPr>
        <xdr:cNvPr id="171" name="楕円 170"/>
        <xdr:cNvSpPr/>
      </xdr:nvSpPr>
      <xdr:spPr>
        <a:xfrm>
          <a:off x="2857500" y="984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104503</xdr:rowOff>
    </xdr:from>
    <xdr:to>
      <xdr:col>19</xdr:col>
      <xdr:colOff>177800</xdr:colOff>
      <xdr:row>57</xdr:row>
      <xdr:rowOff>124097</xdr:rowOff>
    </xdr:to>
    <xdr:cxnSp macro="">
      <xdr:nvCxnSpPr>
        <xdr:cNvPr id="172" name="直線コネクタ 171"/>
        <xdr:cNvCxnSpPr/>
      </xdr:nvCxnSpPr>
      <xdr:spPr>
        <a:xfrm flipV="1">
          <a:off x="2908300" y="987715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81115</xdr:rowOff>
    </xdr:from>
    <xdr:ext cx="405111" cy="259045"/>
    <xdr:sp macro="" textlink="">
      <xdr:nvSpPr>
        <xdr:cNvPr id="173" name="n_1aveValue【橋りょう・トンネル】&#10;有形固定資産減価償却率"/>
        <xdr:cNvSpPr txBox="1"/>
      </xdr:nvSpPr>
      <xdr:spPr>
        <a:xfrm>
          <a:off x="3582044" y="1019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53357</xdr:rowOff>
    </xdr:from>
    <xdr:ext cx="405111" cy="259045"/>
    <xdr:sp macro="" textlink="">
      <xdr:nvSpPr>
        <xdr:cNvPr id="174" name="n_2aveValue【橋りょう・トンネル】&#10;有形固定資産減価償却率"/>
        <xdr:cNvSpPr txBox="1"/>
      </xdr:nvSpPr>
      <xdr:spPr>
        <a:xfrm>
          <a:off x="2705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75" name="n_3aveValue【橋りょう・トンネル】&#10;有形固定資産減価償却率"/>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380</xdr:rowOff>
    </xdr:from>
    <xdr:ext cx="405111" cy="259045"/>
    <xdr:sp macro="" textlink="">
      <xdr:nvSpPr>
        <xdr:cNvPr id="176" name="n_1mainValue【橋りょう・トンネル】&#10;有形固定資産減価償却率"/>
        <xdr:cNvSpPr txBox="1"/>
      </xdr:nvSpPr>
      <xdr:spPr>
        <a:xfrm>
          <a:off x="3582044" y="960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19974</xdr:rowOff>
    </xdr:from>
    <xdr:ext cx="405111" cy="259045"/>
    <xdr:sp macro="" textlink="">
      <xdr:nvSpPr>
        <xdr:cNvPr id="177" name="n_2mainValue【橋りょう・トンネル】&#10;有形固定資産減価償却率"/>
        <xdr:cNvSpPr txBox="1"/>
      </xdr:nvSpPr>
      <xdr:spPr>
        <a:xfrm>
          <a:off x="2705744" y="962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9" name="テキスト ボックス 18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1" name="テキスト ボックス 19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3" name="テキスト ボックス 19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5" name="テキスト ボックス 19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7" name="テキスト ボックス 19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9" name="テキスト ボックス 19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56182</xdr:rowOff>
    </xdr:from>
    <xdr:to>
      <xdr:col>54</xdr:col>
      <xdr:colOff>189865</xdr:colOff>
      <xdr:row>64</xdr:row>
      <xdr:rowOff>71887</xdr:rowOff>
    </xdr:to>
    <xdr:cxnSp macro="">
      <xdr:nvCxnSpPr>
        <xdr:cNvPr id="201" name="直線コネクタ 200"/>
        <xdr:cNvCxnSpPr/>
      </xdr:nvCxnSpPr>
      <xdr:spPr>
        <a:xfrm flipV="1">
          <a:off x="10476865" y="9485932"/>
          <a:ext cx="0" cy="155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75714</xdr:rowOff>
    </xdr:from>
    <xdr:ext cx="534377" cy="259045"/>
    <xdr:sp macro="" textlink="">
      <xdr:nvSpPr>
        <xdr:cNvPr id="202" name="【橋りょう・トンネル】&#10;一人当たり有形固定資産（償却資産）額最小値テキスト"/>
        <xdr:cNvSpPr txBox="1"/>
      </xdr:nvSpPr>
      <xdr:spPr>
        <a:xfrm>
          <a:off x="10515600" y="1104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71887</xdr:rowOff>
    </xdr:from>
    <xdr:to>
      <xdr:col>55</xdr:col>
      <xdr:colOff>88900</xdr:colOff>
      <xdr:row>64</xdr:row>
      <xdr:rowOff>71887</xdr:rowOff>
    </xdr:to>
    <xdr:cxnSp macro="">
      <xdr:nvCxnSpPr>
        <xdr:cNvPr id="203" name="直線コネクタ 202"/>
        <xdr:cNvCxnSpPr/>
      </xdr:nvCxnSpPr>
      <xdr:spPr>
        <a:xfrm>
          <a:off x="10388600" y="11044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xdr:rowOff>
    </xdr:from>
    <xdr:ext cx="690189" cy="259045"/>
    <xdr:sp macro="" textlink="">
      <xdr:nvSpPr>
        <xdr:cNvPr id="204" name="【橋りょう・トンネル】&#10;一人当たり有形固定資産（償却資産）額最大値テキスト"/>
        <xdr:cNvSpPr txBox="1"/>
      </xdr:nvSpPr>
      <xdr:spPr>
        <a:xfrm>
          <a:off x="10515600" y="9261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56182</xdr:rowOff>
    </xdr:from>
    <xdr:to>
      <xdr:col>55</xdr:col>
      <xdr:colOff>88900</xdr:colOff>
      <xdr:row>55</xdr:row>
      <xdr:rowOff>56182</xdr:rowOff>
    </xdr:to>
    <xdr:cxnSp macro="">
      <xdr:nvCxnSpPr>
        <xdr:cNvPr id="205" name="直線コネクタ 204"/>
        <xdr:cNvCxnSpPr/>
      </xdr:nvCxnSpPr>
      <xdr:spPr>
        <a:xfrm>
          <a:off x="10388600" y="94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136782</xdr:rowOff>
    </xdr:from>
    <xdr:ext cx="690189" cy="259045"/>
    <xdr:sp macro="" textlink="">
      <xdr:nvSpPr>
        <xdr:cNvPr id="206" name="【橋りょう・トンネル】&#10;一人当たり有形固定資産（償却資産）額平均値テキスト"/>
        <xdr:cNvSpPr txBox="1"/>
      </xdr:nvSpPr>
      <xdr:spPr>
        <a:xfrm>
          <a:off x="10515600" y="105952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113905</xdr:rowOff>
    </xdr:from>
    <xdr:to>
      <xdr:col>55</xdr:col>
      <xdr:colOff>50800</xdr:colOff>
      <xdr:row>63</xdr:row>
      <xdr:rowOff>44055</xdr:rowOff>
    </xdr:to>
    <xdr:sp macro="" textlink="">
      <xdr:nvSpPr>
        <xdr:cNvPr id="207" name="フローチャート: 判断 206"/>
        <xdr:cNvSpPr/>
      </xdr:nvSpPr>
      <xdr:spPr>
        <a:xfrm>
          <a:off x="10426700" y="10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142694</xdr:rowOff>
    </xdr:from>
    <xdr:to>
      <xdr:col>50</xdr:col>
      <xdr:colOff>165100</xdr:colOff>
      <xdr:row>63</xdr:row>
      <xdr:rowOff>72844</xdr:rowOff>
    </xdr:to>
    <xdr:sp macro="" textlink="">
      <xdr:nvSpPr>
        <xdr:cNvPr id="208" name="フローチャート: 判断 207"/>
        <xdr:cNvSpPr/>
      </xdr:nvSpPr>
      <xdr:spPr>
        <a:xfrm>
          <a:off x="9588500" y="107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57547</xdr:rowOff>
    </xdr:from>
    <xdr:to>
      <xdr:col>46</xdr:col>
      <xdr:colOff>38100</xdr:colOff>
      <xdr:row>62</xdr:row>
      <xdr:rowOff>159147</xdr:rowOff>
    </xdr:to>
    <xdr:sp macro="" textlink="">
      <xdr:nvSpPr>
        <xdr:cNvPr id="209" name="フローチャート: 判断 208"/>
        <xdr:cNvSpPr/>
      </xdr:nvSpPr>
      <xdr:spPr>
        <a:xfrm>
          <a:off x="8699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35461</xdr:rowOff>
    </xdr:from>
    <xdr:to>
      <xdr:col>41</xdr:col>
      <xdr:colOff>101600</xdr:colOff>
      <xdr:row>63</xdr:row>
      <xdr:rowOff>137061</xdr:rowOff>
    </xdr:to>
    <xdr:sp macro="" textlink="">
      <xdr:nvSpPr>
        <xdr:cNvPr id="210" name="フローチャート: 判断 209"/>
        <xdr:cNvSpPr/>
      </xdr:nvSpPr>
      <xdr:spPr>
        <a:xfrm>
          <a:off x="7810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159608</xdr:rowOff>
    </xdr:from>
    <xdr:to>
      <xdr:col>55</xdr:col>
      <xdr:colOff>50800</xdr:colOff>
      <xdr:row>63</xdr:row>
      <xdr:rowOff>89758</xdr:rowOff>
    </xdr:to>
    <xdr:sp macro="" textlink="">
      <xdr:nvSpPr>
        <xdr:cNvPr id="216" name="楕円 215"/>
        <xdr:cNvSpPr/>
      </xdr:nvSpPr>
      <xdr:spPr>
        <a:xfrm>
          <a:off x="10426700" y="1078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138035</xdr:rowOff>
    </xdr:from>
    <xdr:ext cx="690189" cy="259045"/>
    <xdr:sp macro="" textlink="">
      <xdr:nvSpPr>
        <xdr:cNvPr id="217" name="【橋りょう・トンネル】&#10;一人当たり有形固定資産（償却資産）額該当値テキスト"/>
        <xdr:cNvSpPr txBox="1"/>
      </xdr:nvSpPr>
      <xdr:spPr>
        <a:xfrm>
          <a:off x="10515600" y="107679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169938</xdr:rowOff>
    </xdr:from>
    <xdr:to>
      <xdr:col>50</xdr:col>
      <xdr:colOff>165100</xdr:colOff>
      <xdr:row>63</xdr:row>
      <xdr:rowOff>100088</xdr:rowOff>
    </xdr:to>
    <xdr:sp macro="" textlink="">
      <xdr:nvSpPr>
        <xdr:cNvPr id="218" name="楕円 217"/>
        <xdr:cNvSpPr/>
      </xdr:nvSpPr>
      <xdr:spPr>
        <a:xfrm>
          <a:off x="9588500" y="1079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38958</xdr:rowOff>
    </xdr:from>
    <xdr:to>
      <xdr:col>55</xdr:col>
      <xdr:colOff>0</xdr:colOff>
      <xdr:row>63</xdr:row>
      <xdr:rowOff>49288</xdr:rowOff>
    </xdr:to>
    <xdr:cxnSp macro="">
      <xdr:nvCxnSpPr>
        <xdr:cNvPr id="219" name="直線コネクタ 218"/>
        <xdr:cNvCxnSpPr/>
      </xdr:nvCxnSpPr>
      <xdr:spPr>
        <a:xfrm flipV="1">
          <a:off x="9639300" y="10840308"/>
          <a:ext cx="838200" cy="1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170173</xdr:rowOff>
    </xdr:from>
    <xdr:to>
      <xdr:col>46</xdr:col>
      <xdr:colOff>38100</xdr:colOff>
      <xdr:row>63</xdr:row>
      <xdr:rowOff>100323</xdr:rowOff>
    </xdr:to>
    <xdr:sp macro="" textlink="">
      <xdr:nvSpPr>
        <xdr:cNvPr id="220" name="楕円 219"/>
        <xdr:cNvSpPr/>
      </xdr:nvSpPr>
      <xdr:spPr>
        <a:xfrm>
          <a:off x="8699500" y="1080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49288</xdr:rowOff>
    </xdr:from>
    <xdr:to>
      <xdr:col>50</xdr:col>
      <xdr:colOff>114300</xdr:colOff>
      <xdr:row>63</xdr:row>
      <xdr:rowOff>49523</xdr:rowOff>
    </xdr:to>
    <xdr:cxnSp macro="">
      <xdr:nvCxnSpPr>
        <xdr:cNvPr id="221" name="直線コネクタ 220"/>
        <xdr:cNvCxnSpPr/>
      </xdr:nvCxnSpPr>
      <xdr:spPr>
        <a:xfrm flipV="1">
          <a:off x="8750300" y="10850638"/>
          <a:ext cx="889000" cy="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89371</xdr:rowOff>
    </xdr:from>
    <xdr:ext cx="690189" cy="259045"/>
    <xdr:sp macro="" textlink="">
      <xdr:nvSpPr>
        <xdr:cNvPr id="222" name="n_1aveValue【橋りょう・トンネル】&#10;一人当たり有形固定資産（償却資産）額"/>
        <xdr:cNvSpPr txBox="1"/>
      </xdr:nvSpPr>
      <xdr:spPr>
        <a:xfrm>
          <a:off x="9281505" y="105478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4224</xdr:rowOff>
    </xdr:from>
    <xdr:ext cx="690189" cy="259045"/>
    <xdr:sp macro="" textlink="">
      <xdr:nvSpPr>
        <xdr:cNvPr id="223" name="n_2aveValue【橋りょう・トンネル】&#10;一人当たり有形固定資産（償却資産）額"/>
        <xdr:cNvSpPr txBox="1"/>
      </xdr:nvSpPr>
      <xdr:spPr>
        <a:xfrm>
          <a:off x="84052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153588</xdr:rowOff>
    </xdr:from>
    <xdr:ext cx="599010" cy="259045"/>
    <xdr:sp macro="" textlink="">
      <xdr:nvSpPr>
        <xdr:cNvPr id="224" name="n_3aveValue【橋りょう・トンネル】&#10;一人当たり有形固定資産（償却資産）額"/>
        <xdr:cNvSpPr txBox="1"/>
      </xdr:nvSpPr>
      <xdr:spPr>
        <a:xfrm>
          <a:off x="7561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63</xdr:row>
      <xdr:rowOff>91215</xdr:rowOff>
    </xdr:from>
    <xdr:ext cx="690189" cy="259045"/>
    <xdr:sp macro="" textlink="">
      <xdr:nvSpPr>
        <xdr:cNvPr id="225" name="n_1mainValue【橋りょう・トンネル】&#10;一人当たり有形固定資産（償却資産）額"/>
        <xdr:cNvSpPr txBox="1"/>
      </xdr:nvSpPr>
      <xdr:spPr>
        <a:xfrm>
          <a:off x="9281505" y="108925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91450</xdr:rowOff>
    </xdr:from>
    <xdr:ext cx="690189" cy="259045"/>
    <xdr:sp macro="" textlink="">
      <xdr:nvSpPr>
        <xdr:cNvPr id="226" name="n_2mainValue【橋りょう・トンネル】&#10;一人当たり有形固定資産（償却資産）額"/>
        <xdr:cNvSpPr txBox="1"/>
      </xdr:nvSpPr>
      <xdr:spPr>
        <a:xfrm>
          <a:off x="8405205" y="108928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7" name="テキスト ボックス 23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8" name="直線コネクタ 23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9" name="テキスト ボックス 23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0" name="直線コネクタ 23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1" name="テキスト ボックス 24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2" name="直線コネクタ 24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3" name="テキスト ボックス 24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4" name="直線コネクタ 24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5" name="テキスト ボックス 24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6" name="直線コネクタ 24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7" name="テキスト ボックス 24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9" name="テキスト ボックス 2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158114</xdr:rowOff>
    </xdr:to>
    <xdr:cxnSp macro="">
      <xdr:nvCxnSpPr>
        <xdr:cNvPr id="251" name="直線コネクタ 250"/>
        <xdr:cNvCxnSpPr/>
      </xdr:nvCxnSpPr>
      <xdr:spPr>
        <a:xfrm flipV="1">
          <a:off x="4634865" y="13335000"/>
          <a:ext cx="0" cy="156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161941</xdr:rowOff>
    </xdr:from>
    <xdr:ext cx="405111" cy="259045"/>
    <xdr:sp macro="" textlink="">
      <xdr:nvSpPr>
        <xdr:cNvPr id="252" name="【公営住宅】&#10;有形固定資産減価償却率最小値テキスト"/>
        <xdr:cNvSpPr txBox="1"/>
      </xdr:nvSpPr>
      <xdr:spPr>
        <a:xfrm>
          <a:off x="4673600" y="1490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158114</xdr:rowOff>
    </xdr:from>
    <xdr:to>
      <xdr:col>24</xdr:col>
      <xdr:colOff>152400</xdr:colOff>
      <xdr:row>86</xdr:row>
      <xdr:rowOff>158114</xdr:rowOff>
    </xdr:to>
    <xdr:cxnSp macro="">
      <xdr:nvCxnSpPr>
        <xdr:cNvPr id="253" name="直線コネクタ 252"/>
        <xdr:cNvCxnSpPr/>
      </xdr:nvCxnSpPr>
      <xdr:spPr>
        <a:xfrm>
          <a:off x="4546600" y="1490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4"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5" name="直線コネクタ 25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56" name="【公営住宅】&#10;有形固定資産減価償却率平均値テキスト"/>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57" name="フローチャート: 判断 256"/>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58" name="フローチャート: 判断 257"/>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59" name="フローチャート: 判断 258"/>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60" name="フローチャート: 判断 259"/>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66" name="楕円 265"/>
        <xdr:cNvSpPr/>
      </xdr:nvSpPr>
      <xdr:spPr>
        <a:xfrm>
          <a:off x="45847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120032</xdr:rowOff>
    </xdr:from>
    <xdr:ext cx="405111" cy="259045"/>
    <xdr:sp macro="" textlink="">
      <xdr:nvSpPr>
        <xdr:cNvPr id="267" name="【公営住宅】&#10;有形固定資産減価償却率該当値テキスト"/>
        <xdr:cNvSpPr txBox="1"/>
      </xdr:nvSpPr>
      <xdr:spPr>
        <a:xfrm>
          <a:off x="4673600"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168275</xdr:rowOff>
    </xdr:from>
    <xdr:to>
      <xdr:col>20</xdr:col>
      <xdr:colOff>38100</xdr:colOff>
      <xdr:row>83</xdr:row>
      <xdr:rowOff>98425</xdr:rowOff>
    </xdr:to>
    <xdr:sp macro="" textlink="">
      <xdr:nvSpPr>
        <xdr:cNvPr id="268" name="楕円 267"/>
        <xdr:cNvSpPr/>
      </xdr:nvSpPr>
      <xdr:spPr>
        <a:xfrm>
          <a:off x="3746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20955</xdr:rowOff>
    </xdr:from>
    <xdr:to>
      <xdr:col>24</xdr:col>
      <xdr:colOff>63500</xdr:colOff>
      <xdr:row>83</xdr:row>
      <xdr:rowOff>47625</xdr:rowOff>
    </xdr:to>
    <xdr:cxnSp macro="">
      <xdr:nvCxnSpPr>
        <xdr:cNvPr id="269" name="直線コネクタ 268"/>
        <xdr:cNvCxnSpPr/>
      </xdr:nvCxnSpPr>
      <xdr:spPr>
        <a:xfrm flipV="1">
          <a:off x="3797300" y="1425130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137795</xdr:rowOff>
    </xdr:from>
    <xdr:to>
      <xdr:col>15</xdr:col>
      <xdr:colOff>101600</xdr:colOff>
      <xdr:row>83</xdr:row>
      <xdr:rowOff>67945</xdr:rowOff>
    </xdr:to>
    <xdr:sp macro="" textlink="">
      <xdr:nvSpPr>
        <xdr:cNvPr id="270" name="楕円 269"/>
        <xdr:cNvSpPr/>
      </xdr:nvSpPr>
      <xdr:spPr>
        <a:xfrm>
          <a:off x="2857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17145</xdr:rowOff>
    </xdr:from>
    <xdr:to>
      <xdr:col>19</xdr:col>
      <xdr:colOff>177800</xdr:colOff>
      <xdr:row>83</xdr:row>
      <xdr:rowOff>47625</xdr:rowOff>
    </xdr:to>
    <xdr:cxnSp macro="">
      <xdr:nvCxnSpPr>
        <xdr:cNvPr id="271" name="直線コネクタ 270"/>
        <xdr:cNvCxnSpPr/>
      </xdr:nvCxnSpPr>
      <xdr:spPr>
        <a:xfrm>
          <a:off x="2908300" y="142474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272" name="n_1aveValue【公営住宅】&#10;有形固定資産減価償却率"/>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76852</xdr:rowOff>
    </xdr:from>
    <xdr:ext cx="405111" cy="259045"/>
    <xdr:sp macro="" textlink="">
      <xdr:nvSpPr>
        <xdr:cNvPr id="273" name="n_2aveValue【公営住宅】&#10;有形固定資産減価償却率"/>
        <xdr:cNvSpPr txBox="1"/>
      </xdr:nvSpPr>
      <xdr:spPr>
        <a:xfrm>
          <a:off x="2705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74" name="n_3aveValue【公営住宅】&#10;有形固定資産減価償却率"/>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89552</xdr:rowOff>
    </xdr:from>
    <xdr:ext cx="405111" cy="259045"/>
    <xdr:sp macro="" textlink="">
      <xdr:nvSpPr>
        <xdr:cNvPr id="275" name="n_1mainValue【公営住宅】&#10;有形固定資産減価償却率"/>
        <xdr:cNvSpPr txBox="1"/>
      </xdr:nvSpPr>
      <xdr:spPr>
        <a:xfrm>
          <a:off x="35820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59072</xdr:rowOff>
    </xdr:from>
    <xdr:ext cx="405111" cy="259045"/>
    <xdr:sp macro="" textlink="">
      <xdr:nvSpPr>
        <xdr:cNvPr id="276" name="n_2mainValue【公営住宅】&#10;有形固定資産減価償却率"/>
        <xdr:cNvSpPr txBox="1"/>
      </xdr:nvSpPr>
      <xdr:spPr>
        <a:xfrm>
          <a:off x="27057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7" name="直線コネクタ 28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8" name="テキスト ボックス 28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9" name="直線コネクタ 28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0" name="テキスト ボックス 28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1" name="直線コネクタ 29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2" name="テキスト ボックス 29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3" name="直線コネクタ 29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4" name="テキスト ボックス 29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5" name="直線コネクタ 29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296" name="テキスト ボックス 295"/>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7" name="直線コネクタ 29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98" name="テキスト ボックス 29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0" name="テキスト ボックス 29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120179</xdr:rowOff>
    </xdr:from>
    <xdr:to>
      <xdr:col>54</xdr:col>
      <xdr:colOff>189865</xdr:colOff>
      <xdr:row>86</xdr:row>
      <xdr:rowOff>126819</xdr:rowOff>
    </xdr:to>
    <xdr:cxnSp macro="">
      <xdr:nvCxnSpPr>
        <xdr:cNvPr id="302" name="直線コネクタ 301"/>
        <xdr:cNvCxnSpPr/>
      </xdr:nvCxnSpPr>
      <xdr:spPr>
        <a:xfrm flipV="1">
          <a:off x="10476865" y="13493279"/>
          <a:ext cx="0" cy="137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130646</xdr:rowOff>
    </xdr:from>
    <xdr:ext cx="469744" cy="259045"/>
    <xdr:sp macro="" textlink="">
      <xdr:nvSpPr>
        <xdr:cNvPr id="303" name="【公営住宅】&#10;一人当たり面積最小値テキスト"/>
        <xdr:cNvSpPr txBox="1"/>
      </xdr:nvSpPr>
      <xdr:spPr>
        <a:xfrm>
          <a:off x="10515600" y="148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126819</xdr:rowOff>
    </xdr:from>
    <xdr:to>
      <xdr:col>55</xdr:col>
      <xdr:colOff>88900</xdr:colOff>
      <xdr:row>86</xdr:row>
      <xdr:rowOff>126819</xdr:rowOff>
    </xdr:to>
    <xdr:cxnSp macro="">
      <xdr:nvCxnSpPr>
        <xdr:cNvPr id="304" name="直線コネクタ 303"/>
        <xdr:cNvCxnSpPr/>
      </xdr:nvCxnSpPr>
      <xdr:spPr>
        <a:xfrm>
          <a:off x="10388600" y="14871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66856</xdr:rowOff>
    </xdr:from>
    <xdr:ext cx="534377" cy="259045"/>
    <xdr:sp macro="" textlink="">
      <xdr:nvSpPr>
        <xdr:cNvPr id="305" name="【公営住宅】&#10;一人当たり面積最大値テキスト"/>
        <xdr:cNvSpPr txBox="1"/>
      </xdr:nvSpPr>
      <xdr:spPr>
        <a:xfrm>
          <a:off x="10515600" y="132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120179</xdr:rowOff>
    </xdr:from>
    <xdr:to>
      <xdr:col>55</xdr:col>
      <xdr:colOff>88900</xdr:colOff>
      <xdr:row>78</xdr:row>
      <xdr:rowOff>120179</xdr:rowOff>
    </xdr:to>
    <xdr:cxnSp macro="">
      <xdr:nvCxnSpPr>
        <xdr:cNvPr id="306" name="直線コネクタ 305"/>
        <xdr:cNvCxnSpPr/>
      </xdr:nvCxnSpPr>
      <xdr:spPr>
        <a:xfrm>
          <a:off x="10388600" y="1349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77959</xdr:rowOff>
    </xdr:from>
    <xdr:ext cx="469744" cy="259045"/>
    <xdr:sp macro="" textlink="">
      <xdr:nvSpPr>
        <xdr:cNvPr id="307" name="【公営住宅】&#10;一人当たり面積平均値テキスト"/>
        <xdr:cNvSpPr txBox="1"/>
      </xdr:nvSpPr>
      <xdr:spPr>
        <a:xfrm>
          <a:off x="10515600" y="14479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99532</xdr:rowOff>
    </xdr:from>
    <xdr:to>
      <xdr:col>55</xdr:col>
      <xdr:colOff>50800</xdr:colOff>
      <xdr:row>85</xdr:row>
      <xdr:rowOff>29682</xdr:rowOff>
    </xdr:to>
    <xdr:sp macro="" textlink="">
      <xdr:nvSpPr>
        <xdr:cNvPr id="308" name="フローチャート: 判断 307"/>
        <xdr:cNvSpPr/>
      </xdr:nvSpPr>
      <xdr:spPr>
        <a:xfrm>
          <a:off x="10426700" y="1450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117275</xdr:rowOff>
    </xdr:from>
    <xdr:to>
      <xdr:col>50</xdr:col>
      <xdr:colOff>165100</xdr:colOff>
      <xdr:row>85</xdr:row>
      <xdr:rowOff>47425</xdr:rowOff>
    </xdr:to>
    <xdr:sp macro="" textlink="">
      <xdr:nvSpPr>
        <xdr:cNvPr id="309" name="フローチャート: 判断 308"/>
        <xdr:cNvSpPr/>
      </xdr:nvSpPr>
      <xdr:spPr>
        <a:xfrm>
          <a:off x="9588500" y="145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68290</xdr:rowOff>
    </xdr:from>
    <xdr:to>
      <xdr:col>46</xdr:col>
      <xdr:colOff>38100</xdr:colOff>
      <xdr:row>84</xdr:row>
      <xdr:rowOff>169890</xdr:rowOff>
    </xdr:to>
    <xdr:sp macro="" textlink="">
      <xdr:nvSpPr>
        <xdr:cNvPr id="310" name="フローチャート: 判断 309"/>
        <xdr:cNvSpPr/>
      </xdr:nvSpPr>
      <xdr:spPr>
        <a:xfrm>
          <a:off x="8699500" y="144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54138</xdr:rowOff>
    </xdr:from>
    <xdr:to>
      <xdr:col>41</xdr:col>
      <xdr:colOff>101600</xdr:colOff>
      <xdr:row>84</xdr:row>
      <xdr:rowOff>155738</xdr:rowOff>
    </xdr:to>
    <xdr:sp macro="" textlink="">
      <xdr:nvSpPr>
        <xdr:cNvPr id="311" name="フローチャート: 判断 310"/>
        <xdr:cNvSpPr/>
      </xdr:nvSpPr>
      <xdr:spPr>
        <a:xfrm>
          <a:off x="7810500" y="144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72644</xdr:rowOff>
    </xdr:from>
    <xdr:to>
      <xdr:col>55</xdr:col>
      <xdr:colOff>50800</xdr:colOff>
      <xdr:row>82</xdr:row>
      <xdr:rowOff>2794</xdr:rowOff>
    </xdr:to>
    <xdr:sp macro="" textlink="">
      <xdr:nvSpPr>
        <xdr:cNvPr id="317" name="楕円 316"/>
        <xdr:cNvSpPr/>
      </xdr:nvSpPr>
      <xdr:spPr>
        <a:xfrm>
          <a:off x="10426700" y="139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95521</xdr:rowOff>
    </xdr:from>
    <xdr:ext cx="469744" cy="259045"/>
    <xdr:sp macro="" textlink="">
      <xdr:nvSpPr>
        <xdr:cNvPr id="318" name="【公営住宅】&#10;一人当たり面積該当値テキスト"/>
        <xdr:cNvSpPr txBox="1"/>
      </xdr:nvSpPr>
      <xdr:spPr>
        <a:xfrm>
          <a:off x="10515600" y="1381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93436</xdr:rowOff>
    </xdr:from>
    <xdr:to>
      <xdr:col>50</xdr:col>
      <xdr:colOff>165100</xdr:colOff>
      <xdr:row>82</xdr:row>
      <xdr:rowOff>23586</xdr:rowOff>
    </xdr:to>
    <xdr:sp macro="" textlink="">
      <xdr:nvSpPr>
        <xdr:cNvPr id="319" name="楕円 318"/>
        <xdr:cNvSpPr/>
      </xdr:nvSpPr>
      <xdr:spPr>
        <a:xfrm>
          <a:off x="9588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123444</xdr:rowOff>
    </xdr:from>
    <xdr:to>
      <xdr:col>55</xdr:col>
      <xdr:colOff>0</xdr:colOff>
      <xdr:row>81</xdr:row>
      <xdr:rowOff>144236</xdr:rowOff>
    </xdr:to>
    <xdr:cxnSp macro="">
      <xdr:nvCxnSpPr>
        <xdr:cNvPr id="320" name="直線コネクタ 319"/>
        <xdr:cNvCxnSpPr/>
      </xdr:nvCxnSpPr>
      <xdr:spPr>
        <a:xfrm flipV="1">
          <a:off x="9639300" y="14010894"/>
          <a:ext cx="838200" cy="2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99968</xdr:rowOff>
    </xdr:from>
    <xdr:to>
      <xdr:col>46</xdr:col>
      <xdr:colOff>38100</xdr:colOff>
      <xdr:row>81</xdr:row>
      <xdr:rowOff>30118</xdr:rowOff>
    </xdr:to>
    <xdr:sp macro="" textlink="">
      <xdr:nvSpPr>
        <xdr:cNvPr id="321" name="楕円 320"/>
        <xdr:cNvSpPr/>
      </xdr:nvSpPr>
      <xdr:spPr>
        <a:xfrm>
          <a:off x="8699500" y="138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150768</xdr:rowOff>
    </xdr:from>
    <xdr:to>
      <xdr:col>50</xdr:col>
      <xdr:colOff>114300</xdr:colOff>
      <xdr:row>81</xdr:row>
      <xdr:rowOff>144236</xdr:rowOff>
    </xdr:to>
    <xdr:cxnSp macro="">
      <xdr:nvCxnSpPr>
        <xdr:cNvPr id="322" name="直線コネクタ 321"/>
        <xdr:cNvCxnSpPr/>
      </xdr:nvCxnSpPr>
      <xdr:spPr>
        <a:xfrm>
          <a:off x="8750300" y="13866768"/>
          <a:ext cx="889000" cy="16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38552</xdr:rowOff>
    </xdr:from>
    <xdr:ext cx="469744" cy="259045"/>
    <xdr:sp macro="" textlink="">
      <xdr:nvSpPr>
        <xdr:cNvPr id="323" name="n_1aveValue【公営住宅】&#10;一人当たり面積"/>
        <xdr:cNvSpPr txBox="1"/>
      </xdr:nvSpPr>
      <xdr:spPr>
        <a:xfrm>
          <a:off x="9391727" y="1461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161017</xdr:rowOff>
    </xdr:from>
    <xdr:ext cx="469744" cy="259045"/>
    <xdr:sp macro="" textlink="">
      <xdr:nvSpPr>
        <xdr:cNvPr id="324" name="n_2aveValue【公営住宅】&#10;一人当たり面積"/>
        <xdr:cNvSpPr txBox="1"/>
      </xdr:nvSpPr>
      <xdr:spPr>
        <a:xfrm>
          <a:off x="8515427" y="145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815</xdr:rowOff>
    </xdr:from>
    <xdr:ext cx="469744" cy="259045"/>
    <xdr:sp macro="" textlink="">
      <xdr:nvSpPr>
        <xdr:cNvPr id="325" name="n_3aveValue【公営住宅】&#10;一人当たり面積"/>
        <xdr:cNvSpPr txBox="1"/>
      </xdr:nvSpPr>
      <xdr:spPr>
        <a:xfrm>
          <a:off x="7626427" y="1423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40113</xdr:rowOff>
    </xdr:from>
    <xdr:ext cx="469744" cy="259045"/>
    <xdr:sp macro="" textlink="">
      <xdr:nvSpPr>
        <xdr:cNvPr id="326" name="n_1mainValue【公営住宅】&#10;一人当たり面積"/>
        <xdr:cNvSpPr txBox="1"/>
      </xdr:nvSpPr>
      <xdr:spPr>
        <a:xfrm>
          <a:off x="9391727" y="137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46645</xdr:rowOff>
    </xdr:from>
    <xdr:ext cx="469744" cy="259045"/>
    <xdr:sp macro="" textlink="">
      <xdr:nvSpPr>
        <xdr:cNvPr id="327" name="n_2mainValue【公営住宅】&#10;一人当たり面積"/>
        <xdr:cNvSpPr txBox="1"/>
      </xdr:nvSpPr>
      <xdr:spPr>
        <a:xfrm>
          <a:off x="8515427" y="1359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130084</xdr:rowOff>
    </xdr:from>
    <xdr:to>
      <xdr:col>24</xdr:col>
      <xdr:colOff>62865</xdr:colOff>
      <xdr:row>109</xdr:row>
      <xdr:rowOff>35379</xdr:rowOff>
    </xdr:to>
    <xdr:cxnSp macro="">
      <xdr:nvCxnSpPr>
        <xdr:cNvPr id="353" name="直線コネクタ 352"/>
        <xdr:cNvCxnSpPr/>
      </xdr:nvCxnSpPr>
      <xdr:spPr>
        <a:xfrm flipV="1">
          <a:off x="4634865" y="17103634"/>
          <a:ext cx="0" cy="1619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340478" cy="259045"/>
    <xdr:sp macro="" textlink="">
      <xdr:nvSpPr>
        <xdr:cNvPr id="354" name="【港湾・漁港】&#10;有形固定資産減価償却率最小値テキスト"/>
        <xdr:cNvSpPr txBox="1"/>
      </xdr:nvSpPr>
      <xdr:spPr>
        <a:xfrm>
          <a:off x="4673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55" name="直線コネクタ 354"/>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76761</xdr:rowOff>
    </xdr:from>
    <xdr:ext cx="405111" cy="259045"/>
    <xdr:sp macro="" textlink="">
      <xdr:nvSpPr>
        <xdr:cNvPr id="356" name="【港湾・漁港】&#10;有形固定資産減価償却率最大値テキスト"/>
        <xdr:cNvSpPr txBox="1"/>
      </xdr:nvSpPr>
      <xdr:spPr>
        <a:xfrm>
          <a:off x="4673600" y="1687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130084</xdr:rowOff>
    </xdr:from>
    <xdr:to>
      <xdr:col>24</xdr:col>
      <xdr:colOff>152400</xdr:colOff>
      <xdr:row>99</xdr:row>
      <xdr:rowOff>130084</xdr:rowOff>
    </xdr:to>
    <xdr:cxnSp macro="">
      <xdr:nvCxnSpPr>
        <xdr:cNvPr id="357" name="直線コネクタ 356"/>
        <xdr:cNvCxnSpPr/>
      </xdr:nvCxnSpPr>
      <xdr:spPr>
        <a:xfrm>
          <a:off x="4546600" y="171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40113</xdr:rowOff>
    </xdr:from>
    <xdr:ext cx="405111" cy="259045"/>
    <xdr:sp macro="" textlink="">
      <xdr:nvSpPr>
        <xdr:cNvPr id="358" name="【港湾・漁港】&#10;有形固定資産減価償却率平均値テキスト"/>
        <xdr:cNvSpPr txBox="1"/>
      </xdr:nvSpPr>
      <xdr:spPr>
        <a:xfrm>
          <a:off x="4673600" y="17699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17236</xdr:rowOff>
    </xdr:from>
    <xdr:to>
      <xdr:col>24</xdr:col>
      <xdr:colOff>114300</xdr:colOff>
      <xdr:row>104</xdr:row>
      <xdr:rowOff>118836</xdr:rowOff>
    </xdr:to>
    <xdr:sp macro="" textlink="">
      <xdr:nvSpPr>
        <xdr:cNvPr id="359" name="フローチャート: 判断 358"/>
        <xdr:cNvSpPr/>
      </xdr:nvSpPr>
      <xdr:spPr>
        <a:xfrm>
          <a:off x="45847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90714</xdr:rowOff>
    </xdr:from>
    <xdr:to>
      <xdr:col>20</xdr:col>
      <xdr:colOff>38100</xdr:colOff>
      <xdr:row>105</xdr:row>
      <xdr:rowOff>20864</xdr:rowOff>
    </xdr:to>
    <xdr:sp macro="" textlink="">
      <xdr:nvSpPr>
        <xdr:cNvPr id="360" name="フローチャート: 判断 359"/>
        <xdr:cNvSpPr/>
      </xdr:nvSpPr>
      <xdr:spPr>
        <a:xfrm>
          <a:off x="3746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361" name="フローチャート: 判断 360"/>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27032</xdr:rowOff>
    </xdr:from>
    <xdr:to>
      <xdr:col>10</xdr:col>
      <xdr:colOff>165100</xdr:colOff>
      <xdr:row>103</xdr:row>
      <xdr:rowOff>128632</xdr:rowOff>
    </xdr:to>
    <xdr:sp macro="" textlink="">
      <xdr:nvSpPr>
        <xdr:cNvPr id="362" name="フローチャート: 判断 361"/>
        <xdr:cNvSpPr/>
      </xdr:nvSpPr>
      <xdr:spPr>
        <a:xfrm>
          <a:off x="19685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18869</xdr:rowOff>
    </xdr:from>
    <xdr:to>
      <xdr:col>24</xdr:col>
      <xdr:colOff>114300</xdr:colOff>
      <xdr:row>107</xdr:row>
      <xdr:rowOff>120469</xdr:rowOff>
    </xdr:to>
    <xdr:sp macro="" textlink="">
      <xdr:nvSpPr>
        <xdr:cNvPr id="368" name="楕円 367"/>
        <xdr:cNvSpPr/>
      </xdr:nvSpPr>
      <xdr:spPr>
        <a:xfrm>
          <a:off x="45847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168746</xdr:rowOff>
    </xdr:from>
    <xdr:ext cx="405111" cy="259045"/>
    <xdr:sp macro="" textlink="">
      <xdr:nvSpPr>
        <xdr:cNvPr id="369" name="【港湾・漁港】&#10;有形固定資産減価償却率該当値テキスト"/>
        <xdr:cNvSpPr txBox="1"/>
      </xdr:nvSpPr>
      <xdr:spPr>
        <a:xfrm>
          <a:off x="4673600" y="1834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53158</xdr:rowOff>
    </xdr:from>
    <xdr:to>
      <xdr:col>20</xdr:col>
      <xdr:colOff>38100</xdr:colOff>
      <xdr:row>107</xdr:row>
      <xdr:rowOff>154758</xdr:rowOff>
    </xdr:to>
    <xdr:sp macro="" textlink="">
      <xdr:nvSpPr>
        <xdr:cNvPr id="370" name="楕円 369"/>
        <xdr:cNvSpPr/>
      </xdr:nvSpPr>
      <xdr:spPr>
        <a:xfrm>
          <a:off x="3746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69669</xdr:rowOff>
    </xdr:from>
    <xdr:to>
      <xdr:col>24</xdr:col>
      <xdr:colOff>63500</xdr:colOff>
      <xdr:row>107</xdr:row>
      <xdr:rowOff>103958</xdr:rowOff>
    </xdr:to>
    <xdr:cxnSp macro="">
      <xdr:nvCxnSpPr>
        <xdr:cNvPr id="371" name="直線コネクタ 370"/>
        <xdr:cNvCxnSpPr/>
      </xdr:nvCxnSpPr>
      <xdr:spPr>
        <a:xfrm flipV="1">
          <a:off x="3797300" y="1841481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76019</xdr:rowOff>
    </xdr:from>
    <xdr:to>
      <xdr:col>15</xdr:col>
      <xdr:colOff>101600</xdr:colOff>
      <xdr:row>108</xdr:row>
      <xdr:rowOff>6169</xdr:rowOff>
    </xdr:to>
    <xdr:sp macro="" textlink="">
      <xdr:nvSpPr>
        <xdr:cNvPr id="372" name="楕円 371"/>
        <xdr:cNvSpPr/>
      </xdr:nvSpPr>
      <xdr:spPr>
        <a:xfrm>
          <a:off x="2857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103958</xdr:rowOff>
    </xdr:from>
    <xdr:to>
      <xdr:col>19</xdr:col>
      <xdr:colOff>177800</xdr:colOff>
      <xdr:row>107</xdr:row>
      <xdr:rowOff>126819</xdr:rowOff>
    </xdr:to>
    <xdr:cxnSp macro="">
      <xdr:nvCxnSpPr>
        <xdr:cNvPr id="373" name="直線コネクタ 372"/>
        <xdr:cNvCxnSpPr/>
      </xdr:nvCxnSpPr>
      <xdr:spPr>
        <a:xfrm flipV="1">
          <a:off x="2908300" y="1844910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37391</xdr:rowOff>
    </xdr:from>
    <xdr:ext cx="405111" cy="259045"/>
    <xdr:sp macro="" textlink="">
      <xdr:nvSpPr>
        <xdr:cNvPr id="374" name="n_1aveValue【港湾・漁港】&#10;有形固定資産減価償却率"/>
        <xdr:cNvSpPr txBox="1"/>
      </xdr:nvSpPr>
      <xdr:spPr>
        <a:xfrm>
          <a:off x="3582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375" name="n_2aveValue【港湾・漁港】&#10;有形固定資産減価償却率"/>
        <xdr:cNvSpPr txBox="1"/>
      </xdr:nvSpPr>
      <xdr:spPr>
        <a:xfrm>
          <a:off x="2705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145159</xdr:rowOff>
    </xdr:from>
    <xdr:ext cx="405111" cy="259045"/>
    <xdr:sp macro="" textlink="">
      <xdr:nvSpPr>
        <xdr:cNvPr id="376" name="n_3aveValue【港湾・漁港】&#10;有形固定資産減価償却率"/>
        <xdr:cNvSpPr txBox="1"/>
      </xdr:nvSpPr>
      <xdr:spPr>
        <a:xfrm>
          <a:off x="1816744" y="1746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145885</xdr:rowOff>
    </xdr:from>
    <xdr:ext cx="405111" cy="259045"/>
    <xdr:sp macro="" textlink="">
      <xdr:nvSpPr>
        <xdr:cNvPr id="377" name="n_1mainValue【港湾・漁港】&#10;有形固定資産減価償却率"/>
        <xdr:cNvSpPr txBox="1"/>
      </xdr:nvSpPr>
      <xdr:spPr>
        <a:xfrm>
          <a:off x="3582044" y="1849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168746</xdr:rowOff>
    </xdr:from>
    <xdr:ext cx="405111" cy="259045"/>
    <xdr:sp macro="" textlink="">
      <xdr:nvSpPr>
        <xdr:cNvPr id="378" name="n_2mainValue【港湾・漁港】&#10;有形固定資産減価償却率"/>
        <xdr:cNvSpPr txBox="1"/>
      </xdr:nvSpPr>
      <xdr:spPr>
        <a:xfrm>
          <a:off x="2705744" y="1851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9" name="直線コネクタ 38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90" name="テキスト ボックス 38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1" name="直線コネクタ 39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392" name="テキスト ボックス 391"/>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3" name="直線コネクタ 39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94" name="テキスト ボックス 393"/>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5" name="直線コネクタ 39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396" name="テキスト ボックス 395"/>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7" name="直線コネクタ 39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99</xdr:row>
      <xdr:rowOff>29227</xdr:rowOff>
    </xdr:from>
    <xdr:ext cx="749692" cy="259045"/>
    <xdr:sp macro="" textlink="">
      <xdr:nvSpPr>
        <xdr:cNvPr id="398" name="テキスト ボックス 397"/>
        <xdr:cNvSpPr txBox="1"/>
      </xdr:nvSpPr>
      <xdr:spPr>
        <a:xfrm>
          <a:off x="5854308" y="1700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00" name="テキスト ボックス 399"/>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92599</xdr:rowOff>
    </xdr:from>
    <xdr:to>
      <xdr:col>54</xdr:col>
      <xdr:colOff>189865</xdr:colOff>
      <xdr:row>108</xdr:row>
      <xdr:rowOff>152333</xdr:rowOff>
    </xdr:to>
    <xdr:cxnSp macro="">
      <xdr:nvCxnSpPr>
        <xdr:cNvPr id="402" name="直線コネクタ 401"/>
        <xdr:cNvCxnSpPr/>
      </xdr:nvCxnSpPr>
      <xdr:spPr>
        <a:xfrm flipV="1">
          <a:off x="10476865" y="17066149"/>
          <a:ext cx="0" cy="160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156160</xdr:rowOff>
    </xdr:from>
    <xdr:ext cx="469744" cy="259045"/>
    <xdr:sp macro="" textlink="">
      <xdr:nvSpPr>
        <xdr:cNvPr id="403" name="【港湾・漁港】&#10;一人当たり有形固定資産（償却資産）額最小値テキスト"/>
        <xdr:cNvSpPr txBox="1"/>
      </xdr:nvSpPr>
      <xdr:spPr>
        <a:xfrm>
          <a:off x="10515600" y="1867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152333</xdr:rowOff>
    </xdr:from>
    <xdr:to>
      <xdr:col>55</xdr:col>
      <xdr:colOff>88900</xdr:colOff>
      <xdr:row>108</xdr:row>
      <xdr:rowOff>152333</xdr:rowOff>
    </xdr:to>
    <xdr:cxnSp macro="">
      <xdr:nvCxnSpPr>
        <xdr:cNvPr id="404" name="直線コネクタ 403"/>
        <xdr:cNvCxnSpPr/>
      </xdr:nvCxnSpPr>
      <xdr:spPr>
        <a:xfrm>
          <a:off x="10388600" y="18668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39276</xdr:rowOff>
    </xdr:from>
    <xdr:ext cx="754822" cy="259045"/>
    <xdr:sp macro="" textlink="">
      <xdr:nvSpPr>
        <xdr:cNvPr id="405" name="【港湾・漁港】&#10;一人当たり有形固定資産（償却資産）額最大値テキスト"/>
        <xdr:cNvSpPr txBox="1"/>
      </xdr:nvSpPr>
      <xdr:spPr>
        <a:xfrm>
          <a:off x="10515600" y="16841376"/>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84,139,145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92599</xdr:rowOff>
    </xdr:from>
    <xdr:to>
      <xdr:col>55</xdr:col>
      <xdr:colOff>88900</xdr:colOff>
      <xdr:row>99</xdr:row>
      <xdr:rowOff>92599</xdr:rowOff>
    </xdr:to>
    <xdr:cxnSp macro="">
      <xdr:nvCxnSpPr>
        <xdr:cNvPr id="406" name="直線コネクタ 405"/>
        <xdr:cNvCxnSpPr/>
      </xdr:nvCxnSpPr>
      <xdr:spPr>
        <a:xfrm>
          <a:off x="10388600" y="1706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1193</xdr:rowOff>
    </xdr:from>
    <xdr:ext cx="690189" cy="259045"/>
    <xdr:sp macro="" textlink="">
      <xdr:nvSpPr>
        <xdr:cNvPr id="407" name="【港湾・漁港】&#10;一人当たり有形固定資産（償却資産）額平均値テキスト"/>
        <xdr:cNvSpPr txBox="1"/>
      </xdr:nvSpPr>
      <xdr:spPr>
        <a:xfrm>
          <a:off x="10515600" y="1851779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22766</xdr:rowOff>
    </xdr:from>
    <xdr:to>
      <xdr:col>55</xdr:col>
      <xdr:colOff>50800</xdr:colOff>
      <xdr:row>108</xdr:row>
      <xdr:rowOff>124366</xdr:rowOff>
    </xdr:to>
    <xdr:sp macro="" textlink="">
      <xdr:nvSpPr>
        <xdr:cNvPr id="408" name="フローチャート: 判断 407"/>
        <xdr:cNvSpPr/>
      </xdr:nvSpPr>
      <xdr:spPr>
        <a:xfrm>
          <a:off x="10426700" y="1853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26316</xdr:rowOff>
    </xdr:from>
    <xdr:to>
      <xdr:col>50</xdr:col>
      <xdr:colOff>165100</xdr:colOff>
      <xdr:row>108</xdr:row>
      <xdr:rowOff>127916</xdr:rowOff>
    </xdr:to>
    <xdr:sp macro="" textlink="">
      <xdr:nvSpPr>
        <xdr:cNvPr id="409" name="フローチャート: 判断 408"/>
        <xdr:cNvSpPr/>
      </xdr:nvSpPr>
      <xdr:spPr>
        <a:xfrm>
          <a:off x="9588500" y="185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8013</xdr:rowOff>
    </xdr:from>
    <xdr:to>
      <xdr:col>46</xdr:col>
      <xdr:colOff>38100</xdr:colOff>
      <xdr:row>108</xdr:row>
      <xdr:rowOff>109613</xdr:rowOff>
    </xdr:to>
    <xdr:sp macro="" textlink="">
      <xdr:nvSpPr>
        <xdr:cNvPr id="410" name="フローチャート: 判断 409"/>
        <xdr:cNvSpPr/>
      </xdr:nvSpPr>
      <xdr:spPr>
        <a:xfrm>
          <a:off x="8699500" y="1852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57857</xdr:rowOff>
    </xdr:from>
    <xdr:to>
      <xdr:col>41</xdr:col>
      <xdr:colOff>101600</xdr:colOff>
      <xdr:row>108</xdr:row>
      <xdr:rowOff>159457</xdr:rowOff>
    </xdr:to>
    <xdr:sp macro="" textlink="">
      <xdr:nvSpPr>
        <xdr:cNvPr id="411" name="フローチャート: 判断 410"/>
        <xdr:cNvSpPr/>
      </xdr:nvSpPr>
      <xdr:spPr>
        <a:xfrm>
          <a:off x="7810500" y="1857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2" name="テキスト ボックス 41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3" name="テキスト ボックス 41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4" name="テキスト ボックス 41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5" name="テキスト ボックス 41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6" name="テキスト ボックス 41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146791</xdr:rowOff>
    </xdr:from>
    <xdr:to>
      <xdr:col>55</xdr:col>
      <xdr:colOff>50800</xdr:colOff>
      <xdr:row>108</xdr:row>
      <xdr:rowOff>76941</xdr:rowOff>
    </xdr:to>
    <xdr:sp macro="" textlink="">
      <xdr:nvSpPr>
        <xdr:cNvPr id="417" name="楕円 416"/>
        <xdr:cNvSpPr/>
      </xdr:nvSpPr>
      <xdr:spPr>
        <a:xfrm>
          <a:off x="10426700" y="1849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106168</xdr:rowOff>
    </xdr:from>
    <xdr:ext cx="690189" cy="259045"/>
    <xdr:sp macro="" textlink="">
      <xdr:nvSpPr>
        <xdr:cNvPr id="418" name="【港湾・漁港】&#10;一人当たり有形固定資産（償却資産）額該当値テキスト"/>
        <xdr:cNvSpPr txBox="1"/>
      </xdr:nvSpPr>
      <xdr:spPr>
        <a:xfrm>
          <a:off x="10515600" y="182798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148276</xdr:rowOff>
    </xdr:from>
    <xdr:to>
      <xdr:col>50</xdr:col>
      <xdr:colOff>165100</xdr:colOff>
      <xdr:row>108</xdr:row>
      <xdr:rowOff>78426</xdr:rowOff>
    </xdr:to>
    <xdr:sp macro="" textlink="">
      <xdr:nvSpPr>
        <xdr:cNvPr id="419" name="楕円 418"/>
        <xdr:cNvSpPr/>
      </xdr:nvSpPr>
      <xdr:spPr>
        <a:xfrm>
          <a:off x="9588500" y="1849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26141</xdr:rowOff>
    </xdr:from>
    <xdr:to>
      <xdr:col>55</xdr:col>
      <xdr:colOff>0</xdr:colOff>
      <xdr:row>108</xdr:row>
      <xdr:rowOff>27626</xdr:rowOff>
    </xdr:to>
    <xdr:cxnSp macro="">
      <xdr:nvCxnSpPr>
        <xdr:cNvPr id="420" name="直線コネクタ 419"/>
        <xdr:cNvCxnSpPr/>
      </xdr:nvCxnSpPr>
      <xdr:spPr>
        <a:xfrm flipV="1">
          <a:off x="9639300" y="18542741"/>
          <a:ext cx="8382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149541</xdr:rowOff>
    </xdr:from>
    <xdr:to>
      <xdr:col>46</xdr:col>
      <xdr:colOff>38100</xdr:colOff>
      <xdr:row>108</xdr:row>
      <xdr:rowOff>79691</xdr:rowOff>
    </xdr:to>
    <xdr:sp macro="" textlink="">
      <xdr:nvSpPr>
        <xdr:cNvPr id="421" name="楕円 420"/>
        <xdr:cNvSpPr/>
      </xdr:nvSpPr>
      <xdr:spPr>
        <a:xfrm>
          <a:off x="8699500" y="1849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27626</xdr:rowOff>
    </xdr:from>
    <xdr:to>
      <xdr:col>50</xdr:col>
      <xdr:colOff>114300</xdr:colOff>
      <xdr:row>108</xdr:row>
      <xdr:rowOff>28891</xdr:rowOff>
    </xdr:to>
    <xdr:cxnSp macro="">
      <xdr:nvCxnSpPr>
        <xdr:cNvPr id="422" name="直線コネクタ 421"/>
        <xdr:cNvCxnSpPr/>
      </xdr:nvCxnSpPr>
      <xdr:spPr>
        <a:xfrm flipV="1">
          <a:off x="8750300" y="18544226"/>
          <a:ext cx="889000" cy="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108</xdr:row>
      <xdr:rowOff>119043</xdr:rowOff>
    </xdr:from>
    <xdr:ext cx="690189" cy="259045"/>
    <xdr:sp macro="" textlink="">
      <xdr:nvSpPr>
        <xdr:cNvPr id="423" name="n_1aveValue【港湾・漁港】&#10;一人当たり有形固定資産（償却資産）額"/>
        <xdr:cNvSpPr txBox="1"/>
      </xdr:nvSpPr>
      <xdr:spPr>
        <a:xfrm>
          <a:off x="9281505" y="186356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108</xdr:row>
      <xdr:rowOff>100740</xdr:rowOff>
    </xdr:from>
    <xdr:ext cx="690189" cy="259045"/>
    <xdr:sp macro="" textlink="">
      <xdr:nvSpPr>
        <xdr:cNvPr id="424" name="n_2aveValue【港湾・漁港】&#10;一人当たり有形固定資産（償却資産）額"/>
        <xdr:cNvSpPr txBox="1"/>
      </xdr:nvSpPr>
      <xdr:spPr>
        <a:xfrm>
          <a:off x="8405205" y="18617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4534</xdr:rowOff>
    </xdr:from>
    <xdr:ext cx="690189" cy="259045"/>
    <xdr:sp macro="" textlink="">
      <xdr:nvSpPr>
        <xdr:cNvPr id="425" name="n_3aveValue【港湾・漁港】&#10;一人当たり有形固定資産（償却資産）額"/>
        <xdr:cNvSpPr txBox="1"/>
      </xdr:nvSpPr>
      <xdr:spPr>
        <a:xfrm>
          <a:off x="7516205" y="18349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106</xdr:row>
      <xdr:rowOff>94953</xdr:rowOff>
    </xdr:from>
    <xdr:ext cx="690189" cy="259045"/>
    <xdr:sp macro="" textlink="">
      <xdr:nvSpPr>
        <xdr:cNvPr id="426" name="n_1mainValue【港湾・漁港】&#10;一人当たり有形固定資産（償却資産）額"/>
        <xdr:cNvSpPr txBox="1"/>
      </xdr:nvSpPr>
      <xdr:spPr>
        <a:xfrm>
          <a:off x="9281505" y="182686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96218</xdr:rowOff>
    </xdr:from>
    <xdr:ext cx="690189" cy="259045"/>
    <xdr:sp macro="" textlink="">
      <xdr:nvSpPr>
        <xdr:cNvPr id="427" name="n_2mainValue【港湾・漁港】&#10;一人当たり有形固定資産（償却資産）額"/>
        <xdr:cNvSpPr txBox="1"/>
      </xdr:nvSpPr>
      <xdr:spPr>
        <a:xfrm>
          <a:off x="8405205" y="18269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8" name="直線コネクタ 43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9" name="テキスト ボックス 43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0" name="直線コネクタ 43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1" name="テキスト ボックス 44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2" name="直線コネクタ 44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3" name="テキスト ボックス 44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4" name="直線コネクタ 44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5" name="テキスト ボックス 44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6" name="直線コネクタ 44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7" name="テキスト ボックス 44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8" name="直線コネクタ 44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9" name="テキスト ボックス 44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0" name="直線コネクタ 44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1" name="テキスト ボックス 45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170906</xdr:rowOff>
    </xdr:to>
    <xdr:cxnSp macro="">
      <xdr:nvCxnSpPr>
        <xdr:cNvPr id="453" name="直線コネクタ 452"/>
        <xdr:cNvCxnSpPr/>
      </xdr:nvCxnSpPr>
      <xdr:spPr>
        <a:xfrm flipV="1">
          <a:off x="16318864" y="5660572"/>
          <a:ext cx="0" cy="153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3283</xdr:rowOff>
    </xdr:from>
    <xdr:ext cx="340478" cy="259045"/>
    <xdr:sp macro="" textlink="">
      <xdr:nvSpPr>
        <xdr:cNvPr id="454" name="【認定こども園・幼稚園・保育所】&#10;有形固定資産減価償却率最小値テキスト"/>
        <xdr:cNvSpPr txBox="1"/>
      </xdr:nvSpPr>
      <xdr:spPr>
        <a:xfrm>
          <a:off x="16357600" y="720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170906</xdr:rowOff>
    </xdr:from>
    <xdr:to>
      <xdr:col>86</xdr:col>
      <xdr:colOff>25400</xdr:colOff>
      <xdr:row>41</xdr:row>
      <xdr:rowOff>170906</xdr:rowOff>
    </xdr:to>
    <xdr:cxnSp macro="">
      <xdr:nvCxnSpPr>
        <xdr:cNvPr id="455" name="直線コネクタ 454"/>
        <xdr:cNvCxnSpPr/>
      </xdr:nvCxnSpPr>
      <xdr:spPr>
        <a:xfrm>
          <a:off x="16230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6"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7" name="直線コネクタ 45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142620</xdr:rowOff>
    </xdr:from>
    <xdr:ext cx="405111" cy="259045"/>
    <xdr:sp macro="" textlink="">
      <xdr:nvSpPr>
        <xdr:cNvPr id="458" name="【認定こども園・幼稚園・保育所】&#10;有形固定資産減価償却率平均値テキスト"/>
        <xdr:cNvSpPr txBox="1"/>
      </xdr:nvSpPr>
      <xdr:spPr>
        <a:xfrm>
          <a:off x="16357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459" name="フローチャート: 判断 458"/>
        <xdr:cNvSpPr/>
      </xdr:nvSpPr>
      <xdr:spPr>
        <a:xfrm>
          <a:off x="16268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23767</xdr:rowOff>
    </xdr:from>
    <xdr:to>
      <xdr:col>81</xdr:col>
      <xdr:colOff>101600</xdr:colOff>
      <xdr:row>37</xdr:row>
      <xdr:rowOff>125367</xdr:rowOff>
    </xdr:to>
    <xdr:sp macro="" textlink="">
      <xdr:nvSpPr>
        <xdr:cNvPr id="460" name="フローチャート: 判断 459"/>
        <xdr:cNvSpPr/>
      </xdr:nvSpPr>
      <xdr:spPr>
        <a:xfrm>
          <a:off x="15430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17236</xdr:rowOff>
    </xdr:from>
    <xdr:to>
      <xdr:col>76</xdr:col>
      <xdr:colOff>165100</xdr:colOff>
      <xdr:row>37</xdr:row>
      <xdr:rowOff>118836</xdr:rowOff>
    </xdr:to>
    <xdr:sp macro="" textlink="">
      <xdr:nvSpPr>
        <xdr:cNvPr id="461" name="フローチャート: 判断 460"/>
        <xdr:cNvSpPr/>
      </xdr:nvSpPr>
      <xdr:spPr>
        <a:xfrm>
          <a:off x="14541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144599</xdr:rowOff>
    </xdr:from>
    <xdr:to>
      <xdr:col>72</xdr:col>
      <xdr:colOff>38100</xdr:colOff>
      <xdr:row>37</xdr:row>
      <xdr:rowOff>74749</xdr:rowOff>
    </xdr:to>
    <xdr:sp macro="" textlink="">
      <xdr:nvSpPr>
        <xdr:cNvPr id="462" name="フローチャート: 判断 461"/>
        <xdr:cNvSpPr/>
      </xdr:nvSpPr>
      <xdr:spPr>
        <a:xfrm>
          <a:off x="13652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3" name="テキスト ボックス 4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4" name="テキスト ボックス 4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5" name="テキスト ボックス 4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6" name="テキスト ボックス 4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7" name="テキスト ボックス 4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136434</xdr:rowOff>
    </xdr:from>
    <xdr:to>
      <xdr:col>85</xdr:col>
      <xdr:colOff>177800</xdr:colOff>
      <xdr:row>36</xdr:row>
      <xdr:rowOff>66584</xdr:rowOff>
    </xdr:to>
    <xdr:sp macro="" textlink="">
      <xdr:nvSpPr>
        <xdr:cNvPr id="468" name="楕円 467"/>
        <xdr:cNvSpPr/>
      </xdr:nvSpPr>
      <xdr:spPr>
        <a:xfrm>
          <a:off x="16268700" y="61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159311</xdr:rowOff>
    </xdr:from>
    <xdr:ext cx="405111" cy="259045"/>
    <xdr:sp macro="" textlink="">
      <xdr:nvSpPr>
        <xdr:cNvPr id="469" name="【認定こども園・幼稚園・保育所】&#10;有形固定資産減価償却率該当値テキスト"/>
        <xdr:cNvSpPr txBox="1"/>
      </xdr:nvSpPr>
      <xdr:spPr>
        <a:xfrm>
          <a:off x="16357600" y="598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169092</xdr:rowOff>
    </xdr:from>
    <xdr:to>
      <xdr:col>81</xdr:col>
      <xdr:colOff>101600</xdr:colOff>
      <xdr:row>36</xdr:row>
      <xdr:rowOff>99242</xdr:rowOff>
    </xdr:to>
    <xdr:sp macro="" textlink="">
      <xdr:nvSpPr>
        <xdr:cNvPr id="470" name="楕円 469"/>
        <xdr:cNvSpPr/>
      </xdr:nvSpPr>
      <xdr:spPr>
        <a:xfrm>
          <a:off x="154305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15784</xdr:rowOff>
    </xdr:from>
    <xdr:to>
      <xdr:col>85</xdr:col>
      <xdr:colOff>127000</xdr:colOff>
      <xdr:row>36</xdr:row>
      <xdr:rowOff>48442</xdr:rowOff>
    </xdr:to>
    <xdr:cxnSp macro="">
      <xdr:nvCxnSpPr>
        <xdr:cNvPr id="471" name="直線コネクタ 470"/>
        <xdr:cNvCxnSpPr/>
      </xdr:nvCxnSpPr>
      <xdr:spPr>
        <a:xfrm flipV="1">
          <a:off x="15481300" y="618798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30299</xdr:rowOff>
    </xdr:from>
    <xdr:to>
      <xdr:col>76</xdr:col>
      <xdr:colOff>165100</xdr:colOff>
      <xdr:row>36</xdr:row>
      <xdr:rowOff>131899</xdr:rowOff>
    </xdr:to>
    <xdr:sp macro="" textlink="">
      <xdr:nvSpPr>
        <xdr:cNvPr id="472" name="楕円 471"/>
        <xdr:cNvSpPr/>
      </xdr:nvSpPr>
      <xdr:spPr>
        <a:xfrm>
          <a:off x="14541500" y="620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48442</xdr:rowOff>
    </xdr:from>
    <xdr:to>
      <xdr:col>81</xdr:col>
      <xdr:colOff>50800</xdr:colOff>
      <xdr:row>36</xdr:row>
      <xdr:rowOff>81099</xdr:rowOff>
    </xdr:to>
    <xdr:cxnSp macro="">
      <xdr:nvCxnSpPr>
        <xdr:cNvPr id="473" name="直線コネクタ 472"/>
        <xdr:cNvCxnSpPr/>
      </xdr:nvCxnSpPr>
      <xdr:spPr>
        <a:xfrm flipV="1">
          <a:off x="14592300" y="62206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116494</xdr:rowOff>
    </xdr:from>
    <xdr:ext cx="405111" cy="259045"/>
    <xdr:sp macro="" textlink="">
      <xdr:nvSpPr>
        <xdr:cNvPr id="474" name="n_1aveValue【認定こども園・幼稚園・保育所】&#10;有形固定資産減価償却率"/>
        <xdr:cNvSpPr txBox="1"/>
      </xdr:nvSpPr>
      <xdr:spPr>
        <a:xfrm>
          <a:off x="152660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109963</xdr:rowOff>
    </xdr:from>
    <xdr:ext cx="405111" cy="259045"/>
    <xdr:sp macro="" textlink="">
      <xdr:nvSpPr>
        <xdr:cNvPr id="475" name="n_2aveValue【認定こども園・幼稚園・保育所】&#10;有形固定資産減価償却率"/>
        <xdr:cNvSpPr txBox="1"/>
      </xdr:nvSpPr>
      <xdr:spPr>
        <a:xfrm>
          <a:off x="14389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91276</xdr:rowOff>
    </xdr:from>
    <xdr:ext cx="405111" cy="259045"/>
    <xdr:sp macro="" textlink="">
      <xdr:nvSpPr>
        <xdr:cNvPr id="476" name="n_3aveValue【認定こども園・幼稚園・保育所】&#10;有形固定資産減価償却率"/>
        <xdr:cNvSpPr txBox="1"/>
      </xdr:nvSpPr>
      <xdr:spPr>
        <a:xfrm>
          <a:off x="13500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115769</xdr:rowOff>
    </xdr:from>
    <xdr:ext cx="405111" cy="259045"/>
    <xdr:sp macro="" textlink="">
      <xdr:nvSpPr>
        <xdr:cNvPr id="477" name="n_1mainValue【認定こども園・幼稚園・保育所】&#10;有形固定資産減価償却率"/>
        <xdr:cNvSpPr txBox="1"/>
      </xdr:nvSpPr>
      <xdr:spPr>
        <a:xfrm>
          <a:off x="1526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148426</xdr:rowOff>
    </xdr:from>
    <xdr:ext cx="405111" cy="259045"/>
    <xdr:sp macro="" textlink="">
      <xdr:nvSpPr>
        <xdr:cNvPr id="478" name="n_2mainValue【認定こども園・幼稚園・保育所】&#10;有形固定資産減価償却率"/>
        <xdr:cNvSpPr txBox="1"/>
      </xdr:nvSpPr>
      <xdr:spPr>
        <a:xfrm>
          <a:off x="14389744" y="597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9" name="正方形/長方形 4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0" name="正方形/長方形 4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1" name="正方形/長方形 4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2" name="正方形/長方形 4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3" name="正方形/長方形 4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4" name="正方形/長方形 4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5" name="正方形/長方形 4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6" name="正方形/長方形 4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7" name="テキスト ボックス 4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8" name="直線コネクタ 4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9" name="直線コネクタ 48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90" name="テキスト ボックス 48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91" name="直線コネクタ 49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92" name="テキスト ボックス 49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93" name="直線コネクタ 49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94" name="テキスト ボックス 49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5" name="直線コネクタ 49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96" name="テキスト ボックス 49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7" name="直線コネクタ 49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98" name="テキスト ボックス 49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9" name="直線コネクタ 49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00" name="テキスト ボックス 49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1" name="直線コネクタ 5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02" name="テキスト ボックス 50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74567</xdr:rowOff>
    </xdr:from>
    <xdr:to>
      <xdr:col>116</xdr:col>
      <xdr:colOff>62864</xdr:colOff>
      <xdr:row>41</xdr:row>
      <xdr:rowOff>95250</xdr:rowOff>
    </xdr:to>
    <xdr:cxnSp macro="">
      <xdr:nvCxnSpPr>
        <xdr:cNvPr id="504" name="直線コネクタ 503"/>
        <xdr:cNvCxnSpPr/>
      </xdr:nvCxnSpPr>
      <xdr:spPr>
        <a:xfrm flipV="1">
          <a:off x="22160864" y="5732417"/>
          <a:ext cx="0" cy="1392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505" name="【認定こども園・幼稚園・保育所】&#10;一人当たり面積最小値テキスト"/>
        <xdr:cNvSpPr txBox="1"/>
      </xdr:nvSpPr>
      <xdr:spPr>
        <a:xfrm>
          <a:off x="22199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506" name="直線コネクタ 505"/>
        <xdr:cNvCxnSpPr/>
      </xdr:nvCxnSpPr>
      <xdr:spPr>
        <a:xfrm>
          <a:off x="22072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21244</xdr:rowOff>
    </xdr:from>
    <xdr:ext cx="469744" cy="259045"/>
    <xdr:sp macro="" textlink="">
      <xdr:nvSpPr>
        <xdr:cNvPr id="507" name="【認定こども園・幼稚園・保育所】&#10;一人当たり面積最大値テキスト"/>
        <xdr:cNvSpPr txBox="1"/>
      </xdr:nvSpPr>
      <xdr:spPr>
        <a:xfrm>
          <a:off x="22199600" y="550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74567</xdr:rowOff>
    </xdr:from>
    <xdr:to>
      <xdr:col>116</xdr:col>
      <xdr:colOff>152400</xdr:colOff>
      <xdr:row>33</xdr:row>
      <xdr:rowOff>74567</xdr:rowOff>
    </xdr:to>
    <xdr:cxnSp macro="">
      <xdr:nvCxnSpPr>
        <xdr:cNvPr id="508" name="直線コネクタ 507"/>
        <xdr:cNvCxnSpPr/>
      </xdr:nvCxnSpPr>
      <xdr:spPr>
        <a:xfrm>
          <a:off x="22072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85833</xdr:rowOff>
    </xdr:from>
    <xdr:ext cx="469744" cy="259045"/>
    <xdr:sp macro="" textlink="">
      <xdr:nvSpPr>
        <xdr:cNvPr id="509" name="【認定こども園・幼稚園・保育所】&#10;一人当たり面積平均値テキスト"/>
        <xdr:cNvSpPr txBox="1"/>
      </xdr:nvSpPr>
      <xdr:spPr>
        <a:xfrm>
          <a:off x="22199600" y="660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510" name="フローチャート: 判断 509"/>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110853</xdr:rowOff>
    </xdr:from>
    <xdr:to>
      <xdr:col>112</xdr:col>
      <xdr:colOff>38100</xdr:colOff>
      <xdr:row>40</xdr:row>
      <xdr:rowOff>41003</xdr:rowOff>
    </xdr:to>
    <xdr:sp macro="" textlink="">
      <xdr:nvSpPr>
        <xdr:cNvPr id="511" name="フローチャート: 判断 510"/>
        <xdr:cNvSpPr/>
      </xdr:nvSpPr>
      <xdr:spPr>
        <a:xfrm>
          <a:off x="21272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113030</xdr:rowOff>
    </xdr:from>
    <xdr:to>
      <xdr:col>107</xdr:col>
      <xdr:colOff>101600</xdr:colOff>
      <xdr:row>40</xdr:row>
      <xdr:rowOff>43180</xdr:rowOff>
    </xdr:to>
    <xdr:sp macro="" textlink="">
      <xdr:nvSpPr>
        <xdr:cNvPr id="512" name="フローチャート: 判断 511"/>
        <xdr:cNvSpPr/>
      </xdr:nvSpPr>
      <xdr:spPr>
        <a:xfrm>
          <a:off x="20383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11793</xdr:rowOff>
    </xdr:from>
    <xdr:to>
      <xdr:col>102</xdr:col>
      <xdr:colOff>165100</xdr:colOff>
      <xdr:row>39</xdr:row>
      <xdr:rowOff>113393</xdr:rowOff>
    </xdr:to>
    <xdr:sp macro="" textlink="">
      <xdr:nvSpPr>
        <xdr:cNvPr id="513" name="フローチャート: 判断 512"/>
        <xdr:cNvSpPr/>
      </xdr:nvSpPr>
      <xdr:spPr>
        <a:xfrm>
          <a:off x="19494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4" name="テキスト ボックス 51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5" name="テキスト ボックス 51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6" name="テキスト ボックス 51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7" name="テキスト ボックス 51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8" name="テキスト ボックス 51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7983</xdr:rowOff>
    </xdr:from>
    <xdr:to>
      <xdr:col>116</xdr:col>
      <xdr:colOff>114300</xdr:colOff>
      <xdr:row>40</xdr:row>
      <xdr:rowOff>109583</xdr:rowOff>
    </xdr:to>
    <xdr:sp macro="" textlink="">
      <xdr:nvSpPr>
        <xdr:cNvPr id="519" name="楕円 518"/>
        <xdr:cNvSpPr/>
      </xdr:nvSpPr>
      <xdr:spPr>
        <a:xfrm>
          <a:off x="22110700" y="686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157860</xdr:rowOff>
    </xdr:from>
    <xdr:ext cx="469744" cy="259045"/>
    <xdr:sp macro="" textlink="">
      <xdr:nvSpPr>
        <xdr:cNvPr id="520" name="【認定こども園・幼稚園・保育所】&#10;一人当たり面積該当値テキスト"/>
        <xdr:cNvSpPr txBox="1"/>
      </xdr:nvSpPr>
      <xdr:spPr>
        <a:xfrm>
          <a:off x="22199600" y="684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15603</xdr:rowOff>
    </xdr:from>
    <xdr:to>
      <xdr:col>112</xdr:col>
      <xdr:colOff>38100</xdr:colOff>
      <xdr:row>40</xdr:row>
      <xdr:rowOff>117203</xdr:rowOff>
    </xdr:to>
    <xdr:sp macro="" textlink="">
      <xdr:nvSpPr>
        <xdr:cNvPr id="521" name="楕円 520"/>
        <xdr:cNvSpPr/>
      </xdr:nvSpPr>
      <xdr:spPr>
        <a:xfrm>
          <a:off x="21272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58783</xdr:rowOff>
    </xdr:from>
    <xdr:to>
      <xdr:col>116</xdr:col>
      <xdr:colOff>63500</xdr:colOff>
      <xdr:row>40</xdr:row>
      <xdr:rowOff>66403</xdr:rowOff>
    </xdr:to>
    <xdr:cxnSp macro="">
      <xdr:nvCxnSpPr>
        <xdr:cNvPr id="522" name="直線コネクタ 521"/>
        <xdr:cNvCxnSpPr/>
      </xdr:nvCxnSpPr>
      <xdr:spPr>
        <a:xfrm flipV="1">
          <a:off x="21323300" y="6916783"/>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19957</xdr:rowOff>
    </xdr:from>
    <xdr:to>
      <xdr:col>107</xdr:col>
      <xdr:colOff>101600</xdr:colOff>
      <xdr:row>40</xdr:row>
      <xdr:rowOff>121557</xdr:rowOff>
    </xdr:to>
    <xdr:sp macro="" textlink="">
      <xdr:nvSpPr>
        <xdr:cNvPr id="523" name="楕円 522"/>
        <xdr:cNvSpPr/>
      </xdr:nvSpPr>
      <xdr:spPr>
        <a:xfrm>
          <a:off x="20383500" y="687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66403</xdr:rowOff>
    </xdr:from>
    <xdr:to>
      <xdr:col>111</xdr:col>
      <xdr:colOff>177800</xdr:colOff>
      <xdr:row>40</xdr:row>
      <xdr:rowOff>70757</xdr:rowOff>
    </xdr:to>
    <xdr:cxnSp macro="">
      <xdr:nvCxnSpPr>
        <xdr:cNvPr id="524" name="直線コネクタ 523"/>
        <xdr:cNvCxnSpPr/>
      </xdr:nvCxnSpPr>
      <xdr:spPr>
        <a:xfrm flipV="1">
          <a:off x="20434300" y="6924403"/>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57530</xdr:rowOff>
    </xdr:from>
    <xdr:ext cx="469744" cy="259045"/>
    <xdr:sp macro="" textlink="">
      <xdr:nvSpPr>
        <xdr:cNvPr id="525" name="n_1aveValue【認定こども園・幼稚園・保育所】&#10;一人当たり面積"/>
        <xdr:cNvSpPr txBox="1"/>
      </xdr:nvSpPr>
      <xdr:spPr>
        <a:xfrm>
          <a:off x="210757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59707</xdr:rowOff>
    </xdr:from>
    <xdr:ext cx="469744" cy="259045"/>
    <xdr:sp macro="" textlink="">
      <xdr:nvSpPr>
        <xdr:cNvPr id="526" name="n_2aveValue【認定こども園・幼稚園・保育所】&#10;一人当たり面積"/>
        <xdr:cNvSpPr txBox="1"/>
      </xdr:nvSpPr>
      <xdr:spPr>
        <a:xfrm>
          <a:off x="20199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129920</xdr:rowOff>
    </xdr:from>
    <xdr:ext cx="469744" cy="259045"/>
    <xdr:sp macro="" textlink="">
      <xdr:nvSpPr>
        <xdr:cNvPr id="527" name="n_3aveValue【認定こども園・幼稚園・保育所】&#10;一人当たり面積"/>
        <xdr:cNvSpPr txBox="1"/>
      </xdr:nvSpPr>
      <xdr:spPr>
        <a:xfrm>
          <a:off x="19310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108330</xdr:rowOff>
    </xdr:from>
    <xdr:ext cx="469744" cy="259045"/>
    <xdr:sp macro="" textlink="">
      <xdr:nvSpPr>
        <xdr:cNvPr id="528" name="n_1mainValue【認定こども園・幼稚園・保育所】&#10;一人当たり面積"/>
        <xdr:cNvSpPr txBox="1"/>
      </xdr:nvSpPr>
      <xdr:spPr>
        <a:xfrm>
          <a:off x="21075727"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112684</xdr:rowOff>
    </xdr:from>
    <xdr:ext cx="469744" cy="259045"/>
    <xdr:sp macro="" textlink="">
      <xdr:nvSpPr>
        <xdr:cNvPr id="529" name="n_2mainValue【認定こども園・幼稚園・保育所】&#10;一人当たり面積"/>
        <xdr:cNvSpPr txBox="1"/>
      </xdr:nvSpPr>
      <xdr:spPr>
        <a:xfrm>
          <a:off x="20199427" y="697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0" name="正方形/長方形 5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1" name="正方形/長方形 5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2" name="正方形/長方形 5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3" name="正方形/長方形 5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4" name="正方形/長方形 5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5" name="正方形/長方形 5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6" name="正方形/長方形 5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7" name="正方形/長方形 5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8" name="テキスト ボックス 5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9" name="直線コネクタ 5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40" name="テキスト ボックス 53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41" name="直線コネクタ 54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42" name="テキスト ボックス 54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3" name="直線コネクタ 54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4" name="テキスト ボックス 54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5" name="直線コネクタ 54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6" name="テキスト ボックス 54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7" name="直線コネクタ 54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8" name="テキスト ボックス 54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9" name="直線コネクタ 54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50" name="テキスト ボックス 54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1" name="直線コネクタ 5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2" name="テキスト ボックス 55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64</xdr:row>
      <xdr:rowOff>150495</xdr:rowOff>
    </xdr:to>
    <xdr:cxnSp macro="">
      <xdr:nvCxnSpPr>
        <xdr:cNvPr id="554" name="直線コネクタ 553"/>
        <xdr:cNvCxnSpPr/>
      </xdr:nvCxnSpPr>
      <xdr:spPr>
        <a:xfrm flipV="1">
          <a:off x="16318864" y="955357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154322</xdr:rowOff>
    </xdr:from>
    <xdr:ext cx="405111" cy="259045"/>
    <xdr:sp macro="" textlink="">
      <xdr:nvSpPr>
        <xdr:cNvPr id="555" name="【学校施設】&#10;有形固定資産減価償却率最小値テキスト"/>
        <xdr:cNvSpPr txBox="1"/>
      </xdr:nvSpPr>
      <xdr:spPr>
        <a:xfrm>
          <a:off x="16357600" y="1112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150495</xdr:rowOff>
    </xdr:from>
    <xdr:to>
      <xdr:col>86</xdr:col>
      <xdr:colOff>25400</xdr:colOff>
      <xdr:row>64</xdr:row>
      <xdr:rowOff>150495</xdr:rowOff>
    </xdr:to>
    <xdr:cxnSp macro="">
      <xdr:nvCxnSpPr>
        <xdr:cNvPr id="556" name="直線コネクタ 555"/>
        <xdr:cNvCxnSpPr/>
      </xdr:nvCxnSpPr>
      <xdr:spPr>
        <a:xfrm>
          <a:off x="16230600" y="1112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557" name="【学校施設】&#10;有形固定資産減価償却率最大値テキスト"/>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558" name="直線コネクタ 557"/>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559" name="【学校施設】&#10;有形固定資産減価償却率平均値テキスト"/>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560" name="フローチャート: 判断 559"/>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61" name="フローチャート: 判断 560"/>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164465</xdr:rowOff>
    </xdr:from>
    <xdr:to>
      <xdr:col>76</xdr:col>
      <xdr:colOff>165100</xdr:colOff>
      <xdr:row>60</xdr:row>
      <xdr:rowOff>94615</xdr:rowOff>
    </xdr:to>
    <xdr:sp macro="" textlink="">
      <xdr:nvSpPr>
        <xdr:cNvPr id="562" name="フローチャート: 判断 561"/>
        <xdr:cNvSpPr/>
      </xdr:nvSpPr>
      <xdr:spPr>
        <a:xfrm>
          <a:off x="14541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63" name="フローチャート: 判断 562"/>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4" name="テキスト ボックス 5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5" name="テキスト ボックス 5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6" name="テキスト ボックス 5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7" name="テキスト ボックス 5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8" name="テキスト ボックス 5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67310</xdr:rowOff>
    </xdr:from>
    <xdr:to>
      <xdr:col>85</xdr:col>
      <xdr:colOff>177800</xdr:colOff>
      <xdr:row>59</xdr:row>
      <xdr:rowOff>168910</xdr:rowOff>
    </xdr:to>
    <xdr:sp macro="" textlink="">
      <xdr:nvSpPr>
        <xdr:cNvPr id="569" name="楕円 568"/>
        <xdr:cNvSpPr/>
      </xdr:nvSpPr>
      <xdr:spPr>
        <a:xfrm>
          <a:off x="162687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90187</xdr:rowOff>
    </xdr:from>
    <xdr:ext cx="405111" cy="259045"/>
    <xdr:sp macro="" textlink="">
      <xdr:nvSpPr>
        <xdr:cNvPr id="570" name="【学校施設】&#10;有形固定資産減価償却率該当値テキスト"/>
        <xdr:cNvSpPr txBox="1"/>
      </xdr:nvSpPr>
      <xdr:spPr>
        <a:xfrm>
          <a:off x="16357600"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25400</xdr:rowOff>
    </xdr:from>
    <xdr:to>
      <xdr:col>81</xdr:col>
      <xdr:colOff>101600</xdr:colOff>
      <xdr:row>60</xdr:row>
      <xdr:rowOff>127000</xdr:rowOff>
    </xdr:to>
    <xdr:sp macro="" textlink="">
      <xdr:nvSpPr>
        <xdr:cNvPr id="571" name="楕円 570"/>
        <xdr:cNvSpPr/>
      </xdr:nvSpPr>
      <xdr:spPr>
        <a:xfrm>
          <a:off x="15430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118110</xdr:rowOff>
    </xdr:from>
    <xdr:to>
      <xdr:col>85</xdr:col>
      <xdr:colOff>127000</xdr:colOff>
      <xdr:row>60</xdr:row>
      <xdr:rowOff>76200</xdr:rowOff>
    </xdr:to>
    <xdr:cxnSp macro="">
      <xdr:nvCxnSpPr>
        <xdr:cNvPr id="572" name="直線コネクタ 571"/>
        <xdr:cNvCxnSpPr/>
      </xdr:nvCxnSpPr>
      <xdr:spPr>
        <a:xfrm flipV="1">
          <a:off x="15481300" y="102336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73" name="楕円 572"/>
        <xdr:cNvSpPr/>
      </xdr:nvSpPr>
      <xdr:spPr>
        <a:xfrm>
          <a:off x="14541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9525</xdr:rowOff>
    </xdr:from>
    <xdr:to>
      <xdr:col>81</xdr:col>
      <xdr:colOff>50800</xdr:colOff>
      <xdr:row>60</xdr:row>
      <xdr:rowOff>76200</xdr:rowOff>
    </xdr:to>
    <xdr:cxnSp macro="">
      <xdr:nvCxnSpPr>
        <xdr:cNvPr id="574" name="直線コネクタ 573"/>
        <xdr:cNvCxnSpPr/>
      </xdr:nvCxnSpPr>
      <xdr:spPr>
        <a:xfrm>
          <a:off x="14592300" y="102965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575" name="n_1aveValue【学校施設】&#10;有形固定資産減価償却率"/>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85742</xdr:rowOff>
    </xdr:from>
    <xdr:ext cx="405111" cy="259045"/>
    <xdr:sp macro="" textlink="">
      <xdr:nvSpPr>
        <xdr:cNvPr id="576" name="n_2aveValue【学校施設】&#10;有形固定資産減価償却率"/>
        <xdr:cNvSpPr txBox="1"/>
      </xdr:nvSpPr>
      <xdr:spPr>
        <a:xfrm>
          <a:off x="14389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577" name="n_3aveValue【学校施設】&#10;有形固定資産減価償却率"/>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118127</xdr:rowOff>
    </xdr:from>
    <xdr:ext cx="405111" cy="259045"/>
    <xdr:sp macro="" textlink="">
      <xdr:nvSpPr>
        <xdr:cNvPr id="578" name="n_1mainValue【学校施設】&#10;有形固定資産減価償却率"/>
        <xdr:cNvSpPr txBox="1"/>
      </xdr:nvSpPr>
      <xdr:spPr>
        <a:xfrm>
          <a:off x="152660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79" name="n_2main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0" name="正方形/長方形 57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1" name="正方形/長方形 58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2" name="正方形/長方形 58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3" name="正方形/長方形 58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4" name="正方形/長方形 58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5" name="正方形/長方形 58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6" name="正方形/長方形 58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7" name="正方形/長方形 58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8" name="テキスト ボックス 58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9" name="直線コネクタ 58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90" name="直線コネクタ 589"/>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91" name="テキスト ボックス 590"/>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2" name="直線コネクタ 59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93" name="テキスト ボックス 592"/>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94" name="直線コネクタ 593"/>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595" name="テキスト ボックス 594"/>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6" name="直線コネクタ 5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7" name="テキスト ボックス 59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26860</xdr:rowOff>
    </xdr:from>
    <xdr:to>
      <xdr:col>116</xdr:col>
      <xdr:colOff>62864</xdr:colOff>
      <xdr:row>62</xdr:row>
      <xdr:rowOff>160077</xdr:rowOff>
    </xdr:to>
    <xdr:cxnSp macro="">
      <xdr:nvCxnSpPr>
        <xdr:cNvPr id="599" name="直線コネクタ 598"/>
        <xdr:cNvCxnSpPr/>
      </xdr:nvCxnSpPr>
      <xdr:spPr>
        <a:xfrm flipV="1">
          <a:off x="22160864" y="9628060"/>
          <a:ext cx="0" cy="116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163904</xdr:rowOff>
    </xdr:from>
    <xdr:ext cx="469744" cy="259045"/>
    <xdr:sp macro="" textlink="">
      <xdr:nvSpPr>
        <xdr:cNvPr id="600" name="【学校施設】&#10;一人当たり面積最小値テキスト"/>
        <xdr:cNvSpPr txBox="1"/>
      </xdr:nvSpPr>
      <xdr:spPr>
        <a:xfrm>
          <a:off x="22199600" y="107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160077</xdr:rowOff>
    </xdr:from>
    <xdr:to>
      <xdr:col>116</xdr:col>
      <xdr:colOff>152400</xdr:colOff>
      <xdr:row>62</xdr:row>
      <xdr:rowOff>160077</xdr:rowOff>
    </xdr:to>
    <xdr:cxnSp macro="">
      <xdr:nvCxnSpPr>
        <xdr:cNvPr id="601" name="直線コネクタ 600"/>
        <xdr:cNvCxnSpPr/>
      </xdr:nvCxnSpPr>
      <xdr:spPr>
        <a:xfrm>
          <a:off x="22072600" y="10789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144987</xdr:rowOff>
    </xdr:from>
    <xdr:ext cx="534377" cy="259045"/>
    <xdr:sp macro="" textlink="">
      <xdr:nvSpPr>
        <xdr:cNvPr id="602" name="【学校施設】&#10;一人当たり面積最大値テキスト"/>
        <xdr:cNvSpPr txBox="1"/>
      </xdr:nvSpPr>
      <xdr:spPr>
        <a:xfrm>
          <a:off x="22199600" y="94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26860</xdr:rowOff>
    </xdr:from>
    <xdr:to>
      <xdr:col>116</xdr:col>
      <xdr:colOff>152400</xdr:colOff>
      <xdr:row>56</xdr:row>
      <xdr:rowOff>26860</xdr:rowOff>
    </xdr:to>
    <xdr:cxnSp macro="">
      <xdr:nvCxnSpPr>
        <xdr:cNvPr id="603" name="直線コネクタ 602"/>
        <xdr:cNvCxnSpPr/>
      </xdr:nvCxnSpPr>
      <xdr:spPr>
        <a:xfrm>
          <a:off x="22072600" y="962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97820</xdr:rowOff>
    </xdr:from>
    <xdr:ext cx="469744" cy="259045"/>
    <xdr:sp macro="" textlink="">
      <xdr:nvSpPr>
        <xdr:cNvPr id="604" name="【学校施設】&#10;一人当たり面積平均値テキスト"/>
        <xdr:cNvSpPr txBox="1"/>
      </xdr:nvSpPr>
      <xdr:spPr>
        <a:xfrm>
          <a:off x="22199600" y="10556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119393</xdr:rowOff>
    </xdr:from>
    <xdr:to>
      <xdr:col>116</xdr:col>
      <xdr:colOff>114300</xdr:colOff>
      <xdr:row>62</xdr:row>
      <xdr:rowOff>49543</xdr:rowOff>
    </xdr:to>
    <xdr:sp macro="" textlink="">
      <xdr:nvSpPr>
        <xdr:cNvPr id="605" name="フローチャート: 判断 604"/>
        <xdr:cNvSpPr/>
      </xdr:nvSpPr>
      <xdr:spPr>
        <a:xfrm>
          <a:off x="22110700" y="10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108591</xdr:rowOff>
    </xdr:from>
    <xdr:to>
      <xdr:col>112</xdr:col>
      <xdr:colOff>38100</xdr:colOff>
      <xdr:row>62</xdr:row>
      <xdr:rowOff>38741</xdr:rowOff>
    </xdr:to>
    <xdr:sp macro="" textlink="">
      <xdr:nvSpPr>
        <xdr:cNvPr id="606" name="フローチャート: 判断 605"/>
        <xdr:cNvSpPr/>
      </xdr:nvSpPr>
      <xdr:spPr>
        <a:xfrm>
          <a:off x="21272500" y="10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116307</xdr:rowOff>
    </xdr:from>
    <xdr:to>
      <xdr:col>107</xdr:col>
      <xdr:colOff>101600</xdr:colOff>
      <xdr:row>62</xdr:row>
      <xdr:rowOff>46457</xdr:rowOff>
    </xdr:to>
    <xdr:sp macro="" textlink="">
      <xdr:nvSpPr>
        <xdr:cNvPr id="607" name="フローチャート: 判断 606"/>
        <xdr:cNvSpPr/>
      </xdr:nvSpPr>
      <xdr:spPr>
        <a:xfrm>
          <a:off x="20383500" y="1057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132823</xdr:rowOff>
    </xdr:from>
    <xdr:to>
      <xdr:col>102</xdr:col>
      <xdr:colOff>165100</xdr:colOff>
      <xdr:row>62</xdr:row>
      <xdr:rowOff>62973</xdr:rowOff>
    </xdr:to>
    <xdr:sp macro="" textlink="">
      <xdr:nvSpPr>
        <xdr:cNvPr id="608" name="フローチャート: 判断 607"/>
        <xdr:cNvSpPr/>
      </xdr:nvSpPr>
      <xdr:spPr>
        <a:xfrm>
          <a:off x="19494500" y="1059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161169</xdr:rowOff>
    </xdr:from>
    <xdr:to>
      <xdr:col>116</xdr:col>
      <xdr:colOff>114300</xdr:colOff>
      <xdr:row>60</xdr:row>
      <xdr:rowOff>91319</xdr:rowOff>
    </xdr:to>
    <xdr:sp macro="" textlink="">
      <xdr:nvSpPr>
        <xdr:cNvPr id="614" name="楕円 613"/>
        <xdr:cNvSpPr/>
      </xdr:nvSpPr>
      <xdr:spPr>
        <a:xfrm>
          <a:off x="22110700" y="1027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12596</xdr:rowOff>
    </xdr:from>
    <xdr:ext cx="469744" cy="259045"/>
    <xdr:sp macro="" textlink="">
      <xdr:nvSpPr>
        <xdr:cNvPr id="615" name="【学校施設】&#10;一人当たり面積該当値テキスト"/>
        <xdr:cNvSpPr txBox="1"/>
      </xdr:nvSpPr>
      <xdr:spPr>
        <a:xfrm>
          <a:off x="22199600" y="1012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55385</xdr:rowOff>
    </xdr:from>
    <xdr:to>
      <xdr:col>112</xdr:col>
      <xdr:colOff>38100</xdr:colOff>
      <xdr:row>59</xdr:row>
      <xdr:rowOff>156985</xdr:rowOff>
    </xdr:to>
    <xdr:sp macro="" textlink="">
      <xdr:nvSpPr>
        <xdr:cNvPr id="616" name="楕円 615"/>
        <xdr:cNvSpPr/>
      </xdr:nvSpPr>
      <xdr:spPr>
        <a:xfrm>
          <a:off x="21272500" y="101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106185</xdr:rowOff>
    </xdr:from>
    <xdr:to>
      <xdr:col>116</xdr:col>
      <xdr:colOff>63500</xdr:colOff>
      <xdr:row>60</xdr:row>
      <xdr:rowOff>40519</xdr:rowOff>
    </xdr:to>
    <xdr:cxnSp macro="">
      <xdr:nvCxnSpPr>
        <xdr:cNvPr id="617" name="直線コネクタ 616"/>
        <xdr:cNvCxnSpPr/>
      </xdr:nvCxnSpPr>
      <xdr:spPr>
        <a:xfrm>
          <a:off x="21323300" y="10221735"/>
          <a:ext cx="838200" cy="10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32582</xdr:rowOff>
    </xdr:from>
    <xdr:to>
      <xdr:col>107</xdr:col>
      <xdr:colOff>101600</xdr:colOff>
      <xdr:row>59</xdr:row>
      <xdr:rowOff>134182</xdr:rowOff>
    </xdr:to>
    <xdr:sp macro="" textlink="">
      <xdr:nvSpPr>
        <xdr:cNvPr id="618" name="楕円 617"/>
        <xdr:cNvSpPr/>
      </xdr:nvSpPr>
      <xdr:spPr>
        <a:xfrm>
          <a:off x="20383500" y="101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83382</xdr:rowOff>
    </xdr:from>
    <xdr:to>
      <xdr:col>111</xdr:col>
      <xdr:colOff>177800</xdr:colOff>
      <xdr:row>59</xdr:row>
      <xdr:rowOff>106185</xdr:rowOff>
    </xdr:to>
    <xdr:cxnSp macro="">
      <xdr:nvCxnSpPr>
        <xdr:cNvPr id="619" name="直線コネクタ 618"/>
        <xdr:cNvCxnSpPr/>
      </xdr:nvCxnSpPr>
      <xdr:spPr>
        <a:xfrm>
          <a:off x="20434300" y="10198932"/>
          <a:ext cx="889000" cy="2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29868</xdr:rowOff>
    </xdr:from>
    <xdr:ext cx="469744" cy="259045"/>
    <xdr:sp macro="" textlink="">
      <xdr:nvSpPr>
        <xdr:cNvPr id="620" name="n_1aveValue【学校施設】&#10;一人当たり面積"/>
        <xdr:cNvSpPr txBox="1"/>
      </xdr:nvSpPr>
      <xdr:spPr>
        <a:xfrm>
          <a:off x="21075727" y="1065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37584</xdr:rowOff>
    </xdr:from>
    <xdr:ext cx="469744" cy="259045"/>
    <xdr:sp macro="" textlink="">
      <xdr:nvSpPr>
        <xdr:cNvPr id="621" name="n_2aveValue【学校施設】&#10;一人当たり面積"/>
        <xdr:cNvSpPr txBox="1"/>
      </xdr:nvSpPr>
      <xdr:spPr>
        <a:xfrm>
          <a:off x="20199427" y="106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79500</xdr:rowOff>
    </xdr:from>
    <xdr:ext cx="469744" cy="259045"/>
    <xdr:sp macro="" textlink="">
      <xdr:nvSpPr>
        <xdr:cNvPr id="622" name="n_3aveValue【学校施設】&#10;一人当たり面積"/>
        <xdr:cNvSpPr txBox="1"/>
      </xdr:nvSpPr>
      <xdr:spPr>
        <a:xfrm>
          <a:off x="19310427" y="1036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58</xdr:row>
      <xdr:rowOff>2062</xdr:rowOff>
    </xdr:from>
    <xdr:ext cx="534377" cy="259045"/>
    <xdr:sp macro="" textlink="">
      <xdr:nvSpPr>
        <xdr:cNvPr id="623" name="n_1mainValue【学校施設】&#10;一人当たり面積"/>
        <xdr:cNvSpPr txBox="1"/>
      </xdr:nvSpPr>
      <xdr:spPr>
        <a:xfrm>
          <a:off x="21043411" y="994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57</xdr:row>
      <xdr:rowOff>150709</xdr:rowOff>
    </xdr:from>
    <xdr:ext cx="534377" cy="259045"/>
    <xdr:sp macro="" textlink="">
      <xdr:nvSpPr>
        <xdr:cNvPr id="624" name="n_2mainValue【学校施設】&#10;一人当たり面積"/>
        <xdr:cNvSpPr txBox="1"/>
      </xdr:nvSpPr>
      <xdr:spPr>
        <a:xfrm>
          <a:off x="20167111" y="992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2" name="テキスト ボックス 65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2" name="テキスト ボックス 66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4" name="テキスト ボックス 66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666" name="直線コネクタ 665"/>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667" name="【公民館】&#10;有形固定資産減価償却率最小値テキスト"/>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668" name="直線コネクタ 667"/>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9"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0" name="直線コネクタ 66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48277</xdr:rowOff>
    </xdr:from>
    <xdr:ext cx="405111" cy="259045"/>
    <xdr:sp macro="" textlink="">
      <xdr:nvSpPr>
        <xdr:cNvPr id="671" name="【公民館】&#10;有形固定資産減価償却率平均値テキスト"/>
        <xdr:cNvSpPr txBox="1"/>
      </xdr:nvSpPr>
      <xdr:spPr>
        <a:xfrm>
          <a:off x="16357600" y="1753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672" name="フローチャート: 判断 671"/>
        <xdr:cNvSpPr/>
      </xdr:nvSpPr>
      <xdr:spPr>
        <a:xfrm>
          <a:off x="16268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73" name="フローチャート: 判断 672"/>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674" name="フローチャート: 判断 673"/>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118473</xdr:rowOff>
    </xdr:from>
    <xdr:to>
      <xdr:col>72</xdr:col>
      <xdr:colOff>38100</xdr:colOff>
      <xdr:row>103</xdr:row>
      <xdr:rowOff>48623</xdr:rowOff>
    </xdr:to>
    <xdr:sp macro="" textlink="">
      <xdr:nvSpPr>
        <xdr:cNvPr id="675" name="フローチャート: 判断 674"/>
        <xdr:cNvSpPr/>
      </xdr:nvSpPr>
      <xdr:spPr>
        <a:xfrm>
          <a:off x="13652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151130</xdr:rowOff>
    </xdr:from>
    <xdr:to>
      <xdr:col>85</xdr:col>
      <xdr:colOff>177800</xdr:colOff>
      <xdr:row>105</xdr:row>
      <xdr:rowOff>81280</xdr:rowOff>
    </xdr:to>
    <xdr:sp macro="" textlink="">
      <xdr:nvSpPr>
        <xdr:cNvPr id="681" name="楕円 680"/>
        <xdr:cNvSpPr/>
      </xdr:nvSpPr>
      <xdr:spPr>
        <a:xfrm>
          <a:off x="162687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129557</xdr:rowOff>
    </xdr:from>
    <xdr:ext cx="405111" cy="259045"/>
    <xdr:sp macro="" textlink="">
      <xdr:nvSpPr>
        <xdr:cNvPr id="682" name="【公民館】&#10;有形固定資産減価償却率該当値テキスト"/>
        <xdr:cNvSpPr txBox="1"/>
      </xdr:nvSpPr>
      <xdr:spPr>
        <a:xfrm>
          <a:off x="16357600"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12337</xdr:rowOff>
    </xdr:from>
    <xdr:to>
      <xdr:col>81</xdr:col>
      <xdr:colOff>101600</xdr:colOff>
      <xdr:row>105</xdr:row>
      <xdr:rowOff>113937</xdr:rowOff>
    </xdr:to>
    <xdr:sp macro="" textlink="">
      <xdr:nvSpPr>
        <xdr:cNvPr id="683" name="楕円 682"/>
        <xdr:cNvSpPr/>
      </xdr:nvSpPr>
      <xdr:spPr>
        <a:xfrm>
          <a:off x="15430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30480</xdr:rowOff>
    </xdr:from>
    <xdr:to>
      <xdr:col>85</xdr:col>
      <xdr:colOff>127000</xdr:colOff>
      <xdr:row>105</xdr:row>
      <xdr:rowOff>63137</xdr:rowOff>
    </xdr:to>
    <xdr:cxnSp macro="">
      <xdr:nvCxnSpPr>
        <xdr:cNvPr id="684" name="直線コネクタ 683"/>
        <xdr:cNvCxnSpPr/>
      </xdr:nvCxnSpPr>
      <xdr:spPr>
        <a:xfrm flipV="1">
          <a:off x="15481300" y="1803273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44994</xdr:rowOff>
    </xdr:from>
    <xdr:to>
      <xdr:col>76</xdr:col>
      <xdr:colOff>165100</xdr:colOff>
      <xdr:row>105</xdr:row>
      <xdr:rowOff>146594</xdr:rowOff>
    </xdr:to>
    <xdr:sp macro="" textlink="">
      <xdr:nvSpPr>
        <xdr:cNvPr id="685" name="楕円 684"/>
        <xdr:cNvSpPr/>
      </xdr:nvSpPr>
      <xdr:spPr>
        <a:xfrm>
          <a:off x="14541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63137</xdr:rowOff>
    </xdr:from>
    <xdr:to>
      <xdr:col>81</xdr:col>
      <xdr:colOff>50800</xdr:colOff>
      <xdr:row>105</xdr:row>
      <xdr:rowOff>95794</xdr:rowOff>
    </xdr:to>
    <xdr:cxnSp macro="">
      <xdr:nvCxnSpPr>
        <xdr:cNvPr id="686" name="直線コネクタ 685"/>
        <xdr:cNvCxnSpPr/>
      </xdr:nvCxnSpPr>
      <xdr:spPr>
        <a:xfrm flipV="1">
          <a:off x="14592300" y="180653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125565</xdr:rowOff>
    </xdr:from>
    <xdr:ext cx="405111" cy="259045"/>
    <xdr:sp macro="" textlink="">
      <xdr:nvSpPr>
        <xdr:cNvPr id="687" name="n_1aveValue【公民館】&#10;有形固定資産減価償却率"/>
        <xdr:cNvSpPr txBox="1"/>
      </xdr:nvSpPr>
      <xdr:spPr>
        <a:xfrm>
          <a:off x="15266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110870</xdr:rowOff>
    </xdr:from>
    <xdr:ext cx="405111" cy="259045"/>
    <xdr:sp macro="" textlink="">
      <xdr:nvSpPr>
        <xdr:cNvPr id="688" name="n_2aveValue【公民館】&#10;有形固定資産減価償却率"/>
        <xdr:cNvSpPr txBox="1"/>
      </xdr:nvSpPr>
      <xdr:spPr>
        <a:xfrm>
          <a:off x="14389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65150</xdr:rowOff>
    </xdr:from>
    <xdr:ext cx="405111" cy="259045"/>
    <xdr:sp macro="" textlink="">
      <xdr:nvSpPr>
        <xdr:cNvPr id="689" name="n_3aveValue【公民館】&#10;有形固定資産減価償却率"/>
        <xdr:cNvSpPr txBox="1"/>
      </xdr:nvSpPr>
      <xdr:spPr>
        <a:xfrm>
          <a:off x="13500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105064</xdr:rowOff>
    </xdr:from>
    <xdr:ext cx="405111" cy="259045"/>
    <xdr:sp macro="" textlink="">
      <xdr:nvSpPr>
        <xdr:cNvPr id="690" name="n_1mainValue【公民館】&#10;有形固定資産減価償却率"/>
        <xdr:cNvSpPr txBox="1"/>
      </xdr:nvSpPr>
      <xdr:spPr>
        <a:xfrm>
          <a:off x="152660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137721</xdr:rowOff>
    </xdr:from>
    <xdr:ext cx="405111" cy="259045"/>
    <xdr:sp macro="" textlink="">
      <xdr:nvSpPr>
        <xdr:cNvPr id="691" name="n_2mainValue【公民館】&#10;有形固定資産減価償却率"/>
        <xdr:cNvSpPr txBox="1"/>
      </xdr:nvSpPr>
      <xdr:spPr>
        <a:xfrm>
          <a:off x="143897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2" name="直線コネクタ 70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3" name="テキスト ボックス 70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4" name="直線コネクタ 70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5" name="テキスト ボックス 70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6" name="直線コネクタ 70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7" name="テキスト ボックス 70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8" name="直線コネクタ 70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9" name="テキスト ボックス 70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0" name="直線コネクタ 7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1" name="テキスト ボックス 7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171298</xdr:rowOff>
    </xdr:from>
    <xdr:to>
      <xdr:col>116</xdr:col>
      <xdr:colOff>62864</xdr:colOff>
      <xdr:row>108</xdr:row>
      <xdr:rowOff>33910</xdr:rowOff>
    </xdr:to>
    <xdr:cxnSp macro="">
      <xdr:nvCxnSpPr>
        <xdr:cNvPr id="713" name="直線コネクタ 712"/>
        <xdr:cNvCxnSpPr/>
      </xdr:nvCxnSpPr>
      <xdr:spPr>
        <a:xfrm flipV="1">
          <a:off x="22160864" y="17144848"/>
          <a:ext cx="0" cy="1405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37737</xdr:rowOff>
    </xdr:from>
    <xdr:ext cx="469744" cy="259045"/>
    <xdr:sp macro="" textlink="">
      <xdr:nvSpPr>
        <xdr:cNvPr id="714" name="【公民館】&#10;一人当たり面積最小値テキスト"/>
        <xdr:cNvSpPr txBox="1"/>
      </xdr:nvSpPr>
      <xdr:spPr>
        <a:xfrm>
          <a:off x="22199600" y="1855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33910</xdr:rowOff>
    </xdr:from>
    <xdr:to>
      <xdr:col>116</xdr:col>
      <xdr:colOff>152400</xdr:colOff>
      <xdr:row>108</xdr:row>
      <xdr:rowOff>33910</xdr:rowOff>
    </xdr:to>
    <xdr:cxnSp macro="">
      <xdr:nvCxnSpPr>
        <xdr:cNvPr id="715" name="直線コネクタ 714"/>
        <xdr:cNvCxnSpPr/>
      </xdr:nvCxnSpPr>
      <xdr:spPr>
        <a:xfrm>
          <a:off x="22072600" y="185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117975</xdr:rowOff>
    </xdr:from>
    <xdr:ext cx="469744" cy="259045"/>
    <xdr:sp macro="" textlink="">
      <xdr:nvSpPr>
        <xdr:cNvPr id="716" name="【公民館】&#10;一人当たり面積最大値テキスト"/>
        <xdr:cNvSpPr txBox="1"/>
      </xdr:nvSpPr>
      <xdr:spPr>
        <a:xfrm>
          <a:off x="22199600" y="1692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171298</xdr:rowOff>
    </xdr:from>
    <xdr:to>
      <xdr:col>116</xdr:col>
      <xdr:colOff>152400</xdr:colOff>
      <xdr:row>99</xdr:row>
      <xdr:rowOff>171298</xdr:rowOff>
    </xdr:to>
    <xdr:cxnSp macro="">
      <xdr:nvCxnSpPr>
        <xdr:cNvPr id="717" name="直線コネクタ 716"/>
        <xdr:cNvCxnSpPr/>
      </xdr:nvCxnSpPr>
      <xdr:spPr>
        <a:xfrm>
          <a:off x="22072600" y="1714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718" name="【公民館】&#10;一人当たり面積平均値テキスト"/>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19" name="フローチャート: 判断 718"/>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158674</xdr:rowOff>
    </xdr:from>
    <xdr:to>
      <xdr:col>112</xdr:col>
      <xdr:colOff>38100</xdr:colOff>
      <xdr:row>107</xdr:row>
      <xdr:rowOff>88824</xdr:rowOff>
    </xdr:to>
    <xdr:sp macro="" textlink="">
      <xdr:nvSpPr>
        <xdr:cNvPr id="720" name="フローチャート: 判断 719"/>
        <xdr:cNvSpPr/>
      </xdr:nvSpPr>
      <xdr:spPr>
        <a:xfrm>
          <a:off x="21272500" y="183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721" name="フローチャート: 判断 720"/>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49403</xdr:rowOff>
    </xdr:from>
    <xdr:to>
      <xdr:col>102</xdr:col>
      <xdr:colOff>165100</xdr:colOff>
      <xdr:row>107</xdr:row>
      <xdr:rowOff>151003</xdr:rowOff>
    </xdr:to>
    <xdr:sp macro="" textlink="">
      <xdr:nvSpPr>
        <xdr:cNvPr id="722" name="フローチャート: 判断 721"/>
        <xdr:cNvSpPr/>
      </xdr:nvSpPr>
      <xdr:spPr>
        <a:xfrm>
          <a:off x="19494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3" name="テキスト ボックス 7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4" name="テキスト ボックス 7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5" name="テキスト ボックス 7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6" name="テキスト ボックス 7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7" name="テキスト ボックス 7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55575</xdr:rowOff>
    </xdr:from>
    <xdr:to>
      <xdr:col>116</xdr:col>
      <xdr:colOff>114300</xdr:colOff>
      <xdr:row>106</xdr:row>
      <xdr:rowOff>157175</xdr:rowOff>
    </xdr:to>
    <xdr:sp macro="" textlink="">
      <xdr:nvSpPr>
        <xdr:cNvPr id="728" name="楕円 727"/>
        <xdr:cNvSpPr/>
      </xdr:nvSpPr>
      <xdr:spPr>
        <a:xfrm>
          <a:off x="22110700" y="1822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78452</xdr:rowOff>
    </xdr:from>
    <xdr:ext cx="469744" cy="259045"/>
    <xdr:sp macro="" textlink="">
      <xdr:nvSpPr>
        <xdr:cNvPr id="729" name="【公民館】&#10;一人当たり面積該当値テキスト"/>
        <xdr:cNvSpPr txBox="1"/>
      </xdr:nvSpPr>
      <xdr:spPr>
        <a:xfrm>
          <a:off x="22199600" y="1808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62433</xdr:rowOff>
    </xdr:from>
    <xdr:to>
      <xdr:col>112</xdr:col>
      <xdr:colOff>38100</xdr:colOff>
      <xdr:row>106</xdr:row>
      <xdr:rowOff>164033</xdr:rowOff>
    </xdr:to>
    <xdr:sp macro="" textlink="">
      <xdr:nvSpPr>
        <xdr:cNvPr id="730" name="楕円 729"/>
        <xdr:cNvSpPr/>
      </xdr:nvSpPr>
      <xdr:spPr>
        <a:xfrm>
          <a:off x="21272500" y="1823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106375</xdr:rowOff>
    </xdr:from>
    <xdr:to>
      <xdr:col>116</xdr:col>
      <xdr:colOff>63500</xdr:colOff>
      <xdr:row>106</xdr:row>
      <xdr:rowOff>113233</xdr:rowOff>
    </xdr:to>
    <xdr:cxnSp macro="">
      <xdr:nvCxnSpPr>
        <xdr:cNvPr id="731" name="直線コネクタ 730"/>
        <xdr:cNvCxnSpPr/>
      </xdr:nvCxnSpPr>
      <xdr:spPr>
        <a:xfrm flipV="1">
          <a:off x="21323300" y="18280075"/>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65863</xdr:rowOff>
    </xdr:from>
    <xdr:to>
      <xdr:col>107</xdr:col>
      <xdr:colOff>101600</xdr:colOff>
      <xdr:row>106</xdr:row>
      <xdr:rowOff>167463</xdr:rowOff>
    </xdr:to>
    <xdr:sp macro="" textlink="">
      <xdr:nvSpPr>
        <xdr:cNvPr id="732" name="楕円 731"/>
        <xdr:cNvSpPr/>
      </xdr:nvSpPr>
      <xdr:spPr>
        <a:xfrm>
          <a:off x="20383500" y="1823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113233</xdr:rowOff>
    </xdr:from>
    <xdr:to>
      <xdr:col>111</xdr:col>
      <xdr:colOff>177800</xdr:colOff>
      <xdr:row>106</xdr:row>
      <xdr:rowOff>116663</xdr:rowOff>
    </xdr:to>
    <xdr:cxnSp macro="">
      <xdr:nvCxnSpPr>
        <xdr:cNvPr id="733" name="直線コネクタ 732"/>
        <xdr:cNvCxnSpPr/>
      </xdr:nvCxnSpPr>
      <xdr:spPr>
        <a:xfrm flipV="1">
          <a:off x="20434300" y="18286933"/>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79951</xdr:rowOff>
    </xdr:from>
    <xdr:ext cx="469744" cy="259045"/>
    <xdr:sp macro="" textlink="">
      <xdr:nvSpPr>
        <xdr:cNvPr id="734" name="n_1aveValue【公民館】&#10;一人当たり面積"/>
        <xdr:cNvSpPr txBox="1"/>
      </xdr:nvSpPr>
      <xdr:spPr>
        <a:xfrm>
          <a:off x="21075727" y="1842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99840</xdr:rowOff>
    </xdr:from>
    <xdr:ext cx="469744" cy="259045"/>
    <xdr:sp macro="" textlink="">
      <xdr:nvSpPr>
        <xdr:cNvPr id="735" name="n_2aveValue【公民館】&#10;一人当たり面積"/>
        <xdr:cNvSpPr txBox="1"/>
      </xdr:nvSpPr>
      <xdr:spPr>
        <a:xfrm>
          <a:off x="201994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167530</xdr:rowOff>
    </xdr:from>
    <xdr:ext cx="469744" cy="259045"/>
    <xdr:sp macro="" textlink="">
      <xdr:nvSpPr>
        <xdr:cNvPr id="736" name="n_3aveValue【公民館】&#10;一人当たり面積"/>
        <xdr:cNvSpPr txBox="1"/>
      </xdr:nvSpPr>
      <xdr:spPr>
        <a:xfrm>
          <a:off x="19310427" y="1816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9110</xdr:rowOff>
    </xdr:from>
    <xdr:ext cx="469744" cy="259045"/>
    <xdr:sp macro="" textlink="">
      <xdr:nvSpPr>
        <xdr:cNvPr id="737" name="n_1mainValue【公民館】&#10;一人当たり面積"/>
        <xdr:cNvSpPr txBox="1"/>
      </xdr:nvSpPr>
      <xdr:spPr>
        <a:xfrm>
          <a:off x="21075727" y="1801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12540</xdr:rowOff>
    </xdr:from>
    <xdr:ext cx="469744" cy="259045"/>
    <xdr:sp macro="" textlink="">
      <xdr:nvSpPr>
        <xdr:cNvPr id="738" name="n_2mainValue【公民館】&#10;一人当たり面積"/>
        <xdr:cNvSpPr txBox="1"/>
      </xdr:nvSpPr>
      <xdr:spPr>
        <a:xfrm>
          <a:off x="20199427" y="1801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9" name="正方形/長方形 7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0" name="正方形/長方形 7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1" name="テキスト ボックス 7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類似団体平均と比較して有形固定資産減価償却率が高くなっている施設は、橋りょう・トンネル、保育所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である。橋りょうについては</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梁長寿命化修繕計画を平成</a:t>
          </a:r>
          <a:r>
            <a:rPr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年度に策定しており当該計画に基づいて長寿命化に取り組んでいく。</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学校施設は令和２年度に個別施設計画が策定予定のため、策定完了後に当該計画に基づき長寿命化等に取り組む。</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保育所に関しても老朽化対策に努める。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1,491
1,490
88.26
3,187,057
3,055,905
62,255
1,592,092
2,802,119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156210</xdr:rowOff>
    </xdr:to>
    <xdr:cxnSp macro="">
      <xdr:nvCxnSpPr>
        <xdr:cNvPr id="72" name="直線コネクタ 71"/>
        <xdr:cNvCxnSpPr/>
      </xdr:nvCxnSpPr>
      <xdr:spPr>
        <a:xfrm flipV="1">
          <a:off x="4634865" y="952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160037</xdr:rowOff>
    </xdr:from>
    <xdr:ext cx="405111" cy="259045"/>
    <xdr:sp macro="" textlink="">
      <xdr:nvSpPr>
        <xdr:cNvPr id="73" name="【体育館・プール】&#10;有形固定資産減価償却率最小値テキスト"/>
        <xdr:cNvSpPr txBox="1"/>
      </xdr:nvSpPr>
      <xdr:spPr>
        <a:xfrm>
          <a:off x="4673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156210</xdr:rowOff>
    </xdr:from>
    <xdr:to>
      <xdr:col>24</xdr:col>
      <xdr:colOff>152400</xdr:colOff>
      <xdr:row>64</xdr:row>
      <xdr:rowOff>156210</xdr:rowOff>
    </xdr:to>
    <xdr:cxnSp macro="">
      <xdr:nvCxnSpPr>
        <xdr:cNvPr id="74" name="直線コネクタ 73"/>
        <xdr:cNvCxnSpPr/>
      </xdr:nvCxnSpPr>
      <xdr:spPr>
        <a:xfrm>
          <a:off x="4546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43832</xdr:rowOff>
    </xdr:from>
    <xdr:ext cx="405111" cy="259045"/>
    <xdr:sp macro="" textlink="">
      <xdr:nvSpPr>
        <xdr:cNvPr id="77" name="【体育館・プール】&#10;有形固定資産減価償却率平均値テキスト"/>
        <xdr:cNvSpPr txBox="1"/>
      </xdr:nvSpPr>
      <xdr:spPr>
        <a:xfrm>
          <a:off x="4673600" y="1015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78" name="フローチャート: 判断 77"/>
        <xdr:cNvSpPr/>
      </xdr:nvSpPr>
      <xdr:spPr>
        <a:xfrm>
          <a:off x="45847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168275</xdr:rowOff>
    </xdr:from>
    <xdr:to>
      <xdr:col>20</xdr:col>
      <xdr:colOff>38100</xdr:colOff>
      <xdr:row>59</xdr:row>
      <xdr:rowOff>98425</xdr:rowOff>
    </xdr:to>
    <xdr:sp macro="" textlink="">
      <xdr:nvSpPr>
        <xdr:cNvPr id="79" name="フローチャート: 判断 78"/>
        <xdr:cNvSpPr/>
      </xdr:nvSpPr>
      <xdr:spPr>
        <a:xfrm>
          <a:off x="37465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89552</xdr:rowOff>
    </xdr:from>
    <xdr:ext cx="405111" cy="259045"/>
    <xdr:sp macro="" textlink="">
      <xdr:nvSpPr>
        <xdr:cNvPr id="80" name="n_1aveValue【体育館・プール】&#10;有形固定資産減価償却率"/>
        <xdr:cNvSpPr txBox="1"/>
      </xdr:nvSpPr>
      <xdr:spPr>
        <a:xfrm>
          <a:off x="3582044" y="1020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88265</xdr:rowOff>
    </xdr:from>
    <xdr:to>
      <xdr:col>15</xdr:col>
      <xdr:colOff>101600</xdr:colOff>
      <xdr:row>60</xdr:row>
      <xdr:rowOff>18415</xdr:rowOff>
    </xdr:to>
    <xdr:sp macro="" textlink="">
      <xdr:nvSpPr>
        <xdr:cNvPr id="81" name="フローチャート: 判断 80"/>
        <xdr:cNvSpPr/>
      </xdr:nvSpPr>
      <xdr:spPr>
        <a:xfrm>
          <a:off x="2857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9542</xdr:rowOff>
    </xdr:from>
    <xdr:ext cx="405111" cy="259045"/>
    <xdr:sp macro="" textlink="">
      <xdr:nvSpPr>
        <xdr:cNvPr id="82" name="n_2aveValue【体育館・プール】&#10;有形固定資産減価償却率"/>
        <xdr:cNvSpPr txBox="1"/>
      </xdr:nvSpPr>
      <xdr:spPr>
        <a:xfrm>
          <a:off x="2705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61595</xdr:rowOff>
    </xdr:from>
    <xdr:to>
      <xdr:col>10</xdr:col>
      <xdr:colOff>165100</xdr:colOff>
      <xdr:row>60</xdr:row>
      <xdr:rowOff>163195</xdr:rowOff>
    </xdr:to>
    <xdr:sp macro="" textlink="">
      <xdr:nvSpPr>
        <xdr:cNvPr id="83" name="フローチャート: 判断 82"/>
        <xdr:cNvSpPr/>
      </xdr:nvSpPr>
      <xdr:spPr>
        <a:xfrm>
          <a:off x="1968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8272</xdr:rowOff>
    </xdr:from>
    <xdr:ext cx="405111" cy="259045"/>
    <xdr:sp macro="" textlink="">
      <xdr:nvSpPr>
        <xdr:cNvPr id="84" name="n_3aveValue【体育館・プール】&#10;有形固定資産減価償却率"/>
        <xdr:cNvSpPr txBox="1"/>
      </xdr:nvSpPr>
      <xdr:spPr>
        <a:xfrm>
          <a:off x="1816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133985</xdr:rowOff>
    </xdr:from>
    <xdr:to>
      <xdr:col>24</xdr:col>
      <xdr:colOff>114300</xdr:colOff>
      <xdr:row>59</xdr:row>
      <xdr:rowOff>64135</xdr:rowOff>
    </xdr:to>
    <xdr:sp macro="" textlink="">
      <xdr:nvSpPr>
        <xdr:cNvPr id="90" name="楕円 89"/>
        <xdr:cNvSpPr/>
      </xdr:nvSpPr>
      <xdr:spPr>
        <a:xfrm>
          <a:off x="45847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156862</xdr:rowOff>
    </xdr:from>
    <xdr:ext cx="405111" cy="259045"/>
    <xdr:sp macro="" textlink="">
      <xdr:nvSpPr>
        <xdr:cNvPr id="91" name="【体育館・プール】&#10;有形固定資産減価償却率該当値テキスト"/>
        <xdr:cNvSpPr txBox="1"/>
      </xdr:nvSpPr>
      <xdr:spPr>
        <a:xfrm>
          <a:off x="4673600"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166370</xdr:rowOff>
    </xdr:from>
    <xdr:to>
      <xdr:col>20</xdr:col>
      <xdr:colOff>38100</xdr:colOff>
      <xdr:row>58</xdr:row>
      <xdr:rowOff>96520</xdr:rowOff>
    </xdr:to>
    <xdr:sp macro="" textlink="">
      <xdr:nvSpPr>
        <xdr:cNvPr id="92" name="楕円 91"/>
        <xdr:cNvSpPr/>
      </xdr:nvSpPr>
      <xdr:spPr>
        <a:xfrm>
          <a:off x="3746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45720</xdr:rowOff>
    </xdr:from>
    <xdr:to>
      <xdr:col>24</xdr:col>
      <xdr:colOff>63500</xdr:colOff>
      <xdr:row>59</xdr:row>
      <xdr:rowOff>13335</xdr:rowOff>
    </xdr:to>
    <xdr:cxnSp macro="">
      <xdr:nvCxnSpPr>
        <xdr:cNvPr id="93" name="直線コネクタ 92"/>
        <xdr:cNvCxnSpPr/>
      </xdr:nvCxnSpPr>
      <xdr:spPr>
        <a:xfrm>
          <a:off x="3797300" y="9989820"/>
          <a:ext cx="8382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36830</xdr:rowOff>
    </xdr:from>
    <xdr:to>
      <xdr:col>15</xdr:col>
      <xdr:colOff>101600</xdr:colOff>
      <xdr:row>58</xdr:row>
      <xdr:rowOff>138430</xdr:rowOff>
    </xdr:to>
    <xdr:sp macro="" textlink="">
      <xdr:nvSpPr>
        <xdr:cNvPr id="94" name="楕円 93"/>
        <xdr:cNvSpPr/>
      </xdr:nvSpPr>
      <xdr:spPr>
        <a:xfrm>
          <a:off x="2857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45720</xdr:rowOff>
    </xdr:from>
    <xdr:to>
      <xdr:col>19</xdr:col>
      <xdr:colOff>177800</xdr:colOff>
      <xdr:row>58</xdr:row>
      <xdr:rowOff>87630</xdr:rowOff>
    </xdr:to>
    <xdr:cxnSp macro="">
      <xdr:nvCxnSpPr>
        <xdr:cNvPr id="95" name="直線コネクタ 94"/>
        <xdr:cNvCxnSpPr/>
      </xdr:nvCxnSpPr>
      <xdr:spPr>
        <a:xfrm flipV="1">
          <a:off x="2908300" y="99898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113047</xdr:rowOff>
    </xdr:from>
    <xdr:ext cx="405111" cy="259045"/>
    <xdr:sp macro="" textlink="">
      <xdr:nvSpPr>
        <xdr:cNvPr id="96" name="n_1mainValue【体育館・プール】&#10;有形固定資産減価償却率"/>
        <xdr:cNvSpPr txBox="1"/>
      </xdr:nvSpPr>
      <xdr:spPr>
        <a:xfrm>
          <a:off x="35820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154957</xdr:rowOff>
    </xdr:from>
    <xdr:ext cx="405111" cy="259045"/>
    <xdr:sp macro="" textlink="">
      <xdr:nvSpPr>
        <xdr:cNvPr id="97" name="n_2mainValue【体育館・プール】&#10;有形固定資産減価償却率"/>
        <xdr:cNvSpPr txBox="1"/>
      </xdr:nvSpPr>
      <xdr:spPr>
        <a:xfrm>
          <a:off x="27057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8" name="直線コネクタ 1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9" name="テキスト ボックス 10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0" name="直線コネクタ 1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1" name="テキスト ボックス 11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2" name="直線コネクタ 1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3" name="テキスト ボックス 11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4" name="直線コネクタ 1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5" name="テキスト ボックス 11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6" name="直線コネクタ 1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7" name="テキスト ボックス 11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8" name="直線コネクタ 1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9" name="テキスト ボックス 11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1" name="テキスト ボックス 1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87521</xdr:rowOff>
    </xdr:from>
    <xdr:to>
      <xdr:col>54</xdr:col>
      <xdr:colOff>189865</xdr:colOff>
      <xdr:row>64</xdr:row>
      <xdr:rowOff>116586</xdr:rowOff>
    </xdr:to>
    <xdr:cxnSp macro="">
      <xdr:nvCxnSpPr>
        <xdr:cNvPr id="123" name="直線コネクタ 122"/>
        <xdr:cNvCxnSpPr/>
      </xdr:nvCxnSpPr>
      <xdr:spPr>
        <a:xfrm flipV="1">
          <a:off x="10476865" y="9688721"/>
          <a:ext cx="0" cy="140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120413</xdr:rowOff>
    </xdr:from>
    <xdr:ext cx="469744" cy="259045"/>
    <xdr:sp macro="" textlink="">
      <xdr:nvSpPr>
        <xdr:cNvPr id="124" name="【体育館・プール】&#10;一人当たり面積最小値テキスト"/>
        <xdr:cNvSpPr txBox="1"/>
      </xdr:nvSpPr>
      <xdr:spPr>
        <a:xfrm>
          <a:off x="10515600" y="110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116586</xdr:rowOff>
    </xdr:from>
    <xdr:to>
      <xdr:col>55</xdr:col>
      <xdr:colOff>88900</xdr:colOff>
      <xdr:row>64</xdr:row>
      <xdr:rowOff>116586</xdr:rowOff>
    </xdr:to>
    <xdr:cxnSp macro="">
      <xdr:nvCxnSpPr>
        <xdr:cNvPr id="125" name="直線コネクタ 124"/>
        <xdr:cNvCxnSpPr/>
      </xdr:nvCxnSpPr>
      <xdr:spPr>
        <a:xfrm>
          <a:off x="10388600" y="1108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34198</xdr:rowOff>
    </xdr:from>
    <xdr:ext cx="469744" cy="259045"/>
    <xdr:sp macro="" textlink="">
      <xdr:nvSpPr>
        <xdr:cNvPr id="126" name="【体育館・プール】&#10;一人当たり面積最大値テキスト"/>
        <xdr:cNvSpPr txBox="1"/>
      </xdr:nvSpPr>
      <xdr:spPr>
        <a:xfrm>
          <a:off x="10515600" y="94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87521</xdr:rowOff>
    </xdr:from>
    <xdr:to>
      <xdr:col>55</xdr:col>
      <xdr:colOff>88900</xdr:colOff>
      <xdr:row>56</xdr:row>
      <xdr:rowOff>87521</xdr:rowOff>
    </xdr:to>
    <xdr:cxnSp macro="">
      <xdr:nvCxnSpPr>
        <xdr:cNvPr id="127" name="直線コネクタ 126"/>
        <xdr:cNvCxnSpPr/>
      </xdr:nvCxnSpPr>
      <xdr:spPr>
        <a:xfrm>
          <a:off x="10388600" y="96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39967</xdr:rowOff>
    </xdr:from>
    <xdr:ext cx="469744" cy="259045"/>
    <xdr:sp macro="" textlink="">
      <xdr:nvSpPr>
        <xdr:cNvPr id="128" name="【体育館・プール】&#10;一人当たり面積平均値テキスト"/>
        <xdr:cNvSpPr txBox="1"/>
      </xdr:nvSpPr>
      <xdr:spPr>
        <a:xfrm>
          <a:off x="10515600" y="10669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61540</xdr:rowOff>
    </xdr:from>
    <xdr:to>
      <xdr:col>55</xdr:col>
      <xdr:colOff>50800</xdr:colOff>
      <xdr:row>62</xdr:row>
      <xdr:rowOff>163140</xdr:rowOff>
    </xdr:to>
    <xdr:sp macro="" textlink="">
      <xdr:nvSpPr>
        <xdr:cNvPr id="129" name="フローチャート: 判断 128"/>
        <xdr:cNvSpPr/>
      </xdr:nvSpPr>
      <xdr:spPr>
        <a:xfrm>
          <a:off x="10426700" y="1069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64480</xdr:rowOff>
    </xdr:from>
    <xdr:to>
      <xdr:col>50</xdr:col>
      <xdr:colOff>165100</xdr:colOff>
      <xdr:row>62</xdr:row>
      <xdr:rowOff>166080</xdr:rowOff>
    </xdr:to>
    <xdr:sp macro="" textlink="">
      <xdr:nvSpPr>
        <xdr:cNvPr id="130" name="フローチャート: 判断 129"/>
        <xdr:cNvSpPr/>
      </xdr:nvSpPr>
      <xdr:spPr>
        <a:xfrm>
          <a:off x="9588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157207</xdr:rowOff>
    </xdr:from>
    <xdr:ext cx="469744" cy="259045"/>
    <xdr:sp macro="" textlink="">
      <xdr:nvSpPr>
        <xdr:cNvPr id="131" name="n_1aveValue【体育館・プール】&#10;一人当たり面積"/>
        <xdr:cNvSpPr txBox="1"/>
      </xdr:nvSpPr>
      <xdr:spPr>
        <a:xfrm>
          <a:off x="9391727" y="1078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87993</xdr:rowOff>
    </xdr:from>
    <xdr:to>
      <xdr:col>46</xdr:col>
      <xdr:colOff>38100</xdr:colOff>
      <xdr:row>63</xdr:row>
      <xdr:rowOff>18143</xdr:rowOff>
    </xdr:to>
    <xdr:sp macro="" textlink="">
      <xdr:nvSpPr>
        <xdr:cNvPr id="132" name="フローチャート: 判断 131"/>
        <xdr:cNvSpPr/>
      </xdr:nvSpPr>
      <xdr:spPr>
        <a:xfrm>
          <a:off x="8699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9270</xdr:rowOff>
    </xdr:from>
    <xdr:ext cx="469744" cy="259045"/>
    <xdr:sp macro="" textlink="">
      <xdr:nvSpPr>
        <xdr:cNvPr id="133" name="n_2aveValue【体育館・プール】&#10;一人当たり面積"/>
        <xdr:cNvSpPr txBox="1"/>
      </xdr:nvSpPr>
      <xdr:spPr>
        <a:xfrm>
          <a:off x="8515427"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161145</xdr:rowOff>
    </xdr:from>
    <xdr:to>
      <xdr:col>41</xdr:col>
      <xdr:colOff>101600</xdr:colOff>
      <xdr:row>63</xdr:row>
      <xdr:rowOff>91295</xdr:rowOff>
    </xdr:to>
    <xdr:sp macro="" textlink="">
      <xdr:nvSpPr>
        <xdr:cNvPr id="134" name="フローチャート: 判断 133"/>
        <xdr:cNvSpPr/>
      </xdr:nvSpPr>
      <xdr:spPr>
        <a:xfrm>
          <a:off x="7810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107822</xdr:rowOff>
    </xdr:from>
    <xdr:ext cx="469744" cy="259045"/>
    <xdr:sp macro="" textlink="">
      <xdr:nvSpPr>
        <xdr:cNvPr id="135" name="n_3aveValue【体育館・プール】&#10;一人当たり面積"/>
        <xdr:cNvSpPr txBox="1"/>
      </xdr:nvSpPr>
      <xdr:spPr>
        <a:xfrm>
          <a:off x="7626427" y="10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6" name="テキスト ボックス 1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73297</xdr:rowOff>
    </xdr:from>
    <xdr:to>
      <xdr:col>55</xdr:col>
      <xdr:colOff>50800</xdr:colOff>
      <xdr:row>61</xdr:row>
      <xdr:rowOff>3447</xdr:rowOff>
    </xdr:to>
    <xdr:sp macro="" textlink="">
      <xdr:nvSpPr>
        <xdr:cNvPr id="141" name="楕円 140"/>
        <xdr:cNvSpPr/>
      </xdr:nvSpPr>
      <xdr:spPr>
        <a:xfrm>
          <a:off x="104267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96174</xdr:rowOff>
    </xdr:from>
    <xdr:ext cx="469744" cy="259045"/>
    <xdr:sp macro="" textlink="">
      <xdr:nvSpPr>
        <xdr:cNvPr id="142" name="【体育館・プール】&#10;一人当たり面積該当値テキスト"/>
        <xdr:cNvSpPr txBox="1"/>
      </xdr:nvSpPr>
      <xdr:spPr>
        <a:xfrm>
          <a:off x="10515600" y="1021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88319</xdr:rowOff>
    </xdr:from>
    <xdr:to>
      <xdr:col>50</xdr:col>
      <xdr:colOff>165100</xdr:colOff>
      <xdr:row>61</xdr:row>
      <xdr:rowOff>18469</xdr:rowOff>
    </xdr:to>
    <xdr:sp macro="" textlink="">
      <xdr:nvSpPr>
        <xdr:cNvPr id="143" name="楕円 142"/>
        <xdr:cNvSpPr/>
      </xdr:nvSpPr>
      <xdr:spPr>
        <a:xfrm>
          <a:off x="9588500" y="1037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124097</xdr:rowOff>
    </xdr:from>
    <xdr:to>
      <xdr:col>55</xdr:col>
      <xdr:colOff>0</xdr:colOff>
      <xdr:row>60</xdr:row>
      <xdr:rowOff>139119</xdr:rowOff>
    </xdr:to>
    <xdr:cxnSp macro="">
      <xdr:nvCxnSpPr>
        <xdr:cNvPr id="144" name="直線コネクタ 143"/>
        <xdr:cNvCxnSpPr/>
      </xdr:nvCxnSpPr>
      <xdr:spPr>
        <a:xfrm flipV="1">
          <a:off x="9639300" y="10411097"/>
          <a:ext cx="8382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95831</xdr:rowOff>
    </xdr:from>
    <xdr:to>
      <xdr:col>46</xdr:col>
      <xdr:colOff>38100</xdr:colOff>
      <xdr:row>61</xdr:row>
      <xdr:rowOff>25981</xdr:rowOff>
    </xdr:to>
    <xdr:sp macro="" textlink="">
      <xdr:nvSpPr>
        <xdr:cNvPr id="145" name="楕円 144"/>
        <xdr:cNvSpPr/>
      </xdr:nvSpPr>
      <xdr:spPr>
        <a:xfrm>
          <a:off x="8699500" y="1038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139119</xdr:rowOff>
    </xdr:from>
    <xdr:to>
      <xdr:col>50</xdr:col>
      <xdr:colOff>114300</xdr:colOff>
      <xdr:row>60</xdr:row>
      <xdr:rowOff>146631</xdr:rowOff>
    </xdr:to>
    <xdr:cxnSp macro="">
      <xdr:nvCxnSpPr>
        <xdr:cNvPr id="146" name="直線コネクタ 145"/>
        <xdr:cNvCxnSpPr/>
      </xdr:nvCxnSpPr>
      <xdr:spPr>
        <a:xfrm flipV="1">
          <a:off x="8750300" y="10426119"/>
          <a:ext cx="8890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34996</xdr:rowOff>
    </xdr:from>
    <xdr:ext cx="469744" cy="259045"/>
    <xdr:sp macro="" textlink="">
      <xdr:nvSpPr>
        <xdr:cNvPr id="147" name="n_1mainValue【体育館・プール】&#10;一人当たり面積"/>
        <xdr:cNvSpPr txBox="1"/>
      </xdr:nvSpPr>
      <xdr:spPr>
        <a:xfrm>
          <a:off x="9391727" y="1015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42508</xdr:rowOff>
    </xdr:from>
    <xdr:ext cx="469744" cy="259045"/>
    <xdr:sp macro="" textlink="">
      <xdr:nvSpPr>
        <xdr:cNvPr id="148" name="n_2mainValue【体育館・プール】&#10;一人当たり面積"/>
        <xdr:cNvSpPr txBox="1"/>
      </xdr:nvSpPr>
      <xdr:spPr>
        <a:xfrm>
          <a:off x="8515427" y="1015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7" name="テキスト ボックス 1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8" name="直線コネクタ 1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9" name="直線コネクタ 15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0" name="テキスト ボックス 15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1" name="直線コネクタ 16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2" name="テキスト ボックス 16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3" name="直線コネクタ 16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4" name="テキスト ボックス 16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5" name="直線コネクタ 16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6" name="テキスト ボックス 16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7" name="直線コネクタ 16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8" name="テキスト ボックス 16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9" name="直線コネクタ 16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0" name="テキスト ボックス 16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1" name="直線コネクタ 1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2" name="テキスト ボックス 17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149134</xdr:rowOff>
    </xdr:to>
    <xdr:cxnSp macro="">
      <xdr:nvCxnSpPr>
        <xdr:cNvPr id="174" name="直線コネクタ 173"/>
        <xdr:cNvCxnSpPr/>
      </xdr:nvCxnSpPr>
      <xdr:spPr>
        <a:xfrm flipV="1">
          <a:off x="4634865"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175" name="【福祉施設】&#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176" name="直線コネクタ 175"/>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7"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8" name="直線コネクタ 17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99621</xdr:rowOff>
    </xdr:from>
    <xdr:ext cx="405111" cy="259045"/>
    <xdr:sp macro="" textlink="">
      <xdr:nvSpPr>
        <xdr:cNvPr id="179" name="【福祉施設】&#10;有形固定資産減価償却率平均値テキスト"/>
        <xdr:cNvSpPr txBox="1"/>
      </xdr:nvSpPr>
      <xdr:spPr>
        <a:xfrm>
          <a:off x="4673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121194</xdr:rowOff>
    </xdr:from>
    <xdr:to>
      <xdr:col>24</xdr:col>
      <xdr:colOff>114300</xdr:colOff>
      <xdr:row>83</xdr:row>
      <xdr:rowOff>51344</xdr:rowOff>
    </xdr:to>
    <xdr:sp macro="" textlink="">
      <xdr:nvSpPr>
        <xdr:cNvPr id="180" name="フローチャート: 判断 179"/>
        <xdr:cNvSpPr/>
      </xdr:nvSpPr>
      <xdr:spPr>
        <a:xfrm>
          <a:off x="4584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181" name="フローチャート: 判断 180"/>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1650</xdr:rowOff>
    </xdr:from>
    <xdr:ext cx="405111" cy="259045"/>
    <xdr:sp macro="" textlink="">
      <xdr:nvSpPr>
        <xdr:cNvPr id="182" name="n_1aveValue【福祉施設】&#10;有形固定資産減価償却率"/>
        <xdr:cNvSpPr txBox="1"/>
      </xdr:nvSpPr>
      <xdr:spPr>
        <a:xfrm>
          <a:off x="35820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93436</xdr:rowOff>
    </xdr:from>
    <xdr:to>
      <xdr:col>15</xdr:col>
      <xdr:colOff>101600</xdr:colOff>
      <xdr:row>83</xdr:row>
      <xdr:rowOff>23586</xdr:rowOff>
    </xdr:to>
    <xdr:sp macro="" textlink="">
      <xdr:nvSpPr>
        <xdr:cNvPr id="183" name="フローチャート: 判断 182"/>
        <xdr:cNvSpPr/>
      </xdr:nvSpPr>
      <xdr:spPr>
        <a:xfrm>
          <a:off x="2857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14713</xdr:rowOff>
    </xdr:from>
    <xdr:ext cx="405111" cy="259045"/>
    <xdr:sp macro="" textlink="">
      <xdr:nvSpPr>
        <xdr:cNvPr id="184" name="n_2aveValue【福祉施設】&#10;有形固定資産減価償却率"/>
        <xdr:cNvSpPr txBox="1"/>
      </xdr:nvSpPr>
      <xdr:spPr>
        <a:xfrm>
          <a:off x="2705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21589</xdr:rowOff>
    </xdr:from>
    <xdr:to>
      <xdr:col>10</xdr:col>
      <xdr:colOff>165100</xdr:colOff>
      <xdr:row>82</xdr:row>
      <xdr:rowOff>123189</xdr:rowOff>
    </xdr:to>
    <xdr:sp macro="" textlink="">
      <xdr:nvSpPr>
        <xdr:cNvPr id="185" name="フローチャート: 判断 184"/>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139716</xdr:rowOff>
    </xdr:from>
    <xdr:ext cx="405111" cy="259045"/>
    <xdr:sp macro="" textlink="">
      <xdr:nvSpPr>
        <xdr:cNvPr id="186" name="n_3aveValue【福祉施設】&#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7" name="テキスト ボックス 1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8" name="テキスト ボックス 1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9" name="テキスト ボックス 1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0" name="テキスト ボックス 1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1" name="テキスト ボックス 1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153851</xdr:rowOff>
    </xdr:from>
    <xdr:to>
      <xdr:col>24</xdr:col>
      <xdr:colOff>114300</xdr:colOff>
      <xdr:row>80</xdr:row>
      <xdr:rowOff>84001</xdr:rowOff>
    </xdr:to>
    <xdr:sp macro="" textlink="">
      <xdr:nvSpPr>
        <xdr:cNvPr id="192" name="楕円 191"/>
        <xdr:cNvSpPr/>
      </xdr:nvSpPr>
      <xdr:spPr>
        <a:xfrm>
          <a:off x="4584700" y="1369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5278</xdr:rowOff>
    </xdr:from>
    <xdr:ext cx="405111" cy="259045"/>
    <xdr:sp macro="" textlink="">
      <xdr:nvSpPr>
        <xdr:cNvPr id="193" name="【福祉施設】&#10;有形固定資産減価償却率該当値テキスト"/>
        <xdr:cNvSpPr txBox="1"/>
      </xdr:nvSpPr>
      <xdr:spPr>
        <a:xfrm>
          <a:off x="4673600" y="1354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33020</xdr:rowOff>
    </xdr:from>
    <xdr:to>
      <xdr:col>20</xdr:col>
      <xdr:colOff>38100</xdr:colOff>
      <xdr:row>80</xdr:row>
      <xdr:rowOff>134620</xdr:rowOff>
    </xdr:to>
    <xdr:sp macro="" textlink="">
      <xdr:nvSpPr>
        <xdr:cNvPr id="194" name="楕円 193"/>
        <xdr:cNvSpPr/>
      </xdr:nvSpPr>
      <xdr:spPr>
        <a:xfrm>
          <a:off x="3746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33201</xdr:rowOff>
    </xdr:from>
    <xdr:to>
      <xdr:col>24</xdr:col>
      <xdr:colOff>63500</xdr:colOff>
      <xdr:row>80</xdr:row>
      <xdr:rowOff>83820</xdr:rowOff>
    </xdr:to>
    <xdr:cxnSp macro="">
      <xdr:nvCxnSpPr>
        <xdr:cNvPr id="195" name="直線コネクタ 194"/>
        <xdr:cNvCxnSpPr/>
      </xdr:nvCxnSpPr>
      <xdr:spPr>
        <a:xfrm flipV="1">
          <a:off x="3797300" y="13749201"/>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70576</xdr:rowOff>
    </xdr:from>
    <xdr:to>
      <xdr:col>15</xdr:col>
      <xdr:colOff>101600</xdr:colOff>
      <xdr:row>82</xdr:row>
      <xdr:rowOff>726</xdr:rowOff>
    </xdr:to>
    <xdr:sp macro="" textlink="">
      <xdr:nvSpPr>
        <xdr:cNvPr id="196" name="楕円 195"/>
        <xdr:cNvSpPr/>
      </xdr:nvSpPr>
      <xdr:spPr>
        <a:xfrm>
          <a:off x="2857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83820</xdr:rowOff>
    </xdr:from>
    <xdr:to>
      <xdr:col>19</xdr:col>
      <xdr:colOff>177800</xdr:colOff>
      <xdr:row>81</xdr:row>
      <xdr:rowOff>121376</xdr:rowOff>
    </xdr:to>
    <xdr:cxnSp macro="">
      <xdr:nvCxnSpPr>
        <xdr:cNvPr id="197" name="直線コネクタ 196"/>
        <xdr:cNvCxnSpPr/>
      </xdr:nvCxnSpPr>
      <xdr:spPr>
        <a:xfrm flipV="1">
          <a:off x="2908300" y="13799820"/>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151147</xdr:rowOff>
    </xdr:from>
    <xdr:ext cx="405111" cy="259045"/>
    <xdr:sp macro="" textlink="">
      <xdr:nvSpPr>
        <xdr:cNvPr id="198" name="n_1mainValue【福祉施設】&#10;有形固定資産減価償却率"/>
        <xdr:cNvSpPr txBox="1"/>
      </xdr:nvSpPr>
      <xdr:spPr>
        <a:xfrm>
          <a:off x="3582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17253</xdr:rowOff>
    </xdr:from>
    <xdr:ext cx="405111" cy="259045"/>
    <xdr:sp macro="" textlink="">
      <xdr:nvSpPr>
        <xdr:cNvPr id="199" name="n_2mainValue【福祉施設】&#10;有形固定資産減価償却率"/>
        <xdr:cNvSpPr txBox="1"/>
      </xdr:nvSpPr>
      <xdr:spPr>
        <a:xfrm>
          <a:off x="2705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0" name="正方形/長方形 1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1" name="正方形/長方形 2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2" name="正方形/長方形 2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3" name="正方形/長方形 2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4" name="正方形/長方形 2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5" name="正方形/長方形 2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6" name="正方形/長方形 2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7" name="正方形/長方形 2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8" name="テキスト ボックス 2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9" name="直線コネクタ 2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0" name="直線コネクタ 20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1" name="テキスト ボックス 21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2" name="直線コネクタ 21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3" name="テキスト ボックス 21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4" name="直線コネクタ 21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5" name="テキスト ボックス 21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6" name="直線コネクタ 21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7" name="テキスト ボックス 21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8" name="直線コネクタ 21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9" name="テキスト ボックス 21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0" name="直線コネクタ 2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1" name="テキスト ボックス 22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72771</xdr:rowOff>
    </xdr:from>
    <xdr:to>
      <xdr:col>54</xdr:col>
      <xdr:colOff>189865</xdr:colOff>
      <xdr:row>86</xdr:row>
      <xdr:rowOff>106680</xdr:rowOff>
    </xdr:to>
    <xdr:cxnSp macro="">
      <xdr:nvCxnSpPr>
        <xdr:cNvPr id="223" name="直線コネクタ 222"/>
        <xdr:cNvCxnSpPr/>
      </xdr:nvCxnSpPr>
      <xdr:spPr>
        <a:xfrm flipV="1">
          <a:off x="10476865" y="13445871"/>
          <a:ext cx="0" cy="140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224" name="【福祉施設】&#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225" name="直線コネクタ 224"/>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19448</xdr:rowOff>
    </xdr:from>
    <xdr:ext cx="469744" cy="259045"/>
    <xdr:sp macro="" textlink="">
      <xdr:nvSpPr>
        <xdr:cNvPr id="226" name="【福祉施設】&#10;一人当たり面積最大値テキスト"/>
        <xdr:cNvSpPr txBox="1"/>
      </xdr:nvSpPr>
      <xdr:spPr>
        <a:xfrm>
          <a:off x="10515600" y="1322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72771</xdr:rowOff>
    </xdr:from>
    <xdr:to>
      <xdr:col>55</xdr:col>
      <xdr:colOff>88900</xdr:colOff>
      <xdr:row>78</xdr:row>
      <xdr:rowOff>72771</xdr:rowOff>
    </xdr:to>
    <xdr:cxnSp macro="">
      <xdr:nvCxnSpPr>
        <xdr:cNvPr id="227" name="直線コネクタ 226"/>
        <xdr:cNvCxnSpPr/>
      </xdr:nvCxnSpPr>
      <xdr:spPr>
        <a:xfrm>
          <a:off x="10388600" y="134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132605</xdr:rowOff>
    </xdr:from>
    <xdr:ext cx="469744" cy="259045"/>
    <xdr:sp macro="" textlink="">
      <xdr:nvSpPr>
        <xdr:cNvPr id="228" name="【福祉施設】&#10;一人当たり面積平均値テキスト"/>
        <xdr:cNvSpPr txBox="1"/>
      </xdr:nvSpPr>
      <xdr:spPr>
        <a:xfrm>
          <a:off x="10515600" y="14534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154178</xdr:rowOff>
    </xdr:from>
    <xdr:to>
      <xdr:col>55</xdr:col>
      <xdr:colOff>50800</xdr:colOff>
      <xdr:row>85</xdr:row>
      <xdr:rowOff>84328</xdr:rowOff>
    </xdr:to>
    <xdr:sp macro="" textlink="">
      <xdr:nvSpPr>
        <xdr:cNvPr id="229" name="フローチャート: 判断 228"/>
        <xdr:cNvSpPr/>
      </xdr:nvSpPr>
      <xdr:spPr>
        <a:xfrm>
          <a:off x="10426700" y="1455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9779</xdr:rowOff>
    </xdr:from>
    <xdr:to>
      <xdr:col>50</xdr:col>
      <xdr:colOff>165100</xdr:colOff>
      <xdr:row>85</xdr:row>
      <xdr:rowOff>111379</xdr:rowOff>
    </xdr:to>
    <xdr:sp macro="" textlink="">
      <xdr:nvSpPr>
        <xdr:cNvPr id="230" name="フローチャート: 判断 229"/>
        <xdr:cNvSpPr/>
      </xdr:nvSpPr>
      <xdr:spPr>
        <a:xfrm>
          <a:off x="9588500" y="145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102506</xdr:rowOff>
    </xdr:from>
    <xdr:ext cx="469744" cy="259045"/>
    <xdr:sp macro="" textlink="">
      <xdr:nvSpPr>
        <xdr:cNvPr id="231" name="n_1aveValue【福祉施設】&#10;一人当たり面積"/>
        <xdr:cNvSpPr txBox="1"/>
      </xdr:nvSpPr>
      <xdr:spPr>
        <a:xfrm>
          <a:off x="9391727" y="1467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4826</xdr:rowOff>
    </xdr:from>
    <xdr:to>
      <xdr:col>46</xdr:col>
      <xdr:colOff>38100</xdr:colOff>
      <xdr:row>85</xdr:row>
      <xdr:rowOff>106426</xdr:rowOff>
    </xdr:to>
    <xdr:sp macro="" textlink="">
      <xdr:nvSpPr>
        <xdr:cNvPr id="232" name="フローチャート: 判断 231"/>
        <xdr:cNvSpPr/>
      </xdr:nvSpPr>
      <xdr:spPr>
        <a:xfrm>
          <a:off x="8699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97553</xdr:rowOff>
    </xdr:from>
    <xdr:ext cx="469744" cy="259045"/>
    <xdr:sp macro="" textlink="">
      <xdr:nvSpPr>
        <xdr:cNvPr id="233" name="n_2aveValue【福祉施設】&#10;一人当たり面積"/>
        <xdr:cNvSpPr txBox="1"/>
      </xdr:nvSpPr>
      <xdr:spPr>
        <a:xfrm>
          <a:off x="8515427" y="1467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169799</xdr:rowOff>
    </xdr:from>
    <xdr:to>
      <xdr:col>41</xdr:col>
      <xdr:colOff>101600</xdr:colOff>
      <xdr:row>85</xdr:row>
      <xdr:rowOff>99949</xdr:rowOff>
    </xdr:to>
    <xdr:sp macro="" textlink="">
      <xdr:nvSpPr>
        <xdr:cNvPr id="234" name="フローチャート: 判断 233"/>
        <xdr:cNvSpPr/>
      </xdr:nvSpPr>
      <xdr:spPr>
        <a:xfrm>
          <a:off x="7810500" y="1457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116476</xdr:rowOff>
    </xdr:from>
    <xdr:ext cx="469744" cy="259045"/>
    <xdr:sp macro="" textlink="">
      <xdr:nvSpPr>
        <xdr:cNvPr id="235" name="n_3aveValue【福祉施設】&#10;一人当たり面積"/>
        <xdr:cNvSpPr txBox="1"/>
      </xdr:nvSpPr>
      <xdr:spPr>
        <a:xfrm>
          <a:off x="7626427" y="1434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6" name="テキスト ボックス 23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7" name="テキスト ボックス 23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8" name="テキスト ボックス 23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9" name="テキスト ボックス 23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0" name="テキスト ボックス 23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135128</xdr:rowOff>
    </xdr:from>
    <xdr:to>
      <xdr:col>55</xdr:col>
      <xdr:colOff>50800</xdr:colOff>
      <xdr:row>85</xdr:row>
      <xdr:rowOff>65278</xdr:rowOff>
    </xdr:to>
    <xdr:sp macro="" textlink="">
      <xdr:nvSpPr>
        <xdr:cNvPr id="241" name="楕円 240"/>
        <xdr:cNvSpPr/>
      </xdr:nvSpPr>
      <xdr:spPr>
        <a:xfrm>
          <a:off x="10426700" y="1453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158005</xdr:rowOff>
    </xdr:from>
    <xdr:ext cx="469744" cy="259045"/>
    <xdr:sp macro="" textlink="">
      <xdr:nvSpPr>
        <xdr:cNvPr id="242" name="【福祉施設】&#10;一人当たり面積該当値テキスト"/>
        <xdr:cNvSpPr txBox="1"/>
      </xdr:nvSpPr>
      <xdr:spPr>
        <a:xfrm>
          <a:off x="10515600"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140843</xdr:rowOff>
    </xdr:from>
    <xdr:to>
      <xdr:col>50</xdr:col>
      <xdr:colOff>165100</xdr:colOff>
      <xdr:row>85</xdr:row>
      <xdr:rowOff>70993</xdr:rowOff>
    </xdr:to>
    <xdr:sp macro="" textlink="">
      <xdr:nvSpPr>
        <xdr:cNvPr id="243" name="楕円 242"/>
        <xdr:cNvSpPr/>
      </xdr:nvSpPr>
      <xdr:spPr>
        <a:xfrm>
          <a:off x="9588500" y="1454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14478</xdr:rowOff>
    </xdr:from>
    <xdr:to>
      <xdr:col>55</xdr:col>
      <xdr:colOff>0</xdr:colOff>
      <xdr:row>85</xdr:row>
      <xdr:rowOff>20193</xdr:rowOff>
    </xdr:to>
    <xdr:cxnSp macro="">
      <xdr:nvCxnSpPr>
        <xdr:cNvPr id="244" name="直線コネクタ 243"/>
        <xdr:cNvCxnSpPr/>
      </xdr:nvCxnSpPr>
      <xdr:spPr>
        <a:xfrm flipV="1">
          <a:off x="9639300" y="14587728"/>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111506</xdr:rowOff>
    </xdr:from>
    <xdr:to>
      <xdr:col>46</xdr:col>
      <xdr:colOff>38100</xdr:colOff>
      <xdr:row>85</xdr:row>
      <xdr:rowOff>41656</xdr:rowOff>
    </xdr:to>
    <xdr:sp macro="" textlink="">
      <xdr:nvSpPr>
        <xdr:cNvPr id="245" name="楕円 244"/>
        <xdr:cNvSpPr/>
      </xdr:nvSpPr>
      <xdr:spPr>
        <a:xfrm>
          <a:off x="8699500" y="1451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162306</xdr:rowOff>
    </xdr:from>
    <xdr:to>
      <xdr:col>50</xdr:col>
      <xdr:colOff>114300</xdr:colOff>
      <xdr:row>85</xdr:row>
      <xdr:rowOff>20193</xdr:rowOff>
    </xdr:to>
    <xdr:cxnSp macro="">
      <xdr:nvCxnSpPr>
        <xdr:cNvPr id="246" name="直線コネクタ 245"/>
        <xdr:cNvCxnSpPr/>
      </xdr:nvCxnSpPr>
      <xdr:spPr>
        <a:xfrm>
          <a:off x="8750300" y="14564106"/>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87520</xdr:rowOff>
    </xdr:from>
    <xdr:ext cx="469744" cy="259045"/>
    <xdr:sp macro="" textlink="">
      <xdr:nvSpPr>
        <xdr:cNvPr id="247" name="n_1mainValue【福祉施設】&#10;一人当たり面積"/>
        <xdr:cNvSpPr txBox="1"/>
      </xdr:nvSpPr>
      <xdr:spPr>
        <a:xfrm>
          <a:off x="9391727" y="1431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58183</xdr:rowOff>
    </xdr:from>
    <xdr:ext cx="469744" cy="259045"/>
    <xdr:sp macro="" textlink="">
      <xdr:nvSpPr>
        <xdr:cNvPr id="248" name="n_2mainValue【福祉施設】&#10;一人当たり面積"/>
        <xdr:cNvSpPr txBox="1"/>
      </xdr:nvSpPr>
      <xdr:spPr>
        <a:xfrm>
          <a:off x="8515427" y="1428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9" name="正方形/長方形 2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0" name="正方形/長方形 2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1" name="正方形/長方形 2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2" name="正方形/長方形 2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3" name="正方形/長方形 2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4" name="正方形/長方形 2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5" name="正方形/長方形 2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6" name="正方形/長方形 2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7" name="正方形/長方形 2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8" name="正方形/長方形 2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9" name="正方形/長方形 2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0" name="正方形/長方形 2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1" name="正方形/長方形 2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2" name="正方形/長方形 2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3" name="正方形/長方形 2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4" name="正方形/長方形 2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5" name="正方形/長方形 2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6" name="正方形/長方形 2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7" name="正方形/長方形 2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8" name="正方形/長方形 2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9" name="正方形/長方形 2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0" name="正方形/長方形 2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1" name="正方形/長方形 2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2" name="正方形/長方形 2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3" name="テキスト ボックス 2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4" name="直線コネクタ 2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75" name="直線コネクタ 2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76" name="テキスト ボックス 27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77" name="直線コネクタ 2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78" name="テキスト ボックス 2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79" name="直線コネクタ 2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0" name="テキスト ボックス 2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81" name="直線コネクタ 2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82" name="テキスト ボックス 2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83" name="直線コネクタ 2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4" name="テキスト ボックス 2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85" name="直線コネクタ 2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86" name="テキスト ボックス 28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7" name="直線コネクタ 2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8" name="テキスト ボックス 2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90896</xdr:rowOff>
    </xdr:to>
    <xdr:cxnSp macro="">
      <xdr:nvCxnSpPr>
        <xdr:cNvPr id="290" name="直線コネクタ 289"/>
        <xdr:cNvCxnSpPr/>
      </xdr:nvCxnSpPr>
      <xdr:spPr>
        <a:xfrm flipV="1">
          <a:off x="16318864" y="5660572"/>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94723</xdr:rowOff>
    </xdr:from>
    <xdr:ext cx="340478" cy="259045"/>
    <xdr:sp macro="" textlink="">
      <xdr:nvSpPr>
        <xdr:cNvPr id="291" name="【一般廃棄物処理施設】&#10;有形固定資産減価償却率最小値テキスト"/>
        <xdr:cNvSpPr txBox="1"/>
      </xdr:nvSpPr>
      <xdr:spPr>
        <a:xfrm>
          <a:off x="16357600" y="729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90896</xdr:rowOff>
    </xdr:from>
    <xdr:to>
      <xdr:col>86</xdr:col>
      <xdr:colOff>25400</xdr:colOff>
      <xdr:row>42</xdr:row>
      <xdr:rowOff>90896</xdr:rowOff>
    </xdr:to>
    <xdr:cxnSp macro="">
      <xdr:nvCxnSpPr>
        <xdr:cNvPr id="292" name="直線コネクタ 291"/>
        <xdr:cNvCxnSpPr/>
      </xdr:nvCxnSpPr>
      <xdr:spPr>
        <a:xfrm>
          <a:off x="16230600" y="729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93"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94" name="直線コネクタ 29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20155</xdr:rowOff>
    </xdr:from>
    <xdr:ext cx="405111" cy="259045"/>
    <xdr:sp macro="" textlink="">
      <xdr:nvSpPr>
        <xdr:cNvPr id="295" name="【一般廃棄物処理施設】&#10;有形固定資産減価償却率平均値テキスト"/>
        <xdr:cNvSpPr txBox="1"/>
      </xdr:nvSpPr>
      <xdr:spPr>
        <a:xfrm>
          <a:off x="16357600" y="636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41728</xdr:rowOff>
    </xdr:from>
    <xdr:to>
      <xdr:col>85</xdr:col>
      <xdr:colOff>177800</xdr:colOff>
      <xdr:row>37</xdr:row>
      <xdr:rowOff>143328</xdr:rowOff>
    </xdr:to>
    <xdr:sp macro="" textlink="">
      <xdr:nvSpPr>
        <xdr:cNvPr id="296" name="フローチャート: 判断 295"/>
        <xdr:cNvSpPr/>
      </xdr:nvSpPr>
      <xdr:spPr>
        <a:xfrm>
          <a:off x="162687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152763</xdr:rowOff>
    </xdr:from>
    <xdr:to>
      <xdr:col>81</xdr:col>
      <xdr:colOff>101600</xdr:colOff>
      <xdr:row>36</xdr:row>
      <xdr:rowOff>82913</xdr:rowOff>
    </xdr:to>
    <xdr:sp macro="" textlink="">
      <xdr:nvSpPr>
        <xdr:cNvPr id="297" name="フローチャート: 判断 296"/>
        <xdr:cNvSpPr/>
      </xdr:nvSpPr>
      <xdr:spPr>
        <a:xfrm>
          <a:off x="15430500" y="61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99440</xdr:rowOff>
    </xdr:from>
    <xdr:ext cx="405111" cy="259045"/>
    <xdr:sp macro="" textlink="">
      <xdr:nvSpPr>
        <xdr:cNvPr id="298" name="n_1aveValue【一般廃棄物処理施設】&#10;有形固定資産減価償却率"/>
        <xdr:cNvSpPr txBox="1"/>
      </xdr:nvSpPr>
      <xdr:spPr>
        <a:xfrm>
          <a:off x="15266044" y="592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72753</xdr:rowOff>
    </xdr:from>
    <xdr:to>
      <xdr:col>76</xdr:col>
      <xdr:colOff>165100</xdr:colOff>
      <xdr:row>36</xdr:row>
      <xdr:rowOff>2903</xdr:rowOff>
    </xdr:to>
    <xdr:sp macro="" textlink="">
      <xdr:nvSpPr>
        <xdr:cNvPr id="299" name="フローチャート: 判断 298"/>
        <xdr:cNvSpPr/>
      </xdr:nvSpPr>
      <xdr:spPr>
        <a:xfrm>
          <a:off x="14541500" y="607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19430</xdr:rowOff>
    </xdr:from>
    <xdr:ext cx="405111" cy="259045"/>
    <xdr:sp macro="" textlink="">
      <xdr:nvSpPr>
        <xdr:cNvPr id="300" name="n_2aveValue【一般廃棄物処理施設】&#10;有形固定資産減価償却率"/>
        <xdr:cNvSpPr txBox="1"/>
      </xdr:nvSpPr>
      <xdr:spPr>
        <a:xfrm>
          <a:off x="143897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25400</xdr:rowOff>
    </xdr:from>
    <xdr:to>
      <xdr:col>72</xdr:col>
      <xdr:colOff>38100</xdr:colOff>
      <xdr:row>36</xdr:row>
      <xdr:rowOff>127000</xdr:rowOff>
    </xdr:to>
    <xdr:sp macro="" textlink="">
      <xdr:nvSpPr>
        <xdr:cNvPr id="301" name="フローチャート: 判断 300"/>
        <xdr:cNvSpPr/>
      </xdr:nvSpPr>
      <xdr:spPr>
        <a:xfrm>
          <a:off x="13652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143527</xdr:rowOff>
    </xdr:from>
    <xdr:ext cx="405111" cy="259045"/>
    <xdr:sp macro="" textlink="">
      <xdr:nvSpPr>
        <xdr:cNvPr id="302" name="n_3aveValue【一般廃棄物処理施設】&#10;有形固定資産減価償却率"/>
        <xdr:cNvSpPr txBox="1"/>
      </xdr:nvSpPr>
      <xdr:spPr>
        <a:xfrm>
          <a:off x="13500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03" name="テキスト ボックス 3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4" name="テキスト ボックス 3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5" name="テキスト ボックス 3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6" name="テキスト ボックス 3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7" name="テキスト ボックス 3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156028</xdr:rowOff>
    </xdr:from>
    <xdr:to>
      <xdr:col>85</xdr:col>
      <xdr:colOff>177800</xdr:colOff>
      <xdr:row>37</xdr:row>
      <xdr:rowOff>86178</xdr:rowOff>
    </xdr:to>
    <xdr:sp macro="" textlink="">
      <xdr:nvSpPr>
        <xdr:cNvPr id="308" name="楕円 307"/>
        <xdr:cNvSpPr/>
      </xdr:nvSpPr>
      <xdr:spPr>
        <a:xfrm>
          <a:off x="162687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7455</xdr:rowOff>
    </xdr:from>
    <xdr:ext cx="405111" cy="259045"/>
    <xdr:sp macro="" textlink="">
      <xdr:nvSpPr>
        <xdr:cNvPr id="309" name="【一般廃棄物処理施設】&#10;有形固定資産減価償却率該当値テキスト"/>
        <xdr:cNvSpPr txBox="1"/>
      </xdr:nvSpPr>
      <xdr:spPr>
        <a:xfrm>
          <a:off x="16357600" y="617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17236</xdr:rowOff>
    </xdr:from>
    <xdr:to>
      <xdr:col>81</xdr:col>
      <xdr:colOff>101600</xdr:colOff>
      <xdr:row>37</xdr:row>
      <xdr:rowOff>118836</xdr:rowOff>
    </xdr:to>
    <xdr:sp macro="" textlink="">
      <xdr:nvSpPr>
        <xdr:cNvPr id="310" name="楕円 309"/>
        <xdr:cNvSpPr/>
      </xdr:nvSpPr>
      <xdr:spPr>
        <a:xfrm>
          <a:off x="15430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35378</xdr:rowOff>
    </xdr:from>
    <xdr:to>
      <xdr:col>85</xdr:col>
      <xdr:colOff>127000</xdr:colOff>
      <xdr:row>37</xdr:row>
      <xdr:rowOff>68036</xdr:rowOff>
    </xdr:to>
    <xdr:cxnSp macro="">
      <xdr:nvCxnSpPr>
        <xdr:cNvPr id="311" name="直線コネクタ 310"/>
        <xdr:cNvCxnSpPr/>
      </xdr:nvCxnSpPr>
      <xdr:spPr>
        <a:xfrm flipV="1">
          <a:off x="15481300" y="63790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61323</xdr:rowOff>
    </xdr:from>
    <xdr:to>
      <xdr:col>76</xdr:col>
      <xdr:colOff>165100</xdr:colOff>
      <xdr:row>37</xdr:row>
      <xdr:rowOff>162923</xdr:rowOff>
    </xdr:to>
    <xdr:sp macro="" textlink="">
      <xdr:nvSpPr>
        <xdr:cNvPr id="312" name="楕円 311"/>
        <xdr:cNvSpPr/>
      </xdr:nvSpPr>
      <xdr:spPr>
        <a:xfrm>
          <a:off x="14541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68036</xdr:rowOff>
    </xdr:from>
    <xdr:to>
      <xdr:col>81</xdr:col>
      <xdr:colOff>50800</xdr:colOff>
      <xdr:row>37</xdr:row>
      <xdr:rowOff>112123</xdr:rowOff>
    </xdr:to>
    <xdr:cxnSp macro="">
      <xdr:nvCxnSpPr>
        <xdr:cNvPr id="313" name="直線コネクタ 312"/>
        <xdr:cNvCxnSpPr/>
      </xdr:nvCxnSpPr>
      <xdr:spPr>
        <a:xfrm flipV="1">
          <a:off x="14592300" y="641168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109963</xdr:rowOff>
    </xdr:from>
    <xdr:ext cx="405111" cy="259045"/>
    <xdr:sp macro="" textlink="">
      <xdr:nvSpPr>
        <xdr:cNvPr id="314" name="n_1mainValue【一般廃棄物処理施設】&#10;有形固定資産減価償却率"/>
        <xdr:cNvSpPr txBox="1"/>
      </xdr:nvSpPr>
      <xdr:spPr>
        <a:xfrm>
          <a:off x="152660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154050</xdr:rowOff>
    </xdr:from>
    <xdr:ext cx="405111" cy="259045"/>
    <xdr:sp macro="" textlink="">
      <xdr:nvSpPr>
        <xdr:cNvPr id="315" name="n_2mainValue【一般廃棄物処理施設】&#10;有形固定資産減価償却率"/>
        <xdr:cNvSpPr txBox="1"/>
      </xdr:nvSpPr>
      <xdr:spPr>
        <a:xfrm>
          <a:off x="14389744"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6" name="正方形/長方形 3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7" name="正方形/長方形 3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8" name="正方形/長方形 3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9" name="正方形/長方形 3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0" name="正方形/長方形 3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1" name="正方形/長方形 3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2" name="正方形/長方形 3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3" name="正方形/長方形 3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4" name="テキスト ボックス 3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5" name="直線コネクタ 3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26" name="直線コネクタ 32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27" name="テキスト ボックス 326"/>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28" name="直線コネクタ 32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29" name="テキスト ボックス 328"/>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30" name="直線コネクタ 32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31" name="テキスト ボックス 330"/>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32" name="直線コネクタ 33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33" name="テキスト ボックス 332"/>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34" name="直線コネクタ 33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35" name="テキスト ボックス 334"/>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36" name="直線コネクタ 33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37" name="テキスト ボックス 336"/>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8" name="直線コネクタ 3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39" name="テキスト ボックス 338"/>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135544</xdr:rowOff>
    </xdr:from>
    <xdr:to>
      <xdr:col>116</xdr:col>
      <xdr:colOff>62864</xdr:colOff>
      <xdr:row>42</xdr:row>
      <xdr:rowOff>79827</xdr:rowOff>
    </xdr:to>
    <xdr:cxnSp macro="">
      <xdr:nvCxnSpPr>
        <xdr:cNvPr id="341" name="直線コネクタ 340"/>
        <xdr:cNvCxnSpPr/>
      </xdr:nvCxnSpPr>
      <xdr:spPr>
        <a:xfrm flipV="1">
          <a:off x="22160864" y="5793394"/>
          <a:ext cx="0" cy="148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83654</xdr:rowOff>
    </xdr:from>
    <xdr:ext cx="534377" cy="259045"/>
    <xdr:sp macro="" textlink="">
      <xdr:nvSpPr>
        <xdr:cNvPr id="342" name="【一般廃棄物処理施設】&#10;一人当たり有形固定資産（償却資産）額最小値テキスト"/>
        <xdr:cNvSpPr txBox="1"/>
      </xdr:nvSpPr>
      <xdr:spPr>
        <a:xfrm>
          <a:off x="22199600" y="72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79827</xdr:rowOff>
    </xdr:from>
    <xdr:to>
      <xdr:col>116</xdr:col>
      <xdr:colOff>152400</xdr:colOff>
      <xdr:row>42</xdr:row>
      <xdr:rowOff>79827</xdr:rowOff>
    </xdr:to>
    <xdr:cxnSp macro="">
      <xdr:nvCxnSpPr>
        <xdr:cNvPr id="343" name="直線コネクタ 342"/>
        <xdr:cNvCxnSpPr/>
      </xdr:nvCxnSpPr>
      <xdr:spPr>
        <a:xfrm>
          <a:off x="22072600" y="728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82221</xdr:rowOff>
    </xdr:from>
    <xdr:ext cx="690189" cy="259045"/>
    <xdr:sp macro="" textlink="">
      <xdr:nvSpPr>
        <xdr:cNvPr id="344" name="【一般廃棄物処理施設】&#10;一人当たり有形固定資産（償却資産）額最大値テキスト"/>
        <xdr:cNvSpPr txBox="1"/>
      </xdr:nvSpPr>
      <xdr:spPr>
        <a:xfrm>
          <a:off x="22199600" y="55686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135544</xdr:rowOff>
    </xdr:from>
    <xdr:to>
      <xdr:col>116</xdr:col>
      <xdr:colOff>152400</xdr:colOff>
      <xdr:row>33</xdr:row>
      <xdr:rowOff>135544</xdr:rowOff>
    </xdr:to>
    <xdr:cxnSp macro="">
      <xdr:nvCxnSpPr>
        <xdr:cNvPr id="345" name="直線コネクタ 344"/>
        <xdr:cNvCxnSpPr/>
      </xdr:nvCxnSpPr>
      <xdr:spPr>
        <a:xfrm>
          <a:off x="22072600" y="579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137815</xdr:rowOff>
    </xdr:from>
    <xdr:ext cx="599010" cy="259045"/>
    <xdr:sp macro="" textlink="">
      <xdr:nvSpPr>
        <xdr:cNvPr id="346" name="【一般廃棄物処理施設】&#10;一人当たり有形固定資産（償却資産）額平均値テキスト"/>
        <xdr:cNvSpPr txBox="1"/>
      </xdr:nvSpPr>
      <xdr:spPr>
        <a:xfrm>
          <a:off x="22199600" y="6824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114938</xdr:rowOff>
    </xdr:from>
    <xdr:to>
      <xdr:col>116</xdr:col>
      <xdr:colOff>114300</xdr:colOff>
      <xdr:row>41</xdr:row>
      <xdr:rowOff>45088</xdr:rowOff>
    </xdr:to>
    <xdr:sp macro="" textlink="">
      <xdr:nvSpPr>
        <xdr:cNvPr id="347" name="フローチャート: 判断 346"/>
        <xdr:cNvSpPr/>
      </xdr:nvSpPr>
      <xdr:spPr>
        <a:xfrm>
          <a:off x="22110700" y="697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160272</xdr:rowOff>
    </xdr:from>
    <xdr:to>
      <xdr:col>112</xdr:col>
      <xdr:colOff>38100</xdr:colOff>
      <xdr:row>41</xdr:row>
      <xdr:rowOff>90422</xdr:rowOff>
    </xdr:to>
    <xdr:sp macro="" textlink="">
      <xdr:nvSpPr>
        <xdr:cNvPr id="348" name="フローチャート: 判断 347"/>
        <xdr:cNvSpPr/>
      </xdr:nvSpPr>
      <xdr:spPr>
        <a:xfrm>
          <a:off x="21272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106949</xdr:rowOff>
    </xdr:from>
    <xdr:ext cx="599010" cy="259045"/>
    <xdr:sp macro="" textlink="">
      <xdr:nvSpPr>
        <xdr:cNvPr id="349" name="n_1aveValue【一般廃棄物処理施設】&#10;一人当たり有形固定資産（償却資産）額"/>
        <xdr:cNvSpPr txBox="1"/>
      </xdr:nvSpPr>
      <xdr:spPr>
        <a:xfrm>
          <a:off x="21011095" y="679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156039</xdr:rowOff>
    </xdr:from>
    <xdr:to>
      <xdr:col>107</xdr:col>
      <xdr:colOff>101600</xdr:colOff>
      <xdr:row>41</xdr:row>
      <xdr:rowOff>86189</xdr:rowOff>
    </xdr:to>
    <xdr:sp macro="" textlink="">
      <xdr:nvSpPr>
        <xdr:cNvPr id="350" name="フローチャート: 判断 349"/>
        <xdr:cNvSpPr/>
      </xdr:nvSpPr>
      <xdr:spPr>
        <a:xfrm>
          <a:off x="20383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102716</xdr:rowOff>
    </xdr:from>
    <xdr:ext cx="599010" cy="259045"/>
    <xdr:sp macro="" textlink="">
      <xdr:nvSpPr>
        <xdr:cNvPr id="351" name="n_2aveValue【一般廃棄物処理施設】&#10;一人当たり有形固定資産（償却資産）額"/>
        <xdr:cNvSpPr txBox="1"/>
      </xdr:nvSpPr>
      <xdr:spPr>
        <a:xfrm>
          <a:off x="20134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1030</xdr:rowOff>
    </xdr:from>
    <xdr:to>
      <xdr:col>102</xdr:col>
      <xdr:colOff>165100</xdr:colOff>
      <xdr:row>41</xdr:row>
      <xdr:rowOff>102630</xdr:rowOff>
    </xdr:to>
    <xdr:sp macro="" textlink="">
      <xdr:nvSpPr>
        <xdr:cNvPr id="352" name="フローチャート: 判断 351"/>
        <xdr:cNvSpPr/>
      </xdr:nvSpPr>
      <xdr:spPr>
        <a:xfrm>
          <a:off x="19494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119157</xdr:rowOff>
    </xdr:from>
    <xdr:ext cx="599010" cy="259045"/>
    <xdr:sp macro="" textlink="">
      <xdr:nvSpPr>
        <xdr:cNvPr id="353" name="n_3aveValue【一般廃棄物処理施設】&#10;一人当たり有形固定資産（償却資産）額"/>
        <xdr:cNvSpPr txBox="1"/>
      </xdr:nvSpPr>
      <xdr:spPr>
        <a:xfrm>
          <a:off x="19245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54" name="テキスト ボックス 3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5" name="テキスト ボックス 3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6" name="テキスト ボックス 3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7" name="テキスト ボックス 3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8" name="テキスト ボックス 3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114877</xdr:rowOff>
    </xdr:from>
    <xdr:to>
      <xdr:col>116</xdr:col>
      <xdr:colOff>114300</xdr:colOff>
      <xdr:row>42</xdr:row>
      <xdr:rowOff>45027</xdr:rowOff>
    </xdr:to>
    <xdr:sp macro="" textlink="">
      <xdr:nvSpPr>
        <xdr:cNvPr id="359" name="楕円 358"/>
        <xdr:cNvSpPr/>
      </xdr:nvSpPr>
      <xdr:spPr>
        <a:xfrm>
          <a:off x="22110700" y="714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29804</xdr:rowOff>
    </xdr:from>
    <xdr:ext cx="534377" cy="259045"/>
    <xdr:sp macro="" textlink="">
      <xdr:nvSpPr>
        <xdr:cNvPr id="360" name="【一般廃棄物処理施設】&#10;一人当たり有形固定資産（償却資産）額該当値テキスト"/>
        <xdr:cNvSpPr txBox="1"/>
      </xdr:nvSpPr>
      <xdr:spPr>
        <a:xfrm>
          <a:off x="22199600" y="705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118179</xdr:rowOff>
    </xdr:from>
    <xdr:to>
      <xdr:col>112</xdr:col>
      <xdr:colOff>38100</xdr:colOff>
      <xdr:row>42</xdr:row>
      <xdr:rowOff>48329</xdr:rowOff>
    </xdr:to>
    <xdr:sp macro="" textlink="">
      <xdr:nvSpPr>
        <xdr:cNvPr id="361" name="楕円 360"/>
        <xdr:cNvSpPr/>
      </xdr:nvSpPr>
      <xdr:spPr>
        <a:xfrm>
          <a:off x="21272500" y="714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165677</xdr:rowOff>
    </xdr:from>
    <xdr:to>
      <xdr:col>116</xdr:col>
      <xdr:colOff>63500</xdr:colOff>
      <xdr:row>41</xdr:row>
      <xdr:rowOff>168979</xdr:rowOff>
    </xdr:to>
    <xdr:cxnSp macro="">
      <xdr:nvCxnSpPr>
        <xdr:cNvPr id="362" name="直線コネクタ 361"/>
        <xdr:cNvCxnSpPr/>
      </xdr:nvCxnSpPr>
      <xdr:spPr>
        <a:xfrm flipV="1">
          <a:off x="21323300" y="7195127"/>
          <a:ext cx="8382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119226</xdr:rowOff>
    </xdr:from>
    <xdr:to>
      <xdr:col>107</xdr:col>
      <xdr:colOff>101600</xdr:colOff>
      <xdr:row>42</xdr:row>
      <xdr:rowOff>49376</xdr:rowOff>
    </xdr:to>
    <xdr:sp macro="" textlink="">
      <xdr:nvSpPr>
        <xdr:cNvPr id="363" name="楕円 362"/>
        <xdr:cNvSpPr/>
      </xdr:nvSpPr>
      <xdr:spPr>
        <a:xfrm>
          <a:off x="20383500" y="714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168979</xdr:rowOff>
    </xdr:from>
    <xdr:to>
      <xdr:col>111</xdr:col>
      <xdr:colOff>177800</xdr:colOff>
      <xdr:row>41</xdr:row>
      <xdr:rowOff>170026</xdr:rowOff>
    </xdr:to>
    <xdr:cxnSp macro="">
      <xdr:nvCxnSpPr>
        <xdr:cNvPr id="364" name="直線コネクタ 363"/>
        <xdr:cNvCxnSpPr/>
      </xdr:nvCxnSpPr>
      <xdr:spPr>
        <a:xfrm flipV="1">
          <a:off x="20434300" y="7198429"/>
          <a:ext cx="889000" cy="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39456</xdr:rowOff>
    </xdr:from>
    <xdr:ext cx="534377" cy="259045"/>
    <xdr:sp macro="" textlink="">
      <xdr:nvSpPr>
        <xdr:cNvPr id="365" name="n_1mainValue【一般廃棄物処理施設】&#10;一人当たり有形固定資産（償却資産）額"/>
        <xdr:cNvSpPr txBox="1"/>
      </xdr:nvSpPr>
      <xdr:spPr>
        <a:xfrm>
          <a:off x="21043411" y="724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40503</xdr:rowOff>
    </xdr:from>
    <xdr:ext cx="534377" cy="259045"/>
    <xdr:sp macro="" textlink="">
      <xdr:nvSpPr>
        <xdr:cNvPr id="366" name="n_2mainValue【一般廃棄物処理施設】&#10;一人当たり有形固定資産（償却資産）額"/>
        <xdr:cNvSpPr txBox="1"/>
      </xdr:nvSpPr>
      <xdr:spPr>
        <a:xfrm>
          <a:off x="20167111" y="724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7" name="正方形/長方形 3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8" name="正方形/長方形 3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9" name="正方形/長方形 3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0" name="正方形/長方形 3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1" name="正方形/長方形 3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2" name="正方形/長方形 3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3" name="正方形/長方形 3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4" name="正方形/長方形 3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5" name="テキスト ボックス 3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6" name="直線コネクタ 3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77" name="直線コネクタ 37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78" name="テキスト ボックス 37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79" name="直線コネクタ 37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0" name="テキスト ボックス 37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1" name="直線コネクタ 38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82" name="テキスト ボックス 38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83" name="直線コネクタ 38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84" name="テキスト ボックス 38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85" name="直線コネクタ 38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86" name="テキスト ボックス 38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87" name="直線コネクタ 38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88" name="テキスト ボックス 38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9" name="直線コネクタ 3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0" name="テキスト ボックス 38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96338</xdr:rowOff>
    </xdr:to>
    <xdr:cxnSp macro="">
      <xdr:nvCxnSpPr>
        <xdr:cNvPr id="392" name="直線コネクタ 391"/>
        <xdr:cNvCxnSpPr/>
      </xdr:nvCxnSpPr>
      <xdr:spPr>
        <a:xfrm flipV="1">
          <a:off x="16318864" y="9470572"/>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100165</xdr:rowOff>
    </xdr:from>
    <xdr:ext cx="405111" cy="259045"/>
    <xdr:sp macro="" textlink="">
      <xdr:nvSpPr>
        <xdr:cNvPr id="393" name="【保健センター・保健所】&#10;有形固定資産減価償却率最小値テキスト"/>
        <xdr:cNvSpPr txBox="1"/>
      </xdr:nvSpPr>
      <xdr:spPr>
        <a:xfrm>
          <a:off x="16357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96338</xdr:rowOff>
    </xdr:from>
    <xdr:to>
      <xdr:col>86</xdr:col>
      <xdr:colOff>25400</xdr:colOff>
      <xdr:row>63</xdr:row>
      <xdr:rowOff>96338</xdr:rowOff>
    </xdr:to>
    <xdr:cxnSp macro="">
      <xdr:nvCxnSpPr>
        <xdr:cNvPr id="394" name="直線コネクタ 393"/>
        <xdr:cNvCxnSpPr/>
      </xdr:nvCxnSpPr>
      <xdr:spPr>
        <a:xfrm>
          <a:off x="16230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95"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96" name="直線コネクタ 39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397" name="【保健センター・保健所】&#10;有形固定資産減価償却率平均値テキスト"/>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398" name="フローチャート: 判断 397"/>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128815</xdr:rowOff>
    </xdr:from>
    <xdr:to>
      <xdr:col>81</xdr:col>
      <xdr:colOff>101600</xdr:colOff>
      <xdr:row>60</xdr:row>
      <xdr:rowOff>58965</xdr:rowOff>
    </xdr:to>
    <xdr:sp macro="" textlink="">
      <xdr:nvSpPr>
        <xdr:cNvPr id="399" name="フローチャート: 判断 398"/>
        <xdr:cNvSpPr/>
      </xdr:nvSpPr>
      <xdr:spPr>
        <a:xfrm>
          <a:off x="15430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75492</xdr:rowOff>
    </xdr:from>
    <xdr:ext cx="405111" cy="259045"/>
    <xdr:sp macro="" textlink="">
      <xdr:nvSpPr>
        <xdr:cNvPr id="400" name="n_1aveValue【保健センター・保健所】&#10;有形固定資産減価償却率"/>
        <xdr:cNvSpPr txBox="1"/>
      </xdr:nvSpPr>
      <xdr:spPr>
        <a:xfrm>
          <a:off x="15266044" y="1001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7983</xdr:rowOff>
    </xdr:from>
    <xdr:to>
      <xdr:col>76</xdr:col>
      <xdr:colOff>165100</xdr:colOff>
      <xdr:row>60</xdr:row>
      <xdr:rowOff>109583</xdr:rowOff>
    </xdr:to>
    <xdr:sp macro="" textlink="">
      <xdr:nvSpPr>
        <xdr:cNvPr id="401" name="フローチャート: 判断 400"/>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126110</xdr:rowOff>
    </xdr:from>
    <xdr:ext cx="405111" cy="259045"/>
    <xdr:sp macro="" textlink="">
      <xdr:nvSpPr>
        <xdr:cNvPr id="402" name="n_2aveValue【保健センター・保健所】&#10;有形固定資産減価償却率"/>
        <xdr:cNvSpPr txBox="1"/>
      </xdr:nvSpPr>
      <xdr:spPr>
        <a:xfrm>
          <a:off x="14389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29210</xdr:rowOff>
    </xdr:from>
    <xdr:to>
      <xdr:col>72</xdr:col>
      <xdr:colOff>38100</xdr:colOff>
      <xdr:row>60</xdr:row>
      <xdr:rowOff>130810</xdr:rowOff>
    </xdr:to>
    <xdr:sp macro="" textlink="">
      <xdr:nvSpPr>
        <xdr:cNvPr id="403" name="フローチャート: 判断 402"/>
        <xdr:cNvSpPr/>
      </xdr:nvSpPr>
      <xdr:spPr>
        <a:xfrm>
          <a:off x="13652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147337</xdr:rowOff>
    </xdr:from>
    <xdr:ext cx="405111" cy="259045"/>
    <xdr:sp macro="" textlink="">
      <xdr:nvSpPr>
        <xdr:cNvPr id="404" name="n_3aveValue【保健センター・保健所】&#10;有形固定資産減価償却率"/>
        <xdr:cNvSpPr txBox="1"/>
      </xdr:nvSpPr>
      <xdr:spPr>
        <a:xfrm>
          <a:off x="13500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05" name="テキスト ボックス 4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6" name="テキスト ボックス 4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7" name="テキスト ボックス 4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8" name="テキスト ボックス 4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9" name="テキスト ボックス 4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47172</xdr:rowOff>
    </xdr:from>
    <xdr:to>
      <xdr:col>76</xdr:col>
      <xdr:colOff>165100</xdr:colOff>
      <xdr:row>60</xdr:row>
      <xdr:rowOff>148772</xdr:rowOff>
    </xdr:to>
    <xdr:sp macro="" textlink="">
      <xdr:nvSpPr>
        <xdr:cNvPr id="410" name="楕円 409"/>
        <xdr:cNvSpPr/>
      </xdr:nvSpPr>
      <xdr:spPr>
        <a:xfrm>
          <a:off x="14541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139899</xdr:rowOff>
    </xdr:from>
    <xdr:ext cx="405111" cy="259045"/>
    <xdr:sp macro="" textlink="">
      <xdr:nvSpPr>
        <xdr:cNvPr id="411" name="n_2mainValue【保健センター・保健所】&#10;有形固定資産減価償却率"/>
        <xdr:cNvSpPr txBox="1"/>
      </xdr:nvSpPr>
      <xdr:spPr>
        <a:xfrm>
          <a:off x="14389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2" name="正方形/長方形 4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3" name="正方形/長方形 4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4" name="正方形/長方形 4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5" name="正方形/長方形 4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6" name="正方形/長方形 4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7" name="正方形/長方形 4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8" name="正方形/長方形 4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9" name="正方形/長方形 4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0" name="テキスト ボックス 4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1" name="直線コネクタ 4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22" name="直線コネクタ 42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23" name="テキスト ボックス 42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24" name="直線コネクタ 42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25" name="テキスト ボックス 42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26" name="直線コネクタ 42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27" name="テキスト ボックス 42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28" name="直線コネクタ 42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29" name="テキスト ボックス 42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0" name="直線コネクタ 42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31" name="テキスト ボックス 43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32" name="直線コネクタ 43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33" name="テキスト ボックス 43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4" name="直線コネクタ 4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5" name="テキスト ボックス 4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75438</xdr:rowOff>
    </xdr:from>
    <xdr:to>
      <xdr:col>116</xdr:col>
      <xdr:colOff>62864</xdr:colOff>
      <xdr:row>64</xdr:row>
      <xdr:rowOff>110708</xdr:rowOff>
    </xdr:to>
    <xdr:cxnSp macro="">
      <xdr:nvCxnSpPr>
        <xdr:cNvPr id="437" name="直線コネクタ 436"/>
        <xdr:cNvCxnSpPr/>
      </xdr:nvCxnSpPr>
      <xdr:spPr>
        <a:xfrm flipV="1">
          <a:off x="22160864" y="9505188"/>
          <a:ext cx="0" cy="157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114535</xdr:rowOff>
    </xdr:from>
    <xdr:ext cx="469744" cy="259045"/>
    <xdr:sp macro="" textlink="">
      <xdr:nvSpPr>
        <xdr:cNvPr id="438" name="【保健センター・保健所】&#10;一人当たり面積最小値テキスト"/>
        <xdr:cNvSpPr txBox="1"/>
      </xdr:nvSpPr>
      <xdr:spPr>
        <a:xfrm>
          <a:off x="22199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110708</xdr:rowOff>
    </xdr:from>
    <xdr:to>
      <xdr:col>116</xdr:col>
      <xdr:colOff>152400</xdr:colOff>
      <xdr:row>64</xdr:row>
      <xdr:rowOff>110708</xdr:rowOff>
    </xdr:to>
    <xdr:cxnSp macro="">
      <xdr:nvCxnSpPr>
        <xdr:cNvPr id="439" name="直線コネクタ 438"/>
        <xdr:cNvCxnSpPr/>
      </xdr:nvCxnSpPr>
      <xdr:spPr>
        <a:xfrm>
          <a:off x="22072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22115</xdr:rowOff>
    </xdr:from>
    <xdr:ext cx="469744" cy="259045"/>
    <xdr:sp macro="" textlink="">
      <xdr:nvSpPr>
        <xdr:cNvPr id="440" name="【保健センター・保健所】&#10;一人当たり面積最大値テキスト"/>
        <xdr:cNvSpPr txBox="1"/>
      </xdr:nvSpPr>
      <xdr:spPr>
        <a:xfrm>
          <a:off x="221996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75438</xdr:rowOff>
    </xdr:from>
    <xdr:to>
      <xdr:col>116</xdr:col>
      <xdr:colOff>152400</xdr:colOff>
      <xdr:row>55</xdr:row>
      <xdr:rowOff>75438</xdr:rowOff>
    </xdr:to>
    <xdr:cxnSp macro="">
      <xdr:nvCxnSpPr>
        <xdr:cNvPr id="441" name="直線コネクタ 440"/>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126509</xdr:rowOff>
    </xdr:from>
    <xdr:ext cx="469744" cy="259045"/>
    <xdr:sp macro="" textlink="">
      <xdr:nvSpPr>
        <xdr:cNvPr id="442" name="【保健センター・保健所】&#10;一人当たり面積平均値テキスト"/>
        <xdr:cNvSpPr txBox="1"/>
      </xdr:nvSpPr>
      <xdr:spPr>
        <a:xfrm>
          <a:off x="22199600" y="109278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148082</xdr:rowOff>
    </xdr:from>
    <xdr:to>
      <xdr:col>116</xdr:col>
      <xdr:colOff>114300</xdr:colOff>
      <xdr:row>64</xdr:row>
      <xdr:rowOff>78232</xdr:rowOff>
    </xdr:to>
    <xdr:sp macro="" textlink="">
      <xdr:nvSpPr>
        <xdr:cNvPr id="443" name="フローチャート: 判断 442"/>
        <xdr:cNvSpPr/>
      </xdr:nvSpPr>
      <xdr:spPr>
        <a:xfrm>
          <a:off x="22110700" y="1094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136652</xdr:rowOff>
    </xdr:from>
    <xdr:to>
      <xdr:col>112</xdr:col>
      <xdr:colOff>38100</xdr:colOff>
      <xdr:row>64</xdr:row>
      <xdr:rowOff>66802</xdr:rowOff>
    </xdr:to>
    <xdr:sp macro="" textlink="">
      <xdr:nvSpPr>
        <xdr:cNvPr id="444" name="フローチャート: 判断 443"/>
        <xdr:cNvSpPr/>
      </xdr:nvSpPr>
      <xdr:spPr>
        <a:xfrm>
          <a:off x="21272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83329</xdr:rowOff>
    </xdr:from>
    <xdr:ext cx="469744" cy="259045"/>
    <xdr:sp macro="" textlink="">
      <xdr:nvSpPr>
        <xdr:cNvPr id="445" name="n_1aveValue【保健センター・保健所】&#10;一人当たり面積"/>
        <xdr:cNvSpPr txBox="1"/>
      </xdr:nvSpPr>
      <xdr:spPr>
        <a:xfrm>
          <a:off x="21075727"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124895</xdr:rowOff>
    </xdr:from>
    <xdr:to>
      <xdr:col>107</xdr:col>
      <xdr:colOff>101600</xdr:colOff>
      <xdr:row>64</xdr:row>
      <xdr:rowOff>55045</xdr:rowOff>
    </xdr:to>
    <xdr:sp macro="" textlink="">
      <xdr:nvSpPr>
        <xdr:cNvPr id="446" name="フローチャート: 判断 445"/>
        <xdr:cNvSpPr/>
      </xdr:nvSpPr>
      <xdr:spPr>
        <a:xfrm>
          <a:off x="20383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71572</xdr:rowOff>
    </xdr:from>
    <xdr:ext cx="469744" cy="259045"/>
    <xdr:sp macro="" textlink="">
      <xdr:nvSpPr>
        <xdr:cNvPr id="447" name="n_2aveValue【保健センター・保健所】&#10;一人当たり面積"/>
        <xdr:cNvSpPr txBox="1"/>
      </xdr:nvSpPr>
      <xdr:spPr>
        <a:xfrm>
          <a:off x="20199427" y="1070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139918</xdr:rowOff>
    </xdr:from>
    <xdr:to>
      <xdr:col>102</xdr:col>
      <xdr:colOff>165100</xdr:colOff>
      <xdr:row>64</xdr:row>
      <xdr:rowOff>70068</xdr:rowOff>
    </xdr:to>
    <xdr:sp macro="" textlink="">
      <xdr:nvSpPr>
        <xdr:cNvPr id="448" name="フローチャート: 判断 447"/>
        <xdr:cNvSpPr/>
      </xdr:nvSpPr>
      <xdr:spPr>
        <a:xfrm>
          <a:off x="19494500" y="1094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86595</xdr:rowOff>
    </xdr:from>
    <xdr:ext cx="469744" cy="259045"/>
    <xdr:sp macro="" textlink="">
      <xdr:nvSpPr>
        <xdr:cNvPr id="449" name="n_3aveValue【保健センター・保健所】&#10;一人当たり面積"/>
        <xdr:cNvSpPr txBox="1"/>
      </xdr:nvSpPr>
      <xdr:spPr>
        <a:xfrm>
          <a:off x="19310427" y="1071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50" name="テキスト ボックス 4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1" name="テキスト ボックス 4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2" name="テキスト ボックス 4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3" name="テキスト ボックス 4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4" name="テキスト ボックス 4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64</xdr:row>
      <xdr:rowOff>65786</xdr:rowOff>
    </xdr:from>
    <xdr:to>
      <xdr:col>107</xdr:col>
      <xdr:colOff>101600</xdr:colOff>
      <xdr:row>64</xdr:row>
      <xdr:rowOff>167386</xdr:rowOff>
    </xdr:to>
    <xdr:sp macro="" textlink="">
      <xdr:nvSpPr>
        <xdr:cNvPr id="455" name="楕円 454"/>
        <xdr:cNvSpPr/>
      </xdr:nvSpPr>
      <xdr:spPr>
        <a:xfrm>
          <a:off x="203835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64</xdr:row>
      <xdr:rowOff>158513</xdr:rowOff>
    </xdr:from>
    <xdr:ext cx="469744" cy="259045"/>
    <xdr:sp macro="" textlink="">
      <xdr:nvSpPr>
        <xdr:cNvPr id="456" name="n_2mainValue【保健センター・保健所】&#10;一人当たり面積"/>
        <xdr:cNvSpPr txBox="1"/>
      </xdr:nvSpPr>
      <xdr:spPr>
        <a:xfrm>
          <a:off x="20199427" y="111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7" name="正方形/長方形 45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8" name="正方形/長方形 45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9" name="正方形/長方形 45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0" name="正方形/長方形 45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1" name="正方形/長方形 46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2" name="正方形/長方形 46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3" name="正方形/長方形 46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4" name="正方形/長方形 46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5" name="テキスト ボックス 46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6" name="直線コネクタ 46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67" name="直線コネクタ 46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68" name="テキスト ボックス 46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69" name="直線コネクタ 46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0" name="テキスト ボックス 46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1" name="直線コネクタ 47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2" name="テキスト ボックス 47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3" name="直線コネクタ 47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4" name="テキスト ボックス 47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5" name="直線コネクタ 47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6" name="テキスト ボックス 47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7" name="直線コネクタ 47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78" name="テキスト ボックス 47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9" name="直線コネクタ 47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0" name="テキスト ボックス 47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85</xdr:row>
      <xdr:rowOff>74023</xdr:rowOff>
    </xdr:to>
    <xdr:cxnSp macro="">
      <xdr:nvCxnSpPr>
        <xdr:cNvPr id="482" name="直線コネクタ 481"/>
        <xdr:cNvCxnSpPr/>
      </xdr:nvCxnSpPr>
      <xdr:spPr>
        <a:xfrm flipV="1">
          <a:off x="16318864" y="13365480"/>
          <a:ext cx="0" cy="1281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77850</xdr:rowOff>
    </xdr:from>
    <xdr:ext cx="405111" cy="259045"/>
    <xdr:sp macro="" textlink="">
      <xdr:nvSpPr>
        <xdr:cNvPr id="483" name="【消防施設】&#10;有形固定資産減価償却率最小値テキスト"/>
        <xdr:cNvSpPr txBox="1"/>
      </xdr:nvSpPr>
      <xdr:spPr>
        <a:xfrm>
          <a:off x="16357600" y="14651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74023</xdr:rowOff>
    </xdr:from>
    <xdr:to>
      <xdr:col>86</xdr:col>
      <xdr:colOff>25400</xdr:colOff>
      <xdr:row>85</xdr:row>
      <xdr:rowOff>74023</xdr:rowOff>
    </xdr:to>
    <xdr:cxnSp macro="">
      <xdr:nvCxnSpPr>
        <xdr:cNvPr id="484" name="直線コネクタ 483"/>
        <xdr:cNvCxnSpPr/>
      </xdr:nvCxnSpPr>
      <xdr:spPr>
        <a:xfrm>
          <a:off x="16230600" y="146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485" name="【消防施設】&#10;有形固定資産減価償却率最大値テキスト"/>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486" name="直線コネクタ 485"/>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168564</xdr:rowOff>
    </xdr:from>
    <xdr:ext cx="405111" cy="259045"/>
    <xdr:sp macro="" textlink="">
      <xdr:nvSpPr>
        <xdr:cNvPr id="487" name="【消防施設】&#10;有形固定資産減価償却率平均値テキスト"/>
        <xdr:cNvSpPr txBox="1"/>
      </xdr:nvSpPr>
      <xdr:spPr>
        <a:xfrm>
          <a:off x="16357600" y="1371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145687</xdr:rowOff>
    </xdr:from>
    <xdr:to>
      <xdr:col>85</xdr:col>
      <xdr:colOff>177800</xdr:colOff>
      <xdr:row>81</xdr:row>
      <xdr:rowOff>75837</xdr:rowOff>
    </xdr:to>
    <xdr:sp macro="" textlink="">
      <xdr:nvSpPr>
        <xdr:cNvPr id="488" name="フローチャート: 判断 487"/>
        <xdr:cNvSpPr/>
      </xdr:nvSpPr>
      <xdr:spPr>
        <a:xfrm>
          <a:off x="16268700" y="1386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158750</xdr:rowOff>
    </xdr:from>
    <xdr:to>
      <xdr:col>81</xdr:col>
      <xdr:colOff>101600</xdr:colOff>
      <xdr:row>81</xdr:row>
      <xdr:rowOff>88900</xdr:rowOff>
    </xdr:to>
    <xdr:sp macro="" textlink="">
      <xdr:nvSpPr>
        <xdr:cNvPr id="489" name="フローチャート: 判断 488"/>
        <xdr:cNvSpPr/>
      </xdr:nvSpPr>
      <xdr:spPr>
        <a:xfrm>
          <a:off x="154305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105427</xdr:rowOff>
    </xdr:from>
    <xdr:ext cx="405111" cy="259045"/>
    <xdr:sp macro="" textlink="">
      <xdr:nvSpPr>
        <xdr:cNvPr id="490" name="n_1aveValue【消防施設】&#10;有形固定資産減価償却率"/>
        <xdr:cNvSpPr txBox="1"/>
      </xdr:nvSpPr>
      <xdr:spPr>
        <a:xfrm>
          <a:off x="152660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72208</xdr:rowOff>
    </xdr:from>
    <xdr:to>
      <xdr:col>76</xdr:col>
      <xdr:colOff>165100</xdr:colOff>
      <xdr:row>82</xdr:row>
      <xdr:rowOff>2358</xdr:rowOff>
    </xdr:to>
    <xdr:sp macro="" textlink="">
      <xdr:nvSpPr>
        <xdr:cNvPr id="491" name="フローチャート: 判断 490"/>
        <xdr:cNvSpPr/>
      </xdr:nvSpPr>
      <xdr:spPr>
        <a:xfrm>
          <a:off x="14541500" y="139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18885</xdr:rowOff>
    </xdr:from>
    <xdr:ext cx="405111" cy="259045"/>
    <xdr:sp macro="" textlink="">
      <xdr:nvSpPr>
        <xdr:cNvPr id="492" name="n_2aveValue【消防施設】&#10;有形固定資産減価償却率"/>
        <xdr:cNvSpPr txBox="1"/>
      </xdr:nvSpPr>
      <xdr:spPr>
        <a:xfrm>
          <a:off x="14389744" y="1373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65677</xdr:rowOff>
    </xdr:from>
    <xdr:to>
      <xdr:col>72</xdr:col>
      <xdr:colOff>38100</xdr:colOff>
      <xdr:row>81</xdr:row>
      <xdr:rowOff>167277</xdr:rowOff>
    </xdr:to>
    <xdr:sp macro="" textlink="">
      <xdr:nvSpPr>
        <xdr:cNvPr id="493" name="フローチャート: 判断 492"/>
        <xdr:cNvSpPr/>
      </xdr:nvSpPr>
      <xdr:spPr>
        <a:xfrm>
          <a:off x="13652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12354</xdr:rowOff>
    </xdr:from>
    <xdr:ext cx="405111" cy="259045"/>
    <xdr:sp macro="" textlink="">
      <xdr:nvSpPr>
        <xdr:cNvPr id="494" name="n_3aveValue【消防施設】&#10;有形固定資産減価償却率"/>
        <xdr:cNvSpPr txBox="1"/>
      </xdr:nvSpPr>
      <xdr:spPr>
        <a:xfrm>
          <a:off x="13500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95" name="テキスト ボックス 4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6" name="テキスト ボックス 4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7" name="テキスト ボックス 4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8" name="テキスト ボックス 4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9" name="テキスト ボックス 4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155484</xdr:rowOff>
    </xdr:from>
    <xdr:to>
      <xdr:col>85</xdr:col>
      <xdr:colOff>177800</xdr:colOff>
      <xdr:row>85</xdr:row>
      <xdr:rowOff>85634</xdr:rowOff>
    </xdr:to>
    <xdr:sp macro="" textlink="">
      <xdr:nvSpPr>
        <xdr:cNvPr id="500" name="楕円 499"/>
        <xdr:cNvSpPr/>
      </xdr:nvSpPr>
      <xdr:spPr>
        <a:xfrm>
          <a:off x="16268700" y="1455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70411</xdr:rowOff>
    </xdr:from>
    <xdr:ext cx="405111" cy="259045"/>
    <xdr:sp macro="" textlink="">
      <xdr:nvSpPr>
        <xdr:cNvPr id="501" name="【消防施設】&#10;有形固定資産減価償却率該当値テキスト"/>
        <xdr:cNvSpPr txBox="1"/>
      </xdr:nvSpPr>
      <xdr:spPr>
        <a:xfrm>
          <a:off x="16357600" y="14472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19957</xdr:rowOff>
    </xdr:from>
    <xdr:to>
      <xdr:col>81</xdr:col>
      <xdr:colOff>101600</xdr:colOff>
      <xdr:row>85</xdr:row>
      <xdr:rowOff>121557</xdr:rowOff>
    </xdr:to>
    <xdr:sp macro="" textlink="">
      <xdr:nvSpPr>
        <xdr:cNvPr id="502" name="楕円 501"/>
        <xdr:cNvSpPr/>
      </xdr:nvSpPr>
      <xdr:spPr>
        <a:xfrm>
          <a:off x="15430500" y="1459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34834</xdr:rowOff>
    </xdr:from>
    <xdr:to>
      <xdr:col>85</xdr:col>
      <xdr:colOff>127000</xdr:colOff>
      <xdr:row>85</xdr:row>
      <xdr:rowOff>70757</xdr:rowOff>
    </xdr:to>
    <xdr:cxnSp macro="">
      <xdr:nvCxnSpPr>
        <xdr:cNvPr id="503" name="直線コネクタ 502"/>
        <xdr:cNvCxnSpPr/>
      </xdr:nvCxnSpPr>
      <xdr:spPr>
        <a:xfrm flipV="1">
          <a:off x="15481300" y="1460808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42818</xdr:rowOff>
    </xdr:from>
    <xdr:to>
      <xdr:col>76</xdr:col>
      <xdr:colOff>165100</xdr:colOff>
      <xdr:row>86</xdr:row>
      <xdr:rowOff>144418</xdr:rowOff>
    </xdr:to>
    <xdr:sp macro="" textlink="">
      <xdr:nvSpPr>
        <xdr:cNvPr id="504" name="楕円 503"/>
        <xdr:cNvSpPr/>
      </xdr:nvSpPr>
      <xdr:spPr>
        <a:xfrm>
          <a:off x="145415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70757</xdr:rowOff>
    </xdr:from>
    <xdr:to>
      <xdr:col>81</xdr:col>
      <xdr:colOff>50800</xdr:colOff>
      <xdr:row>86</xdr:row>
      <xdr:rowOff>93618</xdr:rowOff>
    </xdr:to>
    <xdr:cxnSp macro="">
      <xdr:nvCxnSpPr>
        <xdr:cNvPr id="505" name="直線コネクタ 504"/>
        <xdr:cNvCxnSpPr/>
      </xdr:nvCxnSpPr>
      <xdr:spPr>
        <a:xfrm flipV="1">
          <a:off x="14592300" y="14644007"/>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112684</xdr:rowOff>
    </xdr:from>
    <xdr:ext cx="405111" cy="259045"/>
    <xdr:sp macro="" textlink="">
      <xdr:nvSpPr>
        <xdr:cNvPr id="506" name="n_1mainValue【消防施設】&#10;有形固定資産減価償却率"/>
        <xdr:cNvSpPr txBox="1"/>
      </xdr:nvSpPr>
      <xdr:spPr>
        <a:xfrm>
          <a:off x="15266044" y="1468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86</xdr:row>
      <xdr:rowOff>135545</xdr:rowOff>
    </xdr:from>
    <xdr:ext cx="340478" cy="259045"/>
    <xdr:sp macro="" textlink="">
      <xdr:nvSpPr>
        <xdr:cNvPr id="507" name="n_2mainValue【消防施設】&#10;有形固定資産減価償却率"/>
        <xdr:cNvSpPr txBox="1"/>
      </xdr:nvSpPr>
      <xdr:spPr>
        <a:xfrm>
          <a:off x="14422061" y="148802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8" name="正方形/長方形 5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9" name="正方形/長方形 5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0" name="正方形/長方形 5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1" name="正方形/長方形 5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2" name="正方形/長方形 5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3" name="正方形/長方形 5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4" name="正方形/長方形 5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5" name="正方形/長方形 5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6" name="テキスト ボックス 5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7" name="直線コネクタ 5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18" name="直線コネクタ 51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19" name="テキスト ボックス 51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0" name="直線コネクタ 51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1" name="テキスト ボックス 52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2" name="直線コネクタ 52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3" name="テキスト ボックス 52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4" name="直線コネクタ 52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5" name="テキスト ボックス 52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6" name="直線コネクタ 52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7" name="テキスト ボックス 52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159258</xdr:rowOff>
    </xdr:from>
    <xdr:to>
      <xdr:col>116</xdr:col>
      <xdr:colOff>62864</xdr:colOff>
      <xdr:row>86</xdr:row>
      <xdr:rowOff>24612</xdr:rowOff>
    </xdr:to>
    <xdr:cxnSp macro="">
      <xdr:nvCxnSpPr>
        <xdr:cNvPr id="529" name="直線コネクタ 528"/>
        <xdr:cNvCxnSpPr/>
      </xdr:nvCxnSpPr>
      <xdr:spPr>
        <a:xfrm flipV="1">
          <a:off x="22160864" y="13532358"/>
          <a:ext cx="0" cy="12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530" name="【消防施設】&#10;一人当たり面積最小値テキスト"/>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531" name="直線コネクタ 530"/>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105935</xdr:rowOff>
    </xdr:from>
    <xdr:ext cx="469744" cy="259045"/>
    <xdr:sp macro="" textlink="">
      <xdr:nvSpPr>
        <xdr:cNvPr id="532" name="【消防施設】&#10;一人当たり面積最大値テキスト"/>
        <xdr:cNvSpPr txBox="1"/>
      </xdr:nvSpPr>
      <xdr:spPr>
        <a:xfrm>
          <a:off x="221996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159258</xdr:rowOff>
    </xdr:from>
    <xdr:to>
      <xdr:col>116</xdr:col>
      <xdr:colOff>152400</xdr:colOff>
      <xdr:row>78</xdr:row>
      <xdr:rowOff>159258</xdr:rowOff>
    </xdr:to>
    <xdr:cxnSp macro="">
      <xdr:nvCxnSpPr>
        <xdr:cNvPr id="533" name="直線コネクタ 532"/>
        <xdr:cNvCxnSpPr/>
      </xdr:nvCxnSpPr>
      <xdr:spPr>
        <a:xfrm>
          <a:off x="22072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65167</xdr:rowOff>
    </xdr:from>
    <xdr:ext cx="469744" cy="259045"/>
    <xdr:sp macro="" textlink="">
      <xdr:nvSpPr>
        <xdr:cNvPr id="534" name="【消防施設】&#10;一人当たり面積平均値テキスト"/>
        <xdr:cNvSpPr txBox="1"/>
      </xdr:nvSpPr>
      <xdr:spPr>
        <a:xfrm>
          <a:off x="22199600" y="1463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86740</xdr:rowOff>
    </xdr:from>
    <xdr:to>
      <xdr:col>116</xdr:col>
      <xdr:colOff>114300</xdr:colOff>
      <xdr:row>86</xdr:row>
      <xdr:rowOff>16890</xdr:rowOff>
    </xdr:to>
    <xdr:sp macro="" textlink="">
      <xdr:nvSpPr>
        <xdr:cNvPr id="535" name="フローチャート: 判断 534"/>
        <xdr:cNvSpPr/>
      </xdr:nvSpPr>
      <xdr:spPr>
        <a:xfrm>
          <a:off x="22110700" y="146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78054</xdr:rowOff>
    </xdr:from>
    <xdr:to>
      <xdr:col>112</xdr:col>
      <xdr:colOff>38100</xdr:colOff>
      <xdr:row>86</xdr:row>
      <xdr:rowOff>8204</xdr:rowOff>
    </xdr:to>
    <xdr:sp macro="" textlink="">
      <xdr:nvSpPr>
        <xdr:cNvPr id="536" name="フローチャート: 判断 535"/>
        <xdr:cNvSpPr/>
      </xdr:nvSpPr>
      <xdr:spPr>
        <a:xfrm>
          <a:off x="21272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170781</xdr:rowOff>
    </xdr:from>
    <xdr:ext cx="469744" cy="259045"/>
    <xdr:sp macro="" textlink="">
      <xdr:nvSpPr>
        <xdr:cNvPr id="537" name="n_1aveValue【消防施設】&#10;一人当たり面積"/>
        <xdr:cNvSpPr txBox="1"/>
      </xdr:nvSpPr>
      <xdr:spPr>
        <a:xfrm>
          <a:off x="21075727" y="1474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35306</xdr:rowOff>
    </xdr:from>
    <xdr:to>
      <xdr:col>107</xdr:col>
      <xdr:colOff>101600</xdr:colOff>
      <xdr:row>85</xdr:row>
      <xdr:rowOff>136906</xdr:rowOff>
    </xdr:to>
    <xdr:sp macro="" textlink="">
      <xdr:nvSpPr>
        <xdr:cNvPr id="538" name="フローチャート: 判断 537"/>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128033</xdr:rowOff>
    </xdr:from>
    <xdr:ext cx="469744" cy="259045"/>
    <xdr:sp macro="" textlink="">
      <xdr:nvSpPr>
        <xdr:cNvPr id="539" name="n_2aveValue【消防施設】&#10;一人当たり面積"/>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85370</xdr:rowOff>
    </xdr:from>
    <xdr:to>
      <xdr:col>102</xdr:col>
      <xdr:colOff>165100</xdr:colOff>
      <xdr:row>86</xdr:row>
      <xdr:rowOff>15520</xdr:rowOff>
    </xdr:to>
    <xdr:sp macro="" textlink="">
      <xdr:nvSpPr>
        <xdr:cNvPr id="540" name="フローチャート: 判断 539"/>
        <xdr:cNvSpPr/>
      </xdr:nvSpPr>
      <xdr:spPr>
        <a:xfrm>
          <a:off x="19494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32047</xdr:rowOff>
    </xdr:from>
    <xdr:ext cx="469744" cy="259045"/>
    <xdr:sp macro="" textlink="">
      <xdr:nvSpPr>
        <xdr:cNvPr id="541" name="n_3aveValue【消防施設】&#10;一人当たり面積"/>
        <xdr:cNvSpPr txBox="1"/>
      </xdr:nvSpPr>
      <xdr:spPr>
        <a:xfrm>
          <a:off x="19310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2" name="テキスト ボックス 5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3" name="テキスト ボックス 5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4" name="テキスト ボックス 5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5" name="テキスト ボックス 5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6" name="テキスト ボックス 5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87198</xdr:rowOff>
    </xdr:from>
    <xdr:to>
      <xdr:col>116</xdr:col>
      <xdr:colOff>114300</xdr:colOff>
      <xdr:row>84</xdr:row>
      <xdr:rowOff>17348</xdr:rowOff>
    </xdr:to>
    <xdr:sp macro="" textlink="">
      <xdr:nvSpPr>
        <xdr:cNvPr id="547" name="楕円 546"/>
        <xdr:cNvSpPr/>
      </xdr:nvSpPr>
      <xdr:spPr>
        <a:xfrm>
          <a:off x="22110700" y="1431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110075</xdr:rowOff>
    </xdr:from>
    <xdr:ext cx="469744" cy="259045"/>
    <xdr:sp macro="" textlink="">
      <xdr:nvSpPr>
        <xdr:cNvPr id="548" name="【消防施設】&#10;一人当たり面積該当値テキスト"/>
        <xdr:cNvSpPr txBox="1"/>
      </xdr:nvSpPr>
      <xdr:spPr>
        <a:xfrm>
          <a:off x="22199600" y="1416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96114</xdr:rowOff>
    </xdr:from>
    <xdr:to>
      <xdr:col>112</xdr:col>
      <xdr:colOff>38100</xdr:colOff>
      <xdr:row>84</xdr:row>
      <xdr:rowOff>26264</xdr:rowOff>
    </xdr:to>
    <xdr:sp macro="" textlink="">
      <xdr:nvSpPr>
        <xdr:cNvPr id="549" name="楕円 548"/>
        <xdr:cNvSpPr/>
      </xdr:nvSpPr>
      <xdr:spPr>
        <a:xfrm>
          <a:off x="21272500" y="1432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137998</xdr:rowOff>
    </xdr:from>
    <xdr:to>
      <xdr:col>116</xdr:col>
      <xdr:colOff>63500</xdr:colOff>
      <xdr:row>83</xdr:row>
      <xdr:rowOff>146914</xdr:rowOff>
    </xdr:to>
    <xdr:cxnSp macro="">
      <xdr:nvCxnSpPr>
        <xdr:cNvPr id="550" name="直線コネクタ 549"/>
        <xdr:cNvCxnSpPr/>
      </xdr:nvCxnSpPr>
      <xdr:spPr>
        <a:xfrm flipV="1">
          <a:off x="21323300" y="14368348"/>
          <a:ext cx="8382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89712</xdr:rowOff>
    </xdr:from>
    <xdr:to>
      <xdr:col>107</xdr:col>
      <xdr:colOff>101600</xdr:colOff>
      <xdr:row>84</xdr:row>
      <xdr:rowOff>19862</xdr:rowOff>
    </xdr:to>
    <xdr:sp macro="" textlink="">
      <xdr:nvSpPr>
        <xdr:cNvPr id="551" name="楕円 550"/>
        <xdr:cNvSpPr/>
      </xdr:nvSpPr>
      <xdr:spPr>
        <a:xfrm>
          <a:off x="20383500" y="1432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140512</xdr:rowOff>
    </xdr:from>
    <xdr:to>
      <xdr:col>111</xdr:col>
      <xdr:colOff>177800</xdr:colOff>
      <xdr:row>83</xdr:row>
      <xdr:rowOff>146914</xdr:rowOff>
    </xdr:to>
    <xdr:cxnSp macro="">
      <xdr:nvCxnSpPr>
        <xdr:cNvPr id="552" name="直線コネクタ 551"/>
        <xdr:cNvCxnSpPr/>
      </xdr:nvCxnSpPr>
      <xdr:spPr>
        <a:xfrm>
          <a:off x="20434300" y="14370862"/>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42791</xdr:rowOff>
    </xdr:from>
    <xdr:ext cx="469744" cy="259045"/>
    <xdr:sp macro="" textlink="">
      <xdr:nvSpPr>
        <xdr:cNvPr id="553" name="n_1mainValue【消防施設】&#10;一人当たり面積"/>
        <xdr:cNvSpPr txBox="1"/>
      </xdr:nvSpPr>
      <xdr:spPr>
        <a:xfrm>
          <a:off x="21075727" y="1410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36389</xdr:rowOff>
    </xdr:from>
    <xdr:ext cx="469744" cy="259045"/>
    <xdr:sp macro="" textlink="">
      <xdr:nvSpPr>
        <xdr:cNvPr id="554" name="n_2mainValue【消防施設】&#10;一人当たり面積"/>
        <xdr:cNvSpPr txBox="1"/>
      </xdr:nvSpPr>
      <xdr:spPr>
        <a:xfrm>
          <a:off x="20199427" y="1409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5" name="正方形/長方形 5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6" name="正方形/長方形 5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7" name="正方形/長方形 5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8" name="正方形/長方形 5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9" name="正方形/長方形 5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0" name="正方形/長方形 5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1" name="正方形/長方形 5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2" name="正方形/長方形 5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3" name="テキスト ボックス 5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4" name="直線コネクタ 5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5" name="直線コネクタ 5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6" name="テキスト ボックス 56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7" name="直線コネクタ 5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8" name="テキスト ボックス 5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9" name="直線コネクタ 5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0" name="テキスト ボックス 5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1" name="直線コネクタ 5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2" name="テキスト ボックス 5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3" name="直線コネクタ 5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4" name="テキスト ボックス 5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5" name="直線コネクタ 5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6" name="テキスト ボックス 57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7" name="直線コネクタ 5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8" name="テキスト ボックス 5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74568</xdr:rowOff>
    </xdr:to>
    <xdr:cxnSp macro="">
      <xdr:nvCxnSpPr>
        <xdr:cNvPr id="580" name="直線コネクタ 579"/>
        <xdr:cNvCxnSpPr/>
      </xdr:nvCxnSpPr>
      <xdr:spPr>
        <a:xfrm flipV="1">
          <a:off x="16318864" y="1709057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581"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582" name="直線コネクタ 581"/>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4" name="直線コネクタ 58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585"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586" name="フローチャート: 判断 585"/>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587" name="フローチャート: 判断 586"/>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87103</xdr:rowOff>
    </xdr:from>
    <xdr:ext cx="405111" cy="259045"/>
    <xdr:sp macro="" textlink="">
      <xdr:nvSpPr>
        <xdr:cNvPr id="588" name="n_1aveValue【庁舎】&#10;有形固定資産減価償却率"/>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71120</xdr:rowOff>
    </xdr:from>
    <xdr:to>
      <xdr:col>76</xdr:col>
      <xdr:colOff>165100</xdr:colOff>
      <xdr:row>104</xdr:row>
      <xdr:rowOff>1270</xdr:rowOff>
    </xdr:to>
    <xdr:sp macro="" textlink="">
      <xdr:nvSpPr>
        <xdr:cNvPr id="589" name="フローチャート: 判断 588"/>
        <xdr:cNvSpPr/>
      </xdr:nvSpPr>
      <xdr:spPr>
        <a:xfrm>
          <a:off x="14541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163847</xdr:rowOff>
    </xdr:from>
    <xdr:ext cx="405111" cy="259045"/>
    <xdr:sp macro="" textlink="">
      <xdr:nvSpPr>
        <xdr:cNvPr id="590" name="n_2aveValue【庁舎】&#10;有形固定資産減価償却率"/>
        <xdr:cNvSpPr txBox="1"/>
      </xdr:nvSpPr>
      <xdr:spPr>
        <a:xfrm>
          <a:off x="143897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20501</xdr:rowOff>
    </xdr:from>
    <xdr:to>
      <xdr:col>72</xdr:col>
      <xdr:colOff>38100</xdr:colOff>
      <xdr:row>103</xdr:row>
      <xdr:rowOff>122101</xdr:rowOff>
    </xdr:to>
    <xdr:sp macro="" textlink="">
      <xdr:nvSpPr>
        <xdr:cNvPr id="591" name="フローチャート: 判断 590"/>
        <xdr:cNvSpPr/>
      </xdr:nvSpPr>
      <xdr:spPr>
        <a:xfrm>
          <a:off x="13652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101</xdr:row>
      <xdr:rowOff>138628</xdr:rowOff>
    </xdr:from>
    <xdr:ext cx="405111" cy="259045"/>
    <xdr:sp macro="" textlink="">
      <xdr:nvSpPr>
        <xdr:cNvPr id="592" name="n_3aveValue【庁舎】&#10;有形固定資産減価償却率"/>
        <xdr:cNvSpPr txBox="1"/>
      </xdr:nvSpPr>
      <xdr:spPr>
        <a:xfrm>
          <a:off x="13500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93" name="テキスト ボックス 5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4" name="テキスト ボックス 5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5" name="テキスト ボックス 5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6" name="テキスト ボックス 5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7" name="テキスト ボックス 5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116839</xdr:rowOff>
    </xdr:from>
    <xdr:to>
      <xdr:col>85</xdr:col>
      <xdr:colOff>177800</xdr:colOff>
      <xdr:row>101</xdr:row>
      <xdr:rowOff>46989</xdr:rowOff>
    </xdr:to>
    <xdr:sp macro="" textlink="">
      <xdr:nvSpPr>
        <xdr:cNvPr id="598" name="楕円 597"/>
        <xdr:cNvSpPr/>
      </xdr:nvSpPr>
      <xdr:spPr>
        <a:xfrm>
          <a:off x="162687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139716</xdr:rowOff>
    </xdr:from>
    <xdr:ext cx="405111" cy="259045"/>
    <xdr:sp macro="" textlink="">
      <xdr:nvSpPr>
        <xdr:cNvPr id="599" name="【庁舎】&#10;有形固定資産減価償却率該当値テキスト"/>
        <xdr:cNvSpPr txBox="1"/>
      </xdr:nvSpPr>
      <xdr:spPr>
        <a:xfrm>
          <a:off x="16357600" y="1711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144599</xdr:rowOff>
    </xdr:from>
    <xdr:to>
      <xdr:col>81</xdr:col>
      <xdr:colOff>101600</xdr:colOff>
      <xdr:row>101</xdr:row>
      <xdr:rowOff>74749</xdr:rowOff>
    </xdr:to>
    <xdr:sp macro="" textlink="">
      <xdr:nvSpPr>
        <xdr:cNvPr id="600" name="楕円 599"/>
        <xdr:cNvSpPr/>
      </xdr:nvSpPr>
      <xdr:spPr>
        <a:xfrm>
          <a:off x="15430500" y="172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167639</xdr:rowOff>
    </xdr:from>
    <xdr:to>
      <xdr:col>85</xdr:col>
      <xdr:colOff>127000</xdr:colOff>
      <xdr:row>101</xdr:row>
      <xdr:rowOff>23949</xdr:rowOff>
    </xdr:to>
    <xdr:cxnSp macro="">
      <xdr:nvCxnSpPr>
        <xdr:cNvPr id="601" name="直線コネクタ 600"/>
        <xdr:cNvCxnSpPr/>
      </xdr:nvCxnSpPr>
      <xdr:spPr>
        <a:xfrm flipV="1">
          <a:off x="15481300" y="17312639"/>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2539</xdr:rowOff>
    </xdr:from>
    <xdr:to>
      <xdr:col>76</xdr:col>
      <xdr:colOff>165100</xdr:colOff>
      <xdr:row>101</xdr:row>
      <xdr:rowOff>104139</xdr:rowOff>
    </xdr:to>
    <xdr:sp macro="" textlink="">
      <xdr:nvSpPr>
        <xdr:cNvPr id="602" name="楕円 601"/>
        <xdr:cNvSpPr/>
      </xdr:nvSpPr>
      <xdr:spPr>
        <a:xfrm>
          <a:off x="145415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23949</xdr:rowOff>
    </xdr:from>
    <xdr:to>
      <xdr:col>81</xdr:col>
      <xdr:colOff>50800</xdr:colOff>
      <xdr:row>101</xdr:row>
      <xdr:rowOff>53339</xdr:rowOff>
    </xdr:to>
    <xdr:cxnSp macro="">
      <xdr:nvCxnSpPr>
        <xdr:cNvPr id="603" name="直線コネクタ 602"/>
        <xdr:cNvCxnSpPr/>
      </xdr:nvCxnSpPr>
      <xdr:spPr>
        <a:xfrm flipV="1">
          <a:off x="14592300" y="17340399"/>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91276</xdr:rowOff>
    </xdr:from>
    <xdr:ext cx="405111" cy="259045"/>
    <xdr:sp macro="" textlink="">
      <xdr:nvSpPr>
        <xdr:cNvPr id="604" name="n_1mainValue【庁舎】&#10;有形固定資産減価償却率"/>
        <xdr:cNvSpPr txBox="1"/>
      </xdr:nvSpPr>
      <xdr:spPr>
        <a:xfrm>
          <a:off x="15266044" y="1706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120666</xdr:rowOff>
    </xdr:from>
    <xdr:ext cx="405111" cy="259045"/>
    <xdr:sp macro="" textlink="">
      <xdr:nvSpPr>
        <xdr:cNvPr id="605" name="n_2mainValue【庁舎】&#10;有形固定資産減価償却率"/>
        <xdr:cNvSpPr txBox="1"/>
      </xdr:nvSpPr>
      <xdr:spPr>
        <a:xfrm>
          <a:off x="14389744"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6" name="正方形/長方形 6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7" name="正方形/長方形 6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8" name="正方形/長方形 6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9" name="正方形/長方形 6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0" name="正方形/長方形 6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1" name="正方形/長方形 6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2" name="正方形/長方形 6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3" name="正方形/長方形 6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4" name="テキスト ボックス 6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5" name="直線コネクタ 6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6" name="直線コネクタ 61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7" name="テキスト ボックス 61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8" name="直線コネクタ 61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9" name="テキスト ボックス 61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0" name="直線コネクタ 61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1" name="テキスト ボックス 62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2" name="直線コネクタ 62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3" name="テキスト ボックス 62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4" name="直線コネクタ 62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5" name="テキスト ボックス 62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6" name="直線コネクタ 62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27" name="テキスト ボックス 626"/>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8" name="直線コネクタ 62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29" name="テキスト ボックス 628"/>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631" name="直線コネクタ 630"/>
        <xdr:cNvCxnSpPr/>
      </xdr:nvCxnSpPr>
      <xdr:spPr>
        <a:xfrm flipV="1">
          <a:off x="22160864" y="17087796"/>
          <a:ext cx="0" cy="1576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632" name="【庁舎】&#10;一人当たり面積最小値テキスト"/>
        <xdr:cNvSpPr txBox="1"/>
      </xdr:nvSpPr>
      <xdr:spPr>
        <a:xfrm>
          <a:off x="22199600" y="1866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633" name="直線コネクタ 632"/>
        <xdr:cNvCxnSpPr/>
      </xdr:nvCxnSpPr>
      <xdr:spPr>
        <a:xfrm>
          <a:off x="22072600" y="186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634" name="【庁舎】&#10;一人当たり面積最大値テキスト"/>
        <xdr:cNvSpPr txBox="1"/>
      </xdr:nvSpPr>
      <xdr:spPr>
        <a:xfrm>
          <a:off x="22199600" y="168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635" name="直線コネクタ 634"/>
        <xdr:cNvCxnSpPr/>
      </xdr:nvCxnSpPr>
      <xdr:spPr>
        <a:xfrm>
          <a:off x="22072600" y="1708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156663</xdr:rowOff>
    </xdr:from>
    <xdr:ext cx="469744" cy="259045"/>
    <xdr:sp macro="" textlink="">
      <xdr:nvSpPr>
        <xdr:cNvPr id="636" name="【庁舎】&#10;一人当たり面積平均値テキスト"/>
        <xdr:cNvSpPr txBox="1"/>
      </xdr:nvSpPr>
      <xdr:spPr>
        <a:xfrm>
          <a:off x="22199600" y="18501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637" name="フローチャート: 判断 636"/>
        <xdr:cNvSpPr/>
      </xdr:nvSpPr>
      <xdr:spPr>
        <a:xfrm>
          <a:off x="22110700" y="1852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638" name="フローチャート: 判断 637"/>
        <xdr:cNvSpPr/>
      </xdr:nvSpPr>
      <xdr:spPr>
        <a:xfrm>
          <a:off x="21272500" y="1852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96900</xdr:rowOff>
    </xdr:from>
    <xdr:ext cx="469744" cy="259045"/>
    <xdr:sp macro="" textlink="">
      <xdr:nvSpPr>
        <xdr:cNvPr id="639" name="n_1aveValue【庁舎】&#10;一人当たり面積"/>
        <xdr:cNvSpPr txBox="1"/>
      </xdr:nvSpPr>
      <xdr:spPr>
        <a:xfrm>
          <a:off x="21075727" y="1861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11685</xdr:rowOff>
    </xdr:from>
    <xdr:to>
      <xdr:col>107</xdr:col>
      <xdr:colOff>101600</xdr:colOff>
      <xdr:row>108</xdr:row>
      <xdr:rowOff>113285</xdr:rowOff>
    </xdr:to>
    <xdr:sp macro="" textlink="">
      <xdr:nvSpPr>
        <xdr:cNvPr id="640" name="フローチャート: 判断 639"/>
        <xdr:cNvSpPr/>
      </xdr:nvSpPr>
      <xdr:spPr>
        <a:xfrm>
          <a:off x="20383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104412</xdr:rowOff>
    </xdr:from>
    <xdr:ext cx="469744" cy="259045"/>
    <xdr:sp macro="" textlink="">
      <xdr:nvSpPr>
        <xdr:cNvPr id="641" name="n_2aveValue【庁舎】&#10;一人当たり面積"/>
        <xdr:cNvSpPr txBox="1"/>
      </xdr:nvSpPr>
      <xdr:spPr>
        <a:xfrm>
          <a:off x="20199427"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16582</xdr:rowOff>
    </xdr:from>
    <xdr:to>
      <xdr:col>102</xdr:col>
      <xdr:colOff>165100</xdr:colOff>
      <xdr:row>108</xdr:row>
      <xdr:rowOff>118182</xdr:rowOff>
    </xdr:to>
    <xdr:sp macro="" textlink="">
      <xdr:nvSpPr>
        <xdr:cNvPr id="642" name="フローチャート: 判断 641"/>
        <xdr:cNvSpPr/>
      </xdr:nvSpPr>
      <xdr:spPr>
        <a:xfrm>
          <a:off x="19494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134709</xdr:rowOff>
    </xdr:from>
    <xdr:ext cx="469744" cy="259045"/>
    <xdr:sp macro="" textlink="">
      <xdr:nvSpPr>
        <xdr:cNvPr id="643" name="n_3aveValue【庁舎】&#10;一人当たり面積"/>
        <xdr:cNvSpPr txBox="1"/>
      </xdr:nvSpPr>
      <xdr:spPr>
        <a:xfrm>
          <a:off x="19310427" y="1830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44" name="テキスト ボックス 64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5" name="テキスト ボックス 64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6" name="テキスト ボックス 64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7" name="テキスト ボックス 64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8" name="テキスト ボックス 64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107696</xdr:rowOff>
    </xdr:from>
    <xdr:to>
      <xdr:col>116</xdr:col>
      <xdr:colOff>114300</xdr:colOff>
      <xdr:row>108</xdr:row>
      <xdr:rowOff>37846</xdr:rowOff>
    </xdr:to>
    <xdr:sp macro="" textlink="">
      <xdr:nvSpPr>
        <xdr:cNvPr id="649" name="楕円 648"/>
        <xdr:cNvSpPr/>
      </xdr:nvSpPr>
      <xdr:spPr>
        <a:xfrm>
          <a:off x="221107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130573</xdr:rowOff>
    </xdr:from>
    <xdr:ext cx="469744" cy="259045"/>
    <xdr:sp macro="" textlink="">
      <xdr:nvSpPr>
        <xdr:cNvPr id="650" name="【庁舎】&#10;一人当たり面積該当値テキスト"/>
        <xdr:cNvSpPr txBox="1"/>
      </xdr:nvSpPr>
      <xdr:spPr>
        <a:xfrm>
          <a:off x="22199600" y="1830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112432</xdr:rowOff>
    </xdr:from>
    <xdr:to>
      <xdr:col>112</xdr:col>
      <xdr:colOff>38100</xdr:colOff>
      <xdr:row>108</xdr:row>
      <xdr:rowOff>42582</xdr:rowOff>
    </xdr:to>
    <xdr:sp macro="" textlink="">
      <xdr:nvSpPr>
        <xdr:cNvPr id="651" name="楕円 650"/>
        <xdr:cNvSpPr/>
      </xdr:nvSpPr>
      <xdr:spPr>
        <a:xfrm>
          <a:off x="21272500" y="1845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158496</xdr:rowOff>
    </xdr:from>
    <xdr:to>
      <xdr:col>116</xdr:col>
      <xdr:colOff>63500</xdr:colOff>
      <xdr:row>107</xdr:row>
      <xdr:rowOff>163232</xdr:rowOff>
    </xdr:to>
    <xdr:cxnSp macro="">
      <xdr:nvCxnSpPr>
        <xdr:cNvPr id="652" name="直線コネクタ 651"/>
        <xdr:cNvCxnSpPr/>
      </xdr:nvCxnSpPr>
      <xdr:spPr>
        <a:xfrm flipV="1">
          <a:off x="21323300" y="18503646"/>
          <a:ext cx="8382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114880</xdr:rowOff>
    </xdr:from>
    <xdr:to>
      <xdr:col>107</xdr:col>
      <xdr:colOff>101600</xdr:colOff>
      <xdr:row>108</xdr:row>
      <xdr:rowOff>45030</xdr:rowOff>
    </xdr:to>
    <xdr:sp macro="" textlink="">
      <xdr:nvSpPr>
        <xdr:cNvPr id="653" name="楕円 652"/>
        <xdr:cNvSpPr/>
      </xdr:nvSpPr>
      <xdr:spPr>
        <a:xfrm>
          <a:off x="20383500" y="1846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163232</xdr:rowOff>
    </xdr:from>
    <xdr:to>
      <xdr:col>111</xdr:col>
      <xdr:colOff>177800</xdr:colOff>
      <xdr:row>107</xdr:row>
      <xdr:rowOff>165680</xdr:rowOff>
    </xdr:to>
    <xdr:cxnSp macro="">
      <xdr:nvCxnSpPr>
        <xdr:cNvPr id="654" name="直線コネクタ 653"/>
        <xdr:cNvCxnSpPr/>
      </xdr:nvCxnSpPr>
      <xdr:spPr>
        <a:xfrm flipV="1">
          <a:off x="20434300" y="18508382"/>
          <a:ext cx="889000" cy="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59109</xdr:rowOff>
    </xdr:from>
    <xdr:ext cx="469744" cy="259045"/>
    <xdr:sp macro="" textlink="">
      <xdr:nvSpPr>
        <xdr:cNvPr id="655" name="n_1mainValue【庁舎】&#10;一人当たり面積"/>
        <xdr:cNvSpPr txBox="1"/>
      </xdr:nvSpPr>
      <xdr:spPr>
        <a:xfrm>
          <a:off x="21075727" y="1823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61557</xdr:rowOff>
    </xdr:from>
    <xdr:ext cx="469744" cy="259045"/>
    <xdr:sp macro="" textlink="">
      <xdr:nvSpPr>
        <xdr:cNvPr id="656" name="n_2mainValue【庁舎】&#10;一人当たり面積"/>
        <xdr:cNvSpPr txBox="1"/>
      </xdr:nvSpPr>
      <xdr:spPr>
        <a:xfrm>
          <a:off x="20199427" y="1823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類似団体平均と比較して有形固定資産減価償却率が高くなっている施設は、体育館・プール、福祉施設、庁舎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一般廃棄物処理施設である。庁舎については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中に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耐震化事業等長寿命化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が完了する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予定である。体育館については平成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年度に耐震化事業を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実施済みである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が類似団体より上回っているため、今後も老朽化対策に努める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ついても老朽化対策を進める。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鹿児島県大和村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1,491
1,490
88.26
3,187,057
3,055,905
62,255
1,592,092
2,802,119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人口の減少や村内に中心となる産業が少ないこと等により、財政基盤が弱く類似団体の中でも低い指数（</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0.08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引き続き職員数の抑制や公共事業の計画的執行を行い、地方創生へ向けた施策を推進しながら活力ある村づくりを展開しつつ財政基盤の強化を図る。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87884</xdr:rowOff>
    </xdr:from>
    <xdr:to>
      <xdr:col>23</xdr:col>
      <xdr:colOff>133350</xdr:colOff>
      <xdr:row>44</xdr:row>
      <xdr:rowOff>87884</xdr:rowOff>
    </xdr:to>
    <xdr:cxnSp macro="">
      <xdr:nvCxnSpPr>
        <xdr:cNvPr id="66" name="直線コネクタ 65"/>
        <xdr:cNvCxnSpPr/>
      </xdr:nvCxnSpPr>
      <xdr:spPr>
        <a:xfrm>
          <a:off x="4114800" y="76316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99585</xdr:rowOff>
    </xdr:from>
    <xdr:ext cx="762000" cy="259045"/>
    <xdr:sp macro="" textlink="">
      <xdr:nvSpPr>
        <xdr:cNvPr id="67" name="財政力平均値テキスト"/>
        <xdr:cNvSpPr txBox="1"/>
      </xdr:nvSpPr>
      <xdr:spPr>
        <a:xfrm>
          <a:off x="5041900" y="7300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87884</xdr:rowOff>
    </xdr:from>
    <xdr:to>
      <xdr:col>19</xdr:col>
      <xdr:colOff>133350</xdr:colOff>
      <xdr:row>44</xdr:row>
      <xdr:rowOff>97536</xdr:rowOff>
    </xdr:to>
    <xdr:cxnSp macro="">
      <xdr:nvCxnSpPr>
        <xdr:cNvPr id="69" name="直線コネクタ 68"/>
        <xdr:cNvCxnSpPr/>
      </xdr:nvCxnSpPr>
      <xdr:spPr>
        <a:xfrm flipV="1">
          <a:off x="3225800" y="76316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97536</xdr:rowOff>
    </xdr:from>
    <xdr:to>
      <xdr:col>15</xdr:col>
      <xdr:colOff>82550</xdr:colOff>
      <xdr:row>44</xdr:row>
      <xdr:rowOff>97536</xdr:rowOff>
    </xdr:to>
    <xdr:cxnSp macro="">
      <xdr:nvCxnSpPr>
        <xdr:cNvPr id="72" name="直線コネクタ 71"/>
        <xdr:cNvCxnSpPr/>
      </xdr:nvCxnSpPr>
      <xdr:spPr>
        <a:xfrm>
          <a:off x="2336800" y="7641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74" name="テキスト ボックス 73"/>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97536</xdr:rowOff>
    </xdr:from>
    <xdr:to>
      <xdr:col>11</xdr:col>
      <xdr:colOff>31750</xdr:colOff>
      <xdr:row>44</xdr:row>
      <xdr:rowOff>97536</xdr:rowOff>
    </xdr:to>
    <xdr:cxnSp macro="">
      <xdr:nvCxnSpPr>
        <xdr:cNvPr id="75" name="直線コネクタ 74"/>
        <xdr:cNvCxnSpPr/>
      </xdr:nvCxnSpPr>
      <xdr:spPr>
        <a:xfrm>
          <a:off x="1447800" y="7641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127271</xdr:rowOff>
    </xdr:from>
    <xdr:ext cx="762000" cy="259045"/>
    <xdr:sp macro="" textlink="">
      <xdr:nvSpPr>
        <xdr:cNvPr id="77" name="テキスト ボックス 76"/>
        <xdr:cNvSpPr txBox="1"/>
      </xdr:nvSpPr>
      <xdr:spPr>
        <a:xfrm>
          <a:off x="1955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37084</xdr:rowOff>
    </xdr:from>
    <xdr:to>
      <xdr:col>23</xdr:col>
      <xdr:colOff>184150</xdr:colOff>
      <xdr:row>44</xdr:row>
      <xdr:rowOff>138684</xdr:rowOff>
    </xdr:to>
    <xdr:sp macro="" textlink="">
      <xdr:nvSpPr>
        <xdr:cNvPr id="85" name="楕円 84"/>
        <xdr:cNvSpPr/>
      </xdr:nvSpPr>
      <xdr:spPr>
        <a:xfrm>
          <a:off x="49022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104411</xdr:rowOff>
    </xdr:from>
    <xdr:ext cx="762000" cy="259045"/>
    <xdr:sp macro="" textlink="">
      <xdr:nvSpPr>
        <xdr:cNvPr id="86" name="財政力該当値テキスト"/>
        <xdr:cNvSpPr txBox="1"/>
      </xdr:nvSpPr>
      <xdr:spPr>
        <a:xfrm>
          <a:off x="5041900" y="747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37084</xdr:rowOff>
    </xdr:from>
    <xdr:to>
      <xdr:col>19</xdr:col>
      <xdr:colOff>184150</xdr:colOff>
      <xdr:row>44</xdr:row>
      <xdr:rowOff>138684</xdr:rowOff>
    </xdr:to>
    <xdr:sp macro="" textlink="">
      <xdr:nvSpPr>
        <xdr:cNvPr id="87" name="楕円 86"/>
        <xdr:cNvSpPr/>
      </xdr:nvSpPr>
      <xdr:spPr>
        <a:xfrm>
          <a:off x="4064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123461</xdr:rowOff>
    </xdr:from>
    <xdr:ext cx="736600" cy="259045"/>
    <xdr:sp macro="" textlink="">
      <xdr:nvSpPr>
        <xdr:cNvPr id="88" name="テキスト ボックス 87"/>
        <xdr:cNvSpPr txBox="1"/>
      </xdr:nvSpPr>
      <xdr:spPr>
        <a:xfrm>
          <a:off x="3733800" y="766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46736</xdr:rowOff>
    </xdr:from>
    <xdr:to>
      <xdr:col>15</xdr:col>
      <xdr:colOff>133350</xdr:colOff>
      <xdr:row>44</xdr:row>
      <xdr:rowOff>148336</xdr:rowOff>
    </xdr:to>
    <xdr:sp macro="" textlink="">
      <xdr:nvSpPr>
        <xdr:cNvPr id="89" name="楕円 88"/>
        <xdr:cNvSpPr/>
      </xdr:nvSpPr>
      <xdr:spPr>
        <a:xfrm>
          <a:off x="31750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133113</xdr:rowOff>
    </xdr:from>
    <xdr:ext cx="762000" cy="259045"/>
    <xdr:sp macro="" textlink="">
      <xdr:nvSpPr>
        <xdr:cNvPr id="90" name="テキスト ボックス 89"/>
        <xdr:cNvSpPr txBox="1"/>
      </xdr:nvSpPr>
      <xdr:spPr>
        <a:xfrm>
          <a:off x="2844800" y="76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46736</xdr:rowOff>
    </xdr:from>
    <xdr:to>
      <xdr:col>11</xdr:col>
      <xdr:colOff>82550</xdr:colOff>
      <xdr:row>44</xdr:row>
      <xdr:rowOff>148336</xdr:rowOff>
    </xdr:to>
    <xdr:sp macro="" textlink="">
      <xdr:nvSpPr>
        <xdr:cNvPr id="91" name="楕円 90"/>
        <xdr:cNvSpPr/>
      </xdr:nvSpPr>
      <xdr:spPr>
        <a:xfrm>
          <a:off x="22860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133113</xdr:rowOff>
    </xdr:from>
    <xdr:ext cx="762000" cy="259045"/>
    <xdr:sp macro="" textlink="">
      <xdr:nvSpPr>
        <xdr:cNvPr id="92" name="テキスト ボックス 91"/>
        <xdr:cNvSpPr txBox="1"/>
      </xdr:nvSpPr>
      <xdr:spPr>
        <a:xfrm>
          <a:off x="1955800" y="76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46736</xdr:rowOff>
    </xdr:from>
    <xdr:to>
      <xdr:col>7</xdr:col>
      <xdr:colOff>31750</xdr:colOff>
      <xdr:row>44</xdr:row>
      <xdr:rowOff>148336</xdr:rowOff>
    </xdr:to>
    <xdr:sp macro="" textlink="">
      <xdr:nvSpPr>
        <xdr:cNvPr id="93" name="楕円 92"/>
        <xdr:cNvSpPr/>
      </xdr:nvSpPr>
      <xdr:spPr>
        <a:xfrm>
          <a:off x="13970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133113</xdr:rowOff>
    </xdr:from>
    <xdr:ext cx="762000" cy="259045"/>
    <xdr:sp macro="" textlink="">
      <xdr:nvSpPr>
        <xdr:cNvPr id="94" name="テキスト ボックス 93"/>
        <xdr:cNvSpPr txBox="1"/>
      </xdr:nvSpPr>
      <xdr:spPr>
        <a:xfrm>
          <a:off x="1066800" y="76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％前後の比率となっているが類似団体平均値を上回っている。前年度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より補助費</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の減少（前年度比</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百万円減）や特別交付税が増加（前年度比</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百万円増）したが、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物件</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費の増加（前年度比</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人件</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等の増加（前年度比</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百万円増）等により前年度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1.4</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ポイント増加となった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今後、庁舎の耐震化事業による公債費の増加や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公営企業の継続建設事業の実施によ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繰出金の増加が懸念される。引き続き職員の計画的採用等を実施し義務的経費の削減に努め、地方債の新規発行抑制を中心に改善を図る。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158538</xdr:rowOff>
    </xdr:from>
    <xdr:to>
      <xdr:col>23</xdr:col>
      <xdr:colOff>133350</xdr:colOff>
      <xdr:row>64</xdr:row>
      <xdr:rowOff>15240</xdr:rowOff>
    </xdr:to>
    <xdr:cxnSp macro="">
      <xdr:nvCxnSpPr>
        <xdr:cNvPr id="129" name="直線コネクタ 128"/>
        <xdr:cNvCxnSpPr/>
      </xdr:nvCxnSpPr>
      <xdr:spPr>
        <a:xfrm>
          <a:off x="4114800" y="10959888"/>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124265</xdr:rowOff>
    </xdr:from>
    <xdr:ext cx="762000" cy="259045"/>
    <xdr:sp macro="" textlink="">
      <xdr:nvSpPr>
        <xdr:cNvPr id="130" name="財政構造の弾力性平均値テキスト"/>
        <xdr:cNvSpPr txBox="1"/>
      </xdr:nvSpPr>
      <xdr:spPr>
        <a:xfrm>
          <a:off x="5041900" y="107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158538</xdr:rowOff>
    </xdr:from>
    <xdr:to>
      <xdr:col>19</xdr:col>
      <xdr:colOff>133350</xdr:colOff>
      <xdr:row>63</xdr:row>
      <xdr:rowOff>158538</xdr:rowOff>
    </xdr:to>
    <xdr:cxnSp macro="">
      <xdr:nvCxnSpPr>
        <xdr:cNvPr id="132" name="直線コネクタ 131"/>
        <xdr:cNvCxnSpPr/>
      </xdr:nvCxnSpPr>
      <xdr:spPr>
        <a:xfrm>
          <a:off x="3225800" y="109598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42033</xdr:rowOff>
    </xdr:from>
    <xdr:ext cx="736600" cy="259045"/>
    <xdr:sp macro="" textlink="">
      <xdr:nvSpPr>
        <xdr:cNvPr id="134" name="テキスト ボックス 133"/>
        <xdr:cNvSpPr txBox="1"/>
      </xdr:nvSpPr>
      <xdr:spPr>
        <a:xfrm>
          <a:off x="3733800" y="1067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108268</xdr:rowOff>
    </xdr:from>
    <xdr:to>
      <xdr:col>15</xdr:col>
      <xdr:colOff>82550</xdr:colOff>
      <xdr:row>63</xdr:row>
      <xdr:rowOff>158538</xdr:rowOff>
    </xdr:to>
    <xdr:cxnSp macro="">
      <xdr:nvCxnSpPr>
        <xdr:cNvPr id="135" name="直線コネクタ 134"/>
        <xdr:cNvCxnSpPr/>
      </xdr:nvCxnSpPr>
      <xdr:spPr>
        <a:xfrm>
          <a:off x="2336800" y="10909618"/>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7" name="テキスト ボックス 136"/>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108268</xdr:rowOff>
    </xdr:from>
    <xdr:to>
      <xdr:col>11</xdr:col>
      <xdr:colOff>31750</xdr:colOff>
      <xdr:row>64</xdr:row>
      <xdr:rowOff>59479</xdr:rowOff>
    </xdr:to>
    <xdr:cxnSp macro="">
      <xdr:nvCxnSpPr>
        <xdr:cNvPr id="138" name="直線コネクタ 137"/>
        <xdr:cNvCxnSpPr/>
      </xdr:nvCxnSpPr>
      <xdr:spPr>
        <a:xfrm flipV="1">
          <a:off x="1447800" y="10909618"/>
          <a:ext cx="889000" cy="12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40551</xdr:rowOff>
    </xdr:from>
    <xdr:ext cx="762000" cy="259045"/>
    <xdr:sp macro="" textlink="">
      <xdr:nvSpPr>
        <xdr:cNvPr id="140" name="テキスト ボックス 139"/>
        <xdr:cNvSpPr txBox="1"/>
      </xdr:nvSpPr>
      <xdr:spPr>
        <a:xfrm>
          <a:off x="1955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2" name="テキスト ボックス 141"/>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48" name="楕円 147"/>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49" name="財政構造の弾力性該当値テキスト"/>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107738</xdr:rowOff>
    </xdr:from>
    <xdr:to>
      <xdr:col>19</xdr:col>
      <xdr:colOff>184150</xdr:colOff>
      <xdr:row>64</xdr:row>
      <xdr:rowOff>37888</xdr:rowOff>
    </xdr:to>
    <xdr:sp macro="" textlink="">
      <xdr:nvSpPr>
        <xdr:cNvPr id="150" name="楕円 149"/>
        <xdr:cNvSpPr/>
      </xdr:nvSpPr>
      <xdr:spPr>
        <a:xfrm>
          <a:off x="4064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22665</xdr:rowOff>
    </xdr:from>
    <xdr:ext cx="736600" cy="259045"/>
    <xdr:sp macro="" textlink="">
      <xdr:nvSpPr>
        <xdr:cNvPr id="151" name="テキスト ボックス 150"/>
        <xdr:cNvSpPr txBox="1"/>
      </xdr:nvSpPr>
      <xdr:spPr>
        <a:xfrm>
          <a:off x="3733800" y="109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107738</xdr:rowOff>
    </xdr:from>
    <xdr:to>
      <xdr:col>15</xdr:col>
      <xdr:colOff>133350</xdr:colOff>
      <xdr:row>64</xdr:row>
      <xdr:rowOff>37888</xdr:rowOff>
    </xdr:to>
    <xdr:sp macro="" textlink="">
      <xdr:nvSpPr>
        <xdr:cNvPr id="152" name="楕円 151"/>
        <xdr:cNvSpPr/>
      </xdr:nvSpPr>
      <xdr:spPr>
        <a:xfrm>
          <a:off x="3175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22665</xdr:rowOff>
    </xdr:from>
    <xdr:ext cx="762000" cy="259045"/>
    <xdr:sp macro="" textlink="">
      <xdr:nvSpPr>
        <xdr:cNvPr id="153" name="テキスト ボックス 152"/>
        <xdr:cNvSpPr txBox="1"/>
      </xdr:nvSpPr>
      <xdr:spPr>
        <a:xfrm>
          <a:off x="2844800" y="109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57468</xdr:rowOff>
    </xdr:from>
    <xdr:to>
      <xdr:col>11</xdr:col>
      <xdr:colOff>82550</xdr:colOff>
      <xdr:row>63</xdr:row>
      <xdr:rowOff>159068</xdr:rowOff>
    </xdr:to>
    <xdr:sp macro="" textlink="">
      <xdr:nvSpPr>
        <xdr:cNvPr id="154" name="楕円 153"/>
        <xdr:cNvSpPr/>
      </xdr:nvSpPr>
      <xdr:spPr>
        <a:xfrm>
          <a:off x="2286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143845</xdr:rowOff>
    </xdr:from>
    <xdr:ext cx="762000" cy="259045"/>
    <xdr:sp macro="" textlink="">
      <xdr:nvSpPr>
        <xdr:cNvPr id="155" name="テキスト ボックス 154"/>
        <xdr:cNvSpPr txBox="1"/>
      </xdr:nvSpPr>
      <xdr:spPr>
        <a:xfrm>
          <a:off x="1955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8679</xdr:rowOff>
    </xdr:from>
    <xdr:to>
      <xdr:col>7</xdr:col>
      <xdr:colOff>31750</xdr:colOff>
      <xdr:row>64</xdr:row>
      <xdr:rowOff>110279</xdr:rowOff>
    </xdr:to>
    <xdr:sp macro="" textlink="">
      <xdr:nvSpPr>
        <xdr:cNvPr id="156" name="楕円 155"/>
        <xdr:cNvSpPr/>
      </xdr:nvSpPr>
      <xdr:spPr>
        <a:xfrm>
          <a:off x="13970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95056</xdr:rowOff>
    </xdr:from>
    <xdr:ext cx="762000" cy="259045"/>
    <xdr:sp macro="" textlink="">
      <xdr:nvSpPr>
        <xdr:cNvPr id="157" name="テキスト ボックス 156"/>
        <xdr:cNvSpPr txBox="1"/>
      </xdr:nvSpPr>
      <xdr:spPr>
        <a:xfrm>
          <a:off x="1066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[596,739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人件費については今後も計画的な</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職員</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採用により上昇を抑える。物件費については平成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年度に比べ減少したが、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77</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百万円増加している。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近年は以前と比べ上昇傾向にあるため、</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物件費の抑制や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各種委託料の見直し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予算編成時のシ－リングの実施などにより削減を図る。しかし人口減少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歯止めがきいていない状況のため人口１人当たりの決算額は悪化する懸念がある。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45456</xdr:rowOff>
    </xdr:from>
    <xdr:to>
      <xdr:col>23</xdr:col>
      <xdr:colOff>133350</xdr:colOff>
      <xdr:row>81</xdr:row>
      <xdr:rowOff>61469</xdr:rowOff>
    </xdr:to>
    <xdr:cxnSp macro="">
      <xdr:nvCxnSpPr>
        <xdr:cNvPr id="193" name="直線コネクタ 192"/>
        <xdr:cNvCxnSpPr/>
      </xdr:nvCxnSpPr>
      <xdr:spPr>
        <a:xfrm>
          <a:off x="4114800" y="13932906"/>
          <a:ext cx="838200" cy="1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164994</xdr:rowOff>
    </xdr:from>
    <xdr:ext cx="762000" cy="259045"/>
    <xdr:sp macro="" textlink="">
      <xdr:nvSpPr>
        <xdr:cNvPr id="194" name="人件費・物件費等の状況平均値テキスト"/>
        <xdr:cNvSpPr txBox="1"/>
      </xdr:nvSpPr>
      <xdr:spPr>
        <a:xfrm>
          <a:off x="5041900" y="13709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42239</xdr:rowOff>
    </xdr:from>
    <xdr:to>
      <xdr:col>19</xdr:col>
      <xdr:colOff>133350</xdr:colOff>
      <xdr:row>81</xdr:row>
      <xdr:rowOff>45456</xdr:rowOff>
    </xdr:to>
    <xdr:cxnSp macro="">
      <xdr:nvCxnSpPr>
        <xdr:cNvPr id="196" name="直線コネクタ 195"/>
        <xdr:cNvCxnSpPr/>
      </xdr:nvCxnSpPr>
      <xdr:spPr>
        <a:xfrm>
          <a:off x="3225800" y="13929689"/>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90540</xdr:rowOff>
    </xdr:from>
    <xdr:ext cx="736600" cy="259045"/>
    <xdr:sp macro="" textlink="">
      <xdr:nvSpPr>
        <xdr:cNvPr id="198" name="テキスト ボックス 197"/>
        <xdr:cNvSpPr txBox="1"/>
      </xdr:nvSpPr>
      <xdr:spPr>
        <a:xfrm>
          <a:off x="3733800" y="13635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42239</xdr:rowOff>
    </xdr:from>
    <xdr:to>
      <xdr:col>15</xdr:col>
      <xdr:colOff>82550</xdr:colOff>
      <xdr:row>81</xdr:row>
      <xdr:rowOff>48982</xdr:rowOff>
    </xdr:to>
    <xdr:cxnSp macro="">
      <xdr:nvCxnSpPr>
        <xdr:cNvPr id="199" name="直線コネクタ 198"/>
        <xdr:cNvCxnSpPr/>
      </xdr:nvCxnSpPr>
      <xdr:spPr>
        <a:xfrm flipV="1">
          <a:off x="2336800" y="13929689"/>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86686</xdr:rowOff>
    </xdr:from>
    <xdr:ext cx="762000" cy="259045"/>
    <xdr:sp macro="" textlink="">
      <xdr:nvSpPr>
        <xdr:cNvPr id="201" name="テキスト ボックス 200"/>
        <xdr:cNvSpPr txBox="1"/>
      </xdr:nvSpPr>
      <xdr:spPr>
        <a:xfrm>
          <a:off x="2844800" y="1363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36179</xdr:rowOff>
    </xdr:from>
    <xdr:to>
      <xdr:col>11</xdr:col>
      <xdr:colOff>31750</xdr:colOff>
      <xdr:row>81</xdr:row>
      <xdr:rowOff>48982</xdr:rowOff>
    </xdr:to>
    <xdr:cxnSp macro="">
      <xdr:nvCxnSpPr>
        <xdr:cNvPr id="202" name="直線コネクタ 201"/>
        <xdr:cNvCxnSpPr/>
      </xdr:nvCxnSpPr>
      <xdr:spPr>
        <a:xfrm>
          <a:off x="1447800" y="13923629"/>
          <a:ext cx="889000" cy="1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87586</xdr:rowOff>
    </xdr:from>
    <xdr:ext cx="762000" cy="259045"/>
    <xdr:sp macro="" textlink="">
      <xdr:nvSpPr>
        <xdr:cNvPr id="204" name="テキスト ボックス 203"/>
        <xdr:cNvSpPr txBox="1"/>
      </xdr:nvSpPr>
      <xdr:spPr>
        <a:xfrm>
          <a:off x="1955800" y="1363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54410</xdr:rowOff>
    </xdr:from>
    <xdr:ext cx="762000" cy="259045"/>
    <xdr:sp macro="" textlink="">
      <xdr:nvSpPr>
        <xdr:cNvPr id="206" name="テキスト ボックス 205"/>
        <xdr:cNvSpPr txBox="1"/>
      </xdr:nvSpPr>
      <xdr:spPr>
        <a:xfrm>
          <a:off x="1066800" y="1359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10669</xdr:rowOff>
    </xdr:from>
    <xdr:to>
      <xdr:col>23</xdr:col>
      <xdr:colOff>184150</xdr:colOff>
      <xdr:row>81</xdr:row>
      <xdr:rowOff>112269</xdr:rowOff>
    </xdr:to>
    <xdr:sp macro="" textlink="">
      <xdr:nvSpPr>
        <xdr:cNvPr id="212" name="楕円 211"/>
        <xdr:cNvSpPr/>
      </xdr:nvSpPr>
      <xdr:spPr>
        <a:xfrm>
          <a:off x="4902200" y="1389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154196</xdr:rowOff>
    </xdr:from>
    <xdr:ext cx="762000" cy="259045"/>
    <xdr:sp macro="" textlink="">
      <xdr:nvSpPr>
        <xdr:cNvPr id="213" name="人件費・物件費等の状況該当値テキスト"/>
        <xdr:cNvSpPr txBox="1"/>
      </xdr:nvSpPr>
      <xdr:spPr>
        <a:xfrm>
          <a:off x="5041900" y="1387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166106</xdr:rowOff>
    </xdr:from>
    <xdr:to>
      <xdr:col>19</xdr:col>
      <xdr:colOff>184150</xdr:colOff>
      <xdr:row>81</xdr:row>
      <xdr:rowOff>96256</xdr:rowOff>
    </xdr:to>
    <xdr:sp macro="" textlink="">
      <xdr:nvSpPr>
        <xdr:cNvPr id="214" name="楕円 213"/>
        <xdr:cNvSpPr/>
      </xdr:nvSpPr>
      <xdr:spPr>
        <a:xfrm>
          <a:off x="4064000" y="1388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81033</xdr:rowOff>
    </xdr:from>
    <xdr:ext cx="736600" cy="259045"/>
    <xdr:sp macro="" textlink="">
      <xdr:nvSpPr>
        <xdr:cNvPr id="215" name="テキスト ボックス 214"/>
        <xdr:cNvSpPr txBox="1"/>
      </xdr:nvSpPr>
      <xdr:spPr>
        <a:xfrm>
          <a:off x="3733800" y="13968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162889</xdr:rowOff>
    </xdr:from>
    <xdr:to>
      <xdr:col>15</xdr:col>
      <xdr:colOff>133350</xdr:colOff>
      <xdr:row>81</xdr:row>
      <xdr:rowOff>93039</xdr:rowOff>
    </xdr:to>
    <xdr:sp macro="" textlink="">
      <xdr:nvSpPr>
        <xdr:cNvPr id="216" name="楕円 215"/>
        <xdr:cNvSpPr/>
      </xdr:nvSpPr>
      <xdr:spPr>
        <a:xfrm>
          <a:off x="3175000" y="1387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77816</xdr:rowOff>
    </xdr:from>
    <xdr:ext cx="762000" cy="259045"/>
    <xdr:sp macro="" textlink="">
      <xdr:nvSpPr>
        <xdr:cNvPr id="217" name="テキスト ボックス 216"/>
        <xdr:cNvSpPr txBox="1"/>
      </xdr:nvSpPr>
      <xdr:spPr>
        <a:xfrm>
          <a:off x="2844800" y="1396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169632</xdr:rowOff>
    </xdr:from>
    <xdr:to>
      <xdr:col>11</xdr:col>
      <xdr:colOff>82550</xdr:colOff>
      <xdr:row>81</xdr:row>
      <xdr:rowOff>99782</xdr:rowOff>
    </xdr:to>
    <xdr:sp macro="" textlink="">
      <xdr:nvSpPr>
        <xdr:cNvPr id="218" name="楕円 217"/>
        <xdr:cNvSpPr/>
      </xdr:nvSpPr>
      <xdr:spPr>
        <a:xfrm>
          <a:off x="2286000" y="1388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84559</xdr:rowOff>
    </xdr:from>
    <xdr:ext cx="762000" cy="259045"/>
    <xdr:sp macro="" textlink="">
      <xdr:nvSpPr>
        <xdr:cNvPr id="219" name="テキスト ボックス 218"/>
        <xdr:cNvSpPr txBox="1"/>
      </xdr:nvSpPr>
      <xdr:spPr>
        <a:xfrm>
          <a:off x="1955800" y="1397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156829</xdr:rowOff>
    </xdr:from>
    <xdr:to>
      <xdr:col>7</xdr:col>
      <xdr:colOff>31750</xdr:colOff>
      <xdr:row>81</xdr:row>
      <xdr:rowOff>86979</xdr:rowOff>
    </xdr:to>
    <xdr:sp macro="" textlink="">
      <xdr:nvSpPr>
        <xdr:cNvPr id="220" name="楕円 219"/>
        <xdr:cNvSpPr/>
      </xdr:nvSpPr>
      <xdr:spPr>
        <a:xfrm>
          <a:off x="1397000" y="1387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71756</xdr:rowOff>
    </xdr:from>
    <xdr:ext cx="762000" cy="259045"/>
    <xdr:sp macro="" textlink="">
      <xdr:nvSpPr>
        <xdr:cNvPr id="221" name="テキスト ボックス 220"/>
        <xdr:cNvSpPr txBox="1"/>
      </xdr:nvSpPr>
      <xdr:spPr>
        <a:xfrm>
          <a:off x="1066800" y="1395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ラスパイレス指数は類似団体平均値を下回っている。職員の計画的な採用を実施し、今後も給与水準の抑制に努める。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98107</xdr:rowOff>
    </xdr:from>
    <xdr:to>
      <xdr:col>81</xdr:col>
      <xdr:colOff>44450</xdr:colOff>
      <xdr:row>85</xdr:row>
      <xdr:rowOff>158432</xdr:rowOff>
    </xdr:to>
    <xdr:cxnSp macro="">
      <xdr:nvCxnSpPr>
        <xdr:cNvPr id="251" name="直線コネクタ 250"/>
        <xdr:cNvCxnSpPr/>
      </xdr:nvCxnSpPr>
      <xdr:spPr>
        <a:xfrm flipV="1">
          <a:off x="16179800" y="1467135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4779</xdr:rowOff>
    </xdr:from>
    <xdr:ext cx="762000" cy="259045"/>
    <xdr:sp macro="" textlink="">
      <xdr:nvSpPr>
        <xdr:cNvPr id="252" name="給与水準   （国との比較）平均値テキスト"/>
        <xdr:cNvSpPr txBox="1"/>
      </xdr:nvSpPr>
      <xdr:spPr>
        <a:xfrm>
          <a:off x="17106900" y="14749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146368</xdr:rowOff>
    </xdr:from>
    <xdr:to>
      <xdr:col>77</xdr:col>
      <xdr:colOff>44450</xdr:colOff>
      <xdr:row>85</xdr:row>
      <xdr:rowOff>158432</xdr:rowOff>
    </xdr:to>
    <xdr:cxnSp macro="">
      <xdr:nvCxnSpPr>
        <xdr:cNvPr id="254" name="直線コネクタ 253"/>
        <xdr:cNvCxnSpPr/>
      </xdr:nvCxnSpPr>
      <xdr:spPr>
        <a:xfrm>
          <a:off x="15290800" y="1471961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56" name="テキスト ボックス 255"/>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146368</xdr:rowOff>
    </xdr:from>
    <xdr:to>
      <xdr:col>72</xdr:col>
      <xdr:colOff>203200</xdr:colOff>
      <xdr:row>85</xdr:row>
      <xdr:rowOff>146368</xdr:rowOff>
    </xdr:to>
    <xdr:cxnSp macro="">
      <xdr:nvCxnSpPr>
        <xdr:cNvPr id="257" name="直線コネクタ 256"/>
        <xdr:cNvCxnSpPr/>
      </xdr:nvCxnSpPr>
      <xdr:spPr>
        <a:xfrm>
          <a:off x="14401800" y="147196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149241</xdr:rowOff>
    </xdr:from>
    <xdr:ext cx="762000" cy="259045"/>
    <xdr:sp macro="" textlink="">
      <xdr:nvSpPr>
        <xdr:cNvPr id="259" name="テキスト ボックス 258"/>
        <xdr:cNvSpPr txBox="1"/>
      </xdr:nvSpPr>
      <xdr:spPr>
        <a:xfrm>
          <a:off x="14909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146368</xdr:rowOff>
    </xdr:from>
    <xdr:to>
      <xdr:col>68</xdr:col>
      <xdr:colOff>152400</xdr:colOff>
      <xdr:row>85</xdr:row>
      <xdr:rowOff>146368</xdr:rowOff>
    </xdr:to>
    <xdr:cxnSp macro="">
      <xdr:nvCxnSpPr>
        <xdr:cNvPr id="260" name="直線コネクタ 259"/>
        <xdr:cNvCxnSpPr/>
      </xdr:nvCxnSpPr>
      <xdr:spPr>
        <a:xfrm>
          <a:off x="13512800" y="147196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167340</xdr:rowOff>
    </xdr:from>
    <xdr:ext cx="762000" cy="259045"/>
    <xdr:sp macro="" textlink="">
      <xdr:nvSpPr>
        <xdr:cNvPr id="262" name="テキスト ボックス 261"/>
        <xdr:cNvSpPr txBox="1"/>
      </xdr:nvSpPr>
      <xdr:spPr>
        <a:xfrm>
          <a:off x="14020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107015</xdr:rowOff>
    </xdr:from>
    <xdr:ext cx="762000" cy="259045"/>
    <xdr:sp macro="" textlink="">
      <xdr:nvSpPr>
        <xdr:cNvPr id="264" name="テキスト ボックス 263"/>
        <xdr:cNvSpPr txBox="1"/>
      </xdr:nvSpPr>
      <xdr:spPr>
        <a:xfrm>
          <a:off x="13131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47307</xdr:rowOff>
    </xdr:from>
    <xdr:to>
      <xdr:col>81</xdr:col>
      <xdr:colOff>95250</xdr:colOff>
      <xdr:row>85</xdr:row>
      <xdr:rowOff>148907</xdr:rowOff>
    </xdr:to>
    <xdr:sp macro="" textlink="">
      <xdr:nvSpPr>
        <xdr:cNvPr id="270" name="楕円 269"/>
        <xdr:cNvSpPr/>
      </xdr:nvSpPr>
      <xdr:spPr>
        <a:xfrm>
          <a:off x="16967200" y="146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63834</xdr:rowOff>
    </xdr:from>
    <xdr:ext cx="762000" cy="259045"/>
    <xdr:sp macro="" textlink="">
      <xdr:nvSpPr>
        <xdr:cNvPr id="271" name="給与水準   （国との比較）該当値テキスト"/>
        <xdr:cNvSpPr txBox="1"/>
      </xdr:nvSpPr>
      <xdr:spPr>
        <a:xfrm>
          <a:off x="17106900" y="1446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107632</xdr:rowOff>
    </xdr:from>
    <xdr:to>
      <xdr:col>77</xdr:col>
      <xdr:colOff>95250</xdr:colOff>
      <xdr:row>86</xdr:row>
      <xdr:rowOff>37782</xdr:rowOff>
    </xdr:to>
    <xdr:sp macro="" textlink="">
      <xdr:nvSpPr>
        <xdr:cNvPr id="272" name="楕円 271"/>
        <xdr:cNvSpPr/>
      </xdr:nvSpPr>
      <xdr:spPr>
        <a:xfrm>
          <a:off x="16129000" y="1468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47959</xdr:rowOff>
    </xdr:from>
    <xdr:ext cx="736600" cy="259045"/>
    <xdr:sp macro="" textlink="">
      <xdr:nvSpPr>
        <xdr:cNvPr id="273" name="テキスト ボックス 272"/>
        <xdr:cNvSpPr txBox="1"/>
      </xdr:nvSpPr>
      <xdr:spPr>
        <a:xfrm>
          <a:off x="15798800" y="14449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95568</xdr:rowOff>
    </xdr:from>
    <xdr:to>
      <xdr:col>73</xdr:col>
      <xdr:colOff>44450</xdr:colOff>
      <xdr:row>86</xdr:row>
      <xdr:rowOff>25718</xdr:rowOff>
    </xdr:to>
    <xdr:sp macro="" textlink="">
      <xdr:nvSpPr>
        <xdr:cNvPr id="274" name="楕円 273"/>
        <xdr:cNvSpPr/>
      </xdr:nvSpPr>
      <xdr:spPr>
        <a:xfrm>
          <a:off x="15240000" y="146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35895</xdr:rowOff>
    </xdr:from>
    <xdr:ext cx="762000" cy="259045"/>
    <xdr:sp macro="" textlink="">
      <xdr:nvSpPr>
        <xdr:cNvPr id="275" name="テキスト ボックス 274"/>
        <xdr:cNvSpPr txBox="1"/>
      </xdr:nvSpPr>
      <xdr:spPr>
        <a:xfrm>
          <a:off x="14909800" y="1443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95568</xdr:rowOff>
    </xdr:from>
    <xdr:to>
      <xdr:col>68</xdr:col>
      <xdr:colOff>203200</xdr:colOff>
      <xdr:row>86</xdr:row>
      <xdr:rowOff>25718</xdr:rowOff>
    </xdr:to>
    <xdr:sp macro="" textlink="">
      <xdr:nvSpPr>
        <xdr:cNvPr id="276" name="楕円 275"/>
        <xdr:cNvSpPr/>
      </xdr:nvSpPr>
      <xdr:spPr>
        <a:xfrm>
          <a:off x="14351000" y="146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35895</xdr:rowOff>
    </xdr:from>
    <xdr:ext cx="762000" cy="259045"/>
    <xdr:sp macro="" textlink="">
      <xdr:nvSpPr>
        <xdr:cNvPr id="277" name="テキスト ボックス 276"/>
        <xdr:cNvSpPr txBox="1"/>
      </xdr:nvSpPr>
      <xdr:spPr>
        <a:xfrm>
          <a:off x="14020800" y="1443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95568</xdr:rowOff>
    </xdr:from>
    <xdr:to>
      <xdr:col>64</xdr:col>
      <xdr:colOff>152400</xdr:colOff>
      <xdr:row>86</xdr:row>
      <xdr:rowOff>25718</xdr:rowOff>
    </xdr:to>
    <xdr:sp macro="" textlink="">
      <xdr:nvSpPr>
        <xdr:cNvPr id="278" name="楕円 277"/>
        <xdr:cNvSpPr/>
      </xdr:nvSpPr>
      <xdr:spPr>
        <a:xfrm>
          <a:off x="13462000" y="146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35895</xdr:rowOff>
    </xdr:from>
    <xdr:ext cx="762000" cy="259045"/>
    <xdr:sp macro="" textlink="">
      <xdr:nvSpPr>
        <xdr:cNvPr id="279" name="テキスト ボックス 278"/>
        <xdr:cNvSpPr txBox="1"/>
      </xdr:nvSpPr>
      <xdr:spPr>
        <a:xfrm>
          <a:off x="13131800" y="1443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人口千人当たりの職員数は類似団体平均値を上回っている。今後も行政サ－ビスを維持しつつ計画的な職員採用を実施し削減を図る。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68490</xdr:rowOff>
    </xdr:from>
    <xdr:to>
      <xdr:col>81</xdr:col>
      <xdr:colOff>44450</xdr:colOff>
      <xdr:row>60</xdr:row>
      <xdr:rowOff>77797</xdr:rowOff>
    </xdr:to>
    <xdr:cxnSp macro="">
      <xdr:nvCxnSpPr>
        <xdr:cNvPr id="315" name="直線コネクタ 314"/>
        <xdr:cNvCxnSpPr/>
      </xdr:nvCxnSpPr>
      <xdr:spPr>
        <a:xfrm>
          <a:off x="16179800" y="10355490"/>
          <a:ext cx="8382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71342</xdr:rowOff>
    </xdr:from>
    <xdr:ext cx="762000" cy="259045"/>
    <xdr:sp macro="" textlink="">
      <xdr:nvSpPr>
        <xdr:cNvPr id="316" name="定員管理の状況平均値テキスト"/>
        <xdr:cNvSpPr txBox="1"/>
      </xdr:nvSpPr>
      <xdr:spPr>
        <a:xfrm>
          <a:off x="17106900" y="10015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48840</xdr:rowOff>
    </xdr:from>
    <xdr:to>
      <xdr:col>77</xdr:col>
      <xdr:colOff>44450</xdr:colOff>
      <xdr:row>60</xdr:row>
      <xdr:rowOff>68490</xdr:rowOff>
    </xdr:to>
    <xdr:cxnSp macro="">
      <xdr:nvCxnSpPr>
        <xdr:cNvPr id="318" name="直線コネクタ 317"/>
        <xdr:cNvCxnSpPr/>
      </xdr:nvCxnSpPr>
      <xdr:spPr>
        <a:xfrm>
          <a:off x="15290800" y="10335840"/>
          <a:ext cx="889000" cy="1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199</xdr:rowOff>
    </xdr:from>
    <xdr:ext cx="736600" cy="259045"/>
    <xdr:sp macro="" textlink="">
      <xdr:nvSpPr>
        <xdr:cNvPr id="320" name="テキスト ボックス 319"/>
        <xdr:cNvSpPr txBox="1"/>
      </xdr:nvSpPr>
      <xdr:spPr>
        <a:xfrm>
          <a:off x="15798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21493</xdr:rowOff>
    </xdr:from>
    <xdr:to>
      <xdr:col>72</xdr:col>
      <xdr:colOff>203200</xdr:colOff>
      <xdr:row>60</xdr:row>
      <xdr:rowOff>48840</xdr:rowOff>
    </xdr:to>
    <xdr:cxnSp macro="">
      <xdr:nvCxnSpPr>
        <xdr:cNvPr id="321" name="直線コネクタ 320"/>
        <xdr:cNvCxnSpPr/>
      </xdr:nvCxnSpPr>
      <xdr:spPr>
        <a:xfrm>
          <a:off x="14401800" y="10308493"/>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162686</xdr:rowOff>
    </xdr:from>
    <xdr:ext cx="762000" cy="259045"/>
    <xdr:sp macro="" textlink="">
      <xdr:nvSpPr>
        <xdr:cNvPr id="323" name="テキスト ボックス 322"/>
        <xdr:cNvSpPr txBox="1"/>
      </xdr:nvSpPr>
      <xdr:spPr>
        <a:xfrm>
          <a:off x="14909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2879</xdr:rowOff>
    </xdr:from>
    <xdr:to>
      <xdr:col>68</xdr:col>
      <xdr:colOff>152400</xdr:colOff>
      <xdr:row>60</xdr:row>
      <xdr:rowOff>21493</xdr:rowOff>
    </xdr:to>
    <xdr:cxnSp macro="">
      <xdr:nvCxnSpPr>
        <xdr:cNvPr id="324" name="直線コネクタ 323"/>
        <xdr:cNvCxnSpPr/>
      </xdr:nvCxnSpPr>
      <xdr:spPr>
        <a:xfrm>
          <a:off x="13512800" y="10289879"/>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136488</xdr:rowOff>
    </xdr:from>
    <xdr:ext cx="762000" cy="259045"/>
    <xdr:sp macro="" textlink="">
      <xdr:nvSpPr>
        <xdr:cNvPr id="326" name="テキスト ボックス 325"/>
        <xdr:cNvSpPr txBox="1"/>
      </xdr:nvSpPr>
      <xdr:spPr>
        <a:xfrm>
          <a:off x="14020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132236</xdr:rowOff>
    </xdr:from>
    <xdr:ext cx="762000" cy="259045"/>
    <xdr:sp macro="" textlink="">
      <xdr:nvSpPr>
        <xdr:cNvPr id="328" name="テキスト ボックス 327"/>
        <xdr:cNvSpPr txBox="1"/>
      </xdr:nvSpPr>
      <xdr:spPr>
        <a:xfrm>
          <a:off x="13131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26997</xdr:rowOff>
    </xdr:from>
    <xdr:to>
      <xdr:col>81</xdr:col>
      <xdr:colOff>95250</xdr:colOff>
      <xdr:row>60</xdr:row>
      <xdr:rowOff>128597</xdr:rowOff>
    </xdr:to>
    <xdr:sp macro="" textlink="">
      <xdr:nvSpPr>
        <xdr:cNvPr id="334" name="楕円 333"/>
        <xdr:cNvSpPr/>
      </xdr:nvSpPr>
      <xdr:spPr>
        <a:xfrm>
          <a:off x="16967200" y="1031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170524</xdr:rowOff>
    </xdr:from>
    <xdr:ext cx="762000" cy="259045"/>
    <xdr:sp macro="" textlink="">
      <xdr:nvSpPr>
        <xdr:cNvPr id="335" name="定員管理の状況該当値テキスト"/>
        <xdr:cNvSpPr txBox="1"/>
      </xdr:nvSpPr>
      <xdr:spPr>
        <a:xfrm>
          <a:off x="17106900" y="1028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17690</xdr:rowOff>
    </xdr:from>
    <xdr:to>
      <xdr:col>77</xdr:col>
      <xdr:colOff>95250</xdr:colOff>
      <xdr:row>60</xdr:row>
      <xdr:rowOff>119290</xdr:rowOff>
    </xdr:to>
    <xdr:sp macro="" textlink="">
      <xdr:nvSpPr>
        <xdr:cNvPr id="336" name="楕円 335"/>
        <xdr:cNvSpPr/>
      </xdr:nvSpPr>
      <xdr:spPr>
        <a:xfrm>
          <a:off x="16129000" y="1030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104067</xdr:rowOff>
    </xdr:from>
    <xdr:ext cx="736600" cy="259045"/>
    <xdr:sp macro="" textlink="">
      <xdr:nvSpPr>
        <xdr:cNvPr id="337" name="テキスト ボックス 336"/>
        <xdr:cNvSpPr txBox="1"/>
      </xdr:nvSpPr>
      <xdr:spPr>
        <a:xfrm>
          <a:off x="15798800" y="1039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169490</xdr:rowOff>
    </xdr:from>
    <xdr:to>
      <xdr:col>73</xdr:col>
      <xdr:colOff>44450</xdr:colOff>
      <xdr:row>60</xdr:row>
      <xdr:rowOff>99640</xdr:rowOff>
    </xdr:to>
    <xdr:sp macro="" textlink="">
      <xdr:nvSpPr>
        <xdr:cNvPr id="338" name="楕円 337"/>
        <xdr:cNvSpPr/>
      </xdr:nvSpPr>
      <xdr:spPr>
        <a:xfrm>
          <a:off x="15240000" y="1028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84417</xdr:rowOff>
    </xdr:from>
    <xdr:ext cx="762000" cy="259045"/>
    <xdr:sp macro="" textlink="">
      <xdr:nvSpPr>
        <xdr:cNvPr id="339" name="テキスト ボックス 338"/>
        <xdr:cNvSpPr txBox="1"/>
      </xdr:nvSpPr>
      <xdr:spPr>
        <a:xfrm>
          <a:off x="14909800" y="103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142143</xdr:rowOff>
    </xdr:from>
    <xdr:to>
      <xdr:col>68</xdr:col>
      <xdr:colOff>203200</xdr:colOff>
      <xdr:row>60</xdr:row>
      <xdr:rowOff>72293</xdr:rowOff>
    </xdr:to>
    <xdr:sp macro="" textlink="">
      <xdr:nvSpPr>
        <xdr:cNvPr id="340" name="楕円 339"/>
        <xdr:cNvSpPr/>
      </xdr:nvSpPr>
      <xdr:spPr>
        <a:xfrm>
          <a:off x="14351000" y="1025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57070</xdr:rowOff>
    </xdr:from>
    <xdr:ext cx="762000" cy="259045"/>
    <xdr:sp macro="" textlink="">
      <xdr:nvSpPr>
        <xdr:cNvPr id="341" name="テキスト ボックス 340"/>
        <xdr:cNvSpPr txBox="1"/>
      </xdr:nvSpPr>
      <xdr:spPr>
        <a:xfrm>
          <a:off x="14020800" y="1034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123529</xdr:rowOff>
    </xdr:from>
    <xdr:to>
      <xdr:col>64</xdr:col>
      <xdr:colOff>152400</xdr:colOff>
      <xdr:row>60</xdr:row>
      <xdr:rowOff>53679</xdr:rowOff>
    </xdr:to>
    <xdr:sp macro="" textlink="">
      <xdr:nvSpPr>
        <xdr:cNvPr id="342" name="楕円 341"/>
        <xdr:cNvSpPr/>
      </xdr:nvSpPr>
      <xdr:spPr>
        <a:xfrm>
          <a:off x="13462000" y="1023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38456</xdr:rowOff>
    </xdr:from>
    <xdr:ext cx="762000" cy="259045"/>
    <xdr:sp macro="" textlink="">
      <xdr:nvSpPr>
        <xdr:cNvPr id="343" name="テキスト ボックス 342"/>
        <xdr:cNvSpPr txBox="1"/>
      </xdr:nvSpPr>
      <xdr:spPr>
        <a:xfrm>
          <a:off x="13131800" y="1032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実質公債費比率は類似団体平均値を上回っている。公債費は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防災センタ－建設事業</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等の大型事業</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の元金償還が始ま</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。新規発行地方債の抑制や繰上償還の実施により地方債残高の削減に努めているが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、庁舎の耐震化事業等の大型事業の実施が予定されているため、公債費の増加が懸念される。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地方債残高の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を図り、公債費の抑制に努める。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41</xdr:row>
      <xdr:rowOff>167894</xdr:rowOff>
    </xdr:to>
    <xdr:cxnSp macro="">
      <xdr:nvCxnSpPr>
        <xdr:cNvPr id="374" name="直線コネクタ 373"/>
        <xdr:cNvCxnSpPr/>
      </xdr:nvCxnSpPr>
      <xdr:spPr>
        <a:xfrm>
          <a:off x="16179800" y="717804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37101</xdr:rowOff>
    </xdr:from>
    <xdr:ext cx="762000" cy="259045"/>
    <xdr:sp macro="" textlink="">
      <xdr:nvSpPr>
        <xdr:cNvPr id="375"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41</xdr:row>
      <xdr:rowOff>163068</xdr:rowOff>
    </xdr:to>
    <xdr:cxnSp macro="">
      <xdr:nvCxnSpPr>
        <xdr:cNvPr id="377" name="直線コネクタ 376"/>
        <xdr:cNvCxnSpPr/>
      </xdr:nvCxnSpPr>
      <xdr:spPr>
        <a:xfrm flipV="1">
          <a:off x="15290800" y="717804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79" name="テキスト ボックス 378"/>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163068</xdr:rowOff>
    </xdr:from>
    <xdr:to>
      <xdr:col>72</xdr:col>
      <xdr:colOff>203200</xdr:colOff>
      <xdr:row>42</xdr:row>
      <xdr:rowOff>25400</xdr:rowOff>
    </xdr:to>
    <xdr:cxnSp macro="">
      <xdr:nvCxnSpPr>
        <xdr:cNvPr id="380" name="直線コネクタ 379"/>
        <xdr:cNvCxnSpPr/>
      </xdr:nvCxnSpPr>
      <xdr:spPr>
        <a:xfrm flipV="1">
          <a:off x="14401800" y="719251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2" name="テキスト ボックス 381"/>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102616</xdr:rowOff>
    </xdr:to>
    <xdr:cxnSp macro="">
      <xdr:nvCxnSpPr>
        <xdr:cNvPr id="383" name="直線コネクタ 382"/>
        <xdr:cNvCxnSpPr/>
      </xdr:nvCxnSpPr>
      <xdr:spPr>
        <a:xfrm flipV="1">
          <a:off x="13512800" y="722630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385" name="テキスト ボックス 384"/>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146829</xdr:rowOff>
    </xdr:from>
    <xdr:ext cx="762000" cy="259045"/>
    <xdr:sp macro="" textlink="">
      <xdr:nvSpPr>
        <xdr:cNvPr id="387" name="テキスト ボックス 386"/>
        <xdr:cNvSpPr txBox="1"/>
      </xdr:nvSpPr>
      <xdr:spPr>
        <a:xfrm>
          <a:off x="13131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117094</xdr:rowOff>
    </xdr:from>
    <xdr:to>
      <xdr:col>81</xdr:col>
      <xdr:colOff>95250</xdr:colOff>
      <xdr:row>42</xdr:row>
      <xdr:rowOff>47244</xdr:rowOff>
    </xdr:to>
    <xdr:sp macro="" textlink="">
      <xdr:nvSpPr>
        <xdr:cNvPr id="393" name="楕円 392"/>
        <xdr:cNvSpPr/>
      </xdr:nvSpPr>
      <xdr:spPr>
        <a:xfrm>
          <a:off x="169672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89171</xdr:rowOff>
    </xdr:from>
    <xdr:ext cx="762000" cy="259045"/>
    <xdr:sp macro="" textlink="">
      <xdr:nvSpPr>
        <xdr:cNvPr id="394" name="公債費負担の状況該当値テキスト"/>
        <xdr:cNvSpPr txBox="1"/>
      </xdr:nvSpPr>
      <xdr:spPr>
        <a:xfrm>
          <a:off x="17106900" y="711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395" name="楕円 394"/>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96" name="テキスト ボックス 395"/>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112268</xdr:rowOff>
    </xdr:from>
    <xdr:to>
      <xdr:col>73</xdr:col>
      <xdr:colOff>44450</xdr:colOff>
      <xdr:row>42</xdr:row>
      <xdr:rowOff>42418</xdr:rowOff>
    </xdr:to>
    <xdr:sp macro="" textlink="">
      <xdr:nvSpPr>
        <xdr:cNvPr id="397" name="楕円 396"/>
        <xdr:cNvSpPr/>
      </xdr:nvSpPr>
      <xdr:spPr>
        <a:xfrm>
          <a:off x="15240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27195</xdr:rowOff>
    </xdr:from>
    <xdr:ext cx="762000" cy="259045"/>
    <xdr:sp macro="" textlink="">
      <xdr:nvSpPr>
        <xdr:cNvPr id="398" name="テキスト ボックス 397"/>
        <xdr:cNvSpPr txBox="1"/>
      </xdr:nvSpPr>
      <xdr:spPr>
        <a:xfrm>
          <a:off x="14909800" y="722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399" name="楕円 398"/>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0" name="テキスト ボックス 399"/>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51816</xdr:rowOff>
    </xdr:from>
    <xdr:to>
      <xdr:col>64</xdr:col>
      <xdr:colOff>152400</xdr:colOff>
      <xdr:row>42</xdr:row>
      <xdr:rowOff>153416</xdr:rowOff>
    </xdr:to>
    <xdr:sp macro="" textlink="">
      <xdr:nvSpPr>
        <xdr:cNvPr id="401" name="楕円 400"/>
        <xdr:cNvSpPr/>
      </xdr:nvSpPr>
      <xdr:spPr>
        <a:xfrm>
          <a:off x="13462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138193</xdr:rowOff>
    </xdr:from>
    <xdr:ext cx="762000" cy="259045"/>
    <xdr:sp macro="" textlink="">
      <xdr:nvSpPr>
        <xdr:cNvPr id="402" name="テキスト ボックス 401"/>
        <xdr:cNvSpPr txBox="1"/>
      </xdr:nvSpPr>
      <xdr:spPr>
        <a:xfrm>
          <a:off x="13131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近年の新規発行地方債の抑制や繰上償還による地方債残高の減少及び基金の増加により将来負担比率は無しとなっている。今後も地方債残高を抑え、将来負担比率無しの状態を維持するよう努める。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鹿児島県大和村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1,491
1,490
88.26
3,187,057
3,055,905
62,255
1,592,092
2,802,119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人件費は類似団体平均値を上回っている。平成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年度と比較して人件費の経常一般財源が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したことにより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している。今後も計画的な職員採用を実施し削減を図る。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58420</xdr:rowOff>
    </xdr:from>
    <xdr:to>
      <xdr:col>24</xdr:col>
      <xdr:colOff>25400</xdr:colOff>
      <xdr:row>34</xdr:row>
      <xdr:rowOff>104140</xdr:rowOff>
    </xdr:to>
    <xdr:cxnSp macro="">
      <xdr:nvCxnSpPr>
        <xdr:cNvPr id="66" name="直線コネクタ 65"/>
        <xdr:cNvCxnSpPr/>
      </xdr:nvCxnSpPr>
      <xdr:spPr>
        <a:xfrm flipV="1">
          <a:off x="3987800" y="58877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16527</xdr:rowOff>
    </xdr:from>
    <xdr:ext cx="762000" cy="259045"/>
    <xdr:sp macro="" textlink="">
      <xdr:nvSpPr>
        <xdr:cNvPr id="67" name="人件費平均値テキスト"/>
        <xdr:cNvSpPr txBox="1"/>
      </xdr:nvSpPr>
      <xdr:spPr>
        <a:xfrm>
          <a:off x="4914900" y="567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73660</xdr:rowOff>
    </xdr:from>
    <xdr:to>
      <xdr:col>19</xdr:col>
      <xdr:colOff>187325</xdr:colOff>
      <xdr:row>34</xdr:row>
      <xdr:rowOff>104140</xdr:rowOff>
    </xdr:to>
    <xdr:cxnSp macro="">
      <xdr:nvCxnSpPr>
        <xdr:cNvPr id="69" name="直線コネクタ 68"/>
        <xdr:cNvCxnSpPr/>
      </xdr:nvCxnSpPr>
      <xdr:spPr>
        <a:xfrm>
          <a:off x="3098800" y="5902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107967</xdr:rowOff>
    </xdr:from>
    <xdr:ext cx="736600" cy="259045"/>
    <xdr:sp macro="" textlink="">
      <xdr:nvSpPr>
        <xdr:cNvPr id="71" name="テキスト ボックス 70"/>
        <xdr:cNvSpPr txBox="1"/>
      </xdr:nvSpPr>
      <xdr:spPr>
        <a:xfrm>
          <a:off x="3606800" y="5594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66040</xdr:rowOff>
    </xdr:from>
    <xdr:to>
      <xdr:col>15</xdr:col>
      <xdr:colOff>98425</xdr:colOff>
      <xdr:row>34</xdr:row>
      <xdr:rowOff>73660</xdr:rowOff>
    </xdr:to>
    <xdr:cxnSp macro="">
      <xdr:nvCxnSpPr>
        <xdr:cNvPr id="72" name="直線コネクタ 71"/>
        <xdr:cNvCxnSpPr/>
      </xdr:nvCxnSpPr>
      <xdr:spPr>
        <a:xfrm>
          <a:off x="2209800" y="5895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74" name="テキスト ボックス 73"/>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66040</xdr:rowOff>
    </xdr:from>
    <xdr:to>
      <xdr:col>11</xdr:col>
      <xdr:colOff>9525</xdr:colOff>
      <xdr:row>35</xdr:row>
      <xdr:rowOff>39370</xdr:rowOff>
    </xdr:to>
    <xdr:cxnSp macro="">
      <xdr:nvCxnSpPr>
        <xdr:cNvPr id="75" name="直線コネクタ 74"/>
        <xdr:cNvCxnSpPr/>
      </xdr:nvCxnSpPr>
      <xdr:spPr>
        <a:xfrm flipV="1">
          <a:off x="1320800" y="58953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77" name="テキスト ボックス 76"/>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96537</xdr:rowOff>
    </xdr:from>
    <xdr:ext cx="762000" cy="259045"/>
    <xdr:sp macro="" textlink="">
      <xdr:nvSpPr>
        <xdr:cNvPr id="79" name="テキスト ボックス 78"/>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xdr:rowOff>
    </xdr:from>
    <xdr:to>
      <xdr:col>24</xdr:col>
      <xdr:colOff>76200</xdr:colOff>
      <xdr:row>34</xdr:row>
      <xdr:rowOff>109220</xdr:rowOff>
    </xdr:to>
    <xdr:sp macro="" textlink="">
      <xdr:nvSpPr>
        <xdr:cNvPr id="85" name="楕円 84"/>
        <xdr:cNvSpPr/>
      </xdr:nvSpPr>
      <xdr:spPr>
        <a:xfrm>
          <a:off x="4775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151147</xdr:rowOff>
    </xdr:from>
    <xdr:ext cx="762000" cy="259045"/>
    <xdr:sp macro="" textlink="">
      <xdr:nvSpPr>
        <xdr:cNvPr id="86" name="人件費該当値テキスト"/>
        <xdr:cNvSpPr txBox="1"/>
      </xdr:nvSpPr>
      <xdr:spPr>
        <a:xfrm>
          <a:off x="4914900" y="580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53340</xdr:rowOff>
    </xdr:from>
    <xdr:to>
      <xdr:col>20</xdr:col>
      <xdr:colOff>38100</xdr:colOff>
      <xdr:row>34</xdr:row>
      <xdr:rowOff>154940</xdr:rowOff>
    </xdr:to>
    <xdr:sp macro="" textlink="">
      <xdr:nvSpPr>
        <xdr:cNvPr id="87" name="楕円 86"/>
        <xdr:cNvSpPr/>
      </xdr:nvSpPr>
      <xdr:spPr>
        <a:xfrm>
          <a:off x="3937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139717</xdr:rowOff>
    </xdr:from>
    <xdr:ext cx="736600" cy="259045"/>
    <xdr:sp macro="" textlink="">
      <xdr:nvSpPr>
        <xdr:cNvPr id="88" name="テキスト ボックス 87"/>
        <xdr:cNvSpPr txBox="1"/>
      </xdr:nvSpPr>
      <xdr:spPr>
        <a:xfrm>
          <a:off x="3606800" y="596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22860</xdr:rowOff>
    </xdr:from>
    <xdr:to>
      <xdr:col>15</xdr:col>
      <xdr:colOff>149225</xdr:colOff>
      <xdr:row>34</xdr:row>
      <xdr:rowOff>124460</xdr:rowOff>
    </xdr:to>
    <xdr:sp macro="" textlink="">
      <xdr:nvSpPr>
        <xdr:cNvPr id="89" name="楕円 88"/>
        <xdr:cNvSpPr/>
      </xdr:nvSpPr>
      <xdr:spPr>
        <a:xfrm>
          <a:off x="3048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109237</xdr:rowOff>
    </xdr:from>
    <xdr:ext cx="762000" cy="259045"/>
    <xdr:sp macro="" textlink="">
      <xdr:nvSpPr>
        <xdr:cNvPr id="90" name="テキスト ボックス 89"/>
        <xdr:cNvSpPr txBox="1"/>
      </xdr:nvSpPr>
      <xdr:spPr>
        <a:xfrm>
          <a:off x="2717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xdr:rowOff>
    </xdr:from>
    <xdr:to>
      <xdr:col>11</xdr:col>
      <xdr:colOff>60325</xdr:colOff>
      <xdr:row>34</xdr:row>
      <xdr:rowOff>116840</xdr:rowOff>
    </xdr:to>
    <xdr:sp macro="" textlink="">
      <xdr:nvSpPr>
        <xdr:cNvPr id="91" name="楕円 90"/>
        <xdr:cNvSpPr/>
      </xdr:nvSpPr>
      <xdr:spPr>
        <a:xfrm>
          <a:off x="2159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101617</xdr:rowOff>
    </xdr:from>
    <xdr:ext cx="762000" cy="259045"/>
    <xdr:sp macro="" textlink="">
      <xdr:nvSpPr>
        <xdr:cNvPr id="92" name="テキスト ボックス 91"/>
        <xdr:cNvSpPr txBox="1"/>
      </xdr:nvSpPr>
      <xdr:spPr>
        <a:xfrm>
          <a:off x="1828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160020</xdr:rowOff>
    </xdr:from>
    <xdr:to>
      <xdr:col>6</xdr:col>
      <xdr:colOff>171450</xdr:colOff>
      <xdr:row>35</xdr:row>
      <xdr:rowOff>90170</xdr:rowOff>
    </xdr:to>
    <xdr:sp macro="" textlink="">
      <xdr:nvSpPr>
        <xdr:cNvPr id="93" name="楕円 92"/>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74947</xdr:rowOff>
    </xdr:from>
    <xdr:ext cx="762000" cy="259045"/>
    <xdr:sp macro="" textlink="">
      <xdr:nvSpPr>
        <xdr:cNvPr id="94" name="テキスト ボックス 93"/>
        <xdr:cNvSpPr txBox="1"/>
      </xdr:nvSpPr>
      <xdr:spPr>
        <a:xfrm>
          <a:off x="939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年度までは類似団体平均値を上回っていたが平成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年度から下回っている。しかし電算関係経費の増などにより今後悪化が懸念される。各種委託料の見直しや、旅費・需用費の抑制及び予算編成時のシ－リングの実施などにより抑制を図る。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33274</xdr:rowOff>
    </xdr:from>
    <xdr:to>
      <xdr:col>82</xdr:col>
      <xdr:colOff>107950</xdr:colOff>
      <xdr:row>17</xdr:row>
      <xdr:rowOff>78994</xdr:rowOff>
    </xdr:to>
    <xdr:cxnSp macro="">
      <xdr:nvCxnSpPr>
        <xdr:cNvPr id="124" name="直線コネクタ 123"/>
        <xdr:cNvCxnSpPr/>
      </xdr:nvCxnSpPr>
      <xdr:spPr>
        <a:xfrm>
          <a:off x="15671800" y="29479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9415</xdr:rowOff>
    </xdr:from>
    <xdr:ext cx="762000" cy="259045"/>
    <xdr:sp macro="" textlink="">
      <xdr:nvSpPr>
        <xdr:cNvPr id="125" name="物件費平均値テキスト"/>
        <xdr:cNvSpPr txBox="1"/>
      </xdr:nvSpPr>
      <xdr:spPr>
        <a:xfrm>
          <a:off x="16598900" y="2924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33274</xdr:rowOff>
    </xdr:from>
    <xdr:to>
      <xdr:col>78</xdr:col>
      <xdr:colOff>69850</xdr:colOff>
      <xdr:row>17</xdr:row>
      <xdr:rowOff>60706</xdr:rowOff>
    </xdr:to>
    <xdr:cxnSp macro="">
      <xdr:nvCxnSpPr>
        <xdr:cNvPr id="127" name="直線コネクタ 126"/>
        <xdr:cNvCxnSpPr/>
      </xdr:nvCxnSpPr>
      <xdr:spPr>
        <a:xfrm flipV="1">
          <a:off x="14782800" y="2947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109999</xdr:rowOff>
    </xdr:from>
    <xdr:ext cx="736600" cy="259045"/>
    <xdr:sp macro="" textlink="">
      <xdr:nvSpPr>
        <xdr:cNvPr id="129" name="テキスト ボックス 128"/>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51562</xdr:rowOff>
    </xdr:from>
    <xdr:to>
      <xdr:col>73</xdr:col>
      <xdr:colOff>180975</xdr:colOff>
      <xdr:row>17</xdr:row>
      <xdr:rowOff>60706</xdr:rowOff>
    </xdr:to>
    <xdr:cxnSp macro="">
      <xdr:nvCxnSpPr>
        <xdr:cNvPr id="130" name="直線コネクタ 129"/>
        <xdr:cNvCxnSpPr/>
      </xdr:nvCxnSpPr>
      <xdr:spPr>
        <a:xfrm>
          <a:off x="13893800" y="29662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37846</xdr:rowOff>
    </xdr:from>
    <xdr:to>
      <xdr:col>69</xdr:col>
      <xdr:colOff>92075</xdr:colOff>
      <xdr:row>17</xdr:row>
      <xdr:rowOff>51562</xdr:rowOff>
    </xdr:to>
    <xdr:cxnSp macro="">
      <xdr:nvCxnSpPr>
        <xdr:cNvPr id="133" name="直線コネクタ 132"/>
        <xdr:cNvCxnSpPr/>
      </xdr:nvCxnSpPr>
      <xdr:spPr>
        <a:xfrm>
          <a:off x="13004800" y="29524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5" name="テキスト ボックス 134"/>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37" name="テキスト ボックス 136"/>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28194</xdr:rowOff>
    </xdr:from>
    <xdr:to>
      <xdr:col>82</xdr:col>
      <xdr:colOff>158750</xdr:colOff>
      <xdr:row>17</xdr:row>
      <xdr:rowOff>129794</xdr:rowOff>
    </xdr:to>
    <xdr:sp macro="" textlink="">
      <xdr:nvSpPr>
        <xdr:cNvPr id="143" name="楕円 142"/>
        <xdr:cNvSpPr/>
      </xdr:nvSpPr>
      <xdr:spPr>
        <a:xfrm>
          <a:off x="164592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44721</xdr:rowOff>
    </xdr:from>
    <xdr:ext cx="762000" cy="259045"/>
    <xdr:sp macro="" textlink="">
      <xdr:nvSpPr>
        <xdr:cNvPr id="144" name="物件費該当値テキスト"/>
        <xdr:cNvSpPr txBox="1"/>
      </xdr:nvSpPr>
      <xdr:spPr>
        <a:xfrm>
          <a:off x="16598900" y="2787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153924</xdr:rowOff>
    </xdr:from>
    <xdr:to>
      <xdr:col>78</xdr:col>
      <xdr:colOff>120650</xdr:colOff>
      <xdr:row>17</xdr:row>
      <xdr:rowOff>84074</xdr:rowOff>
    </xdr:to>
    <xdr:sp macro="" textlink="">
      <xdr:nvSpPr>
        <xdr:cNvPr id="145" name="楕円 144"/>
        <xdr:cNvSpPr/>
      </xdr:nvSpPr>
      <xdr:spPr>
        <a:xfrm>
          <a:off x="15621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94251</xdr:rowOff>
    </xdr:from>
    <xdr:ext cx="736600" cy="259045"/>
    <xdr:sp macro="" textlink="">
      <xdr:nvSpPr>
        <xdr:cNvPr id="146" name="テキスト ボックス 145"/>
        <xdr:cNvSpPr txBox="1"/>
      </xdr:nvSpPr>
      <xdr:spPr>
        <a:xfrm>
          <a:off x="15290800" y="2666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9906</xdr:rowOff>
    </xdr:from>
    <xdr:to>
      <xdr:col>74</xdr:col>
      <xdr:colOff>31750</xdr:colOff>
      <xdr:row>17</xdr:row>
      <xdr:rowOff>111506</xdr:rowOff>
    </xdr:to>
    <xdr:sp macro="" textlink="">
      <xdr:nvSpPr>
        <xdr:cNvPr id="147" name="楕円 146"/>
        <xdr:cNvSpPr/>
      </xdr:nvSpPr>
      <xdr:spPr>
        <a:xfrm>
          <a:off x="14732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121683</xdr:rowOff>
    </xdr:from>
    <xdr:ext cx="762000" cy="259045"/>
    <xdr:sp macro="" textlink="">
      <xdr:nvSpPr>
        <xdr:cNvPr id="148" name="テキスト ボックス 147"/>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762</xdr:rowOff>
    </xdr:from>
    <xdr:to>
      <xdr:col>69</xdr:col>
      <xdr:colOff>142875</xdr:colOff>
      <xdr:row>17</xdr:row>
      <xdr:rowOff>102362</xdr:rowOff>
    </xdr:to>
    <xdr:sp macro="" textlink="">
      <xdr:nvSpPr>
        <xdr:cNvPr id="149" name="楕円 148"/>
        <xdr:cNvSpPr/>
      </xdr:nvSpPr>
      <xdr:spPr>
        <a:xfrm>
          <a:off x="13843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87139</xdr:rowOff>
    </xdr:from>
    <xdr:ext cx="762000" cy="259045"/>
    <xdr:sp macro="" textlink="">
      <xdr:nvSpPr>
        <xdr:cNvPr id="150" name="テキスト ボックス 149"/>
        <xdr:cNvSpPr txBox="1"/>
      </xdr:nvSpPr>
      <xdr:spPr>
        <a:xfrm>
          <a:off x="13512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51" name="楕円 150"/>
        <xdr:cNvSpPr/>
      </xdr:nvSpPr>
      <xdr:spPr>
        <a:xfrm>
          <a:off x="12954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52" name="テキスト ボックス 151"/>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は類似団体平均値を下回っている。高齢者割合が高いことや子育て支援に係る単独事業等により今後も悪化が懸念される。行政サ－ビスを低下させないようにしながら、かつ介護予防の推進等により上昇を抑えること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4535</xdr:rowOff>
    </xdr:from>
    <xdr:to>
      <xdr:col>24</xdr:col>
      <xdr:colOff>25400</xdr:colOff>
      <xdr:row>55</xdr:row>
      <xdr:rowOff>37193</xdr:rowOff>
    </xdr:to>
    <xdr:cxnSp macro="">
      <xdr:nvCxnSpPr>
        <xdr:cNvPr id="186" name="直線コネクタ 185"/>
        <xdr:cNvCxnSpPr/>
      </xdr:nvCxnSpPr>
      <xdr:spPr>
        <a:xfrm>
          <a:off x="3987800" y="94342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7"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143328</xdr:rowOff>
    </xdr:from>
    <xdr:to>
      <xdr:col>19</xdr:col>
      <xdr:colOff>187325</xdr:colOff>
      <xdr:row>55</xdr:row>
      <xdr:rowOff>4535</xdr:rowOff>
    </xdr:to>
    <xdr:cxnSp macro="">
      <xdr:nvCxnSpPr>
        <xdr:cNvPr id="189" name="直線コネクタ 188"/>
        <xdr:cNvCxnSpPr/>
      </xdr:nvCxnSpPr>
      <xdr:spPr>
        <a:xfrm>
          <a:off x="3098800" y="9401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1" name="テキスト ボックス 190"/>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143328</xdr:rowOff>
    </xdr:to>
    <xdr:cxnSp macro="">
      <xdr:nvCxnSpPr>
        <xdr:cNvPr id="192" name="直線コネクタ 191"/>
        <xdr:cNvCxnSpPr/>
      </xdr:nvCxnSpPr>
      <xdr:spPr>
        <a:xfrm>
          <a:off x="2209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78015</xdr:rowOff>
    </xdr:from>
    <xdr:to>
      <xdr:col>11</xdr:col>
      <xdr:colOff>9525</xdr:colOff>
      <xdr:row>54</xdr:row>
      <xdr:rowOff>127000</xdr:rowOff>
    </xdr:to>
    <xdr:cxnSp macro="">
      <xdr:nvCxnSpPr>
        <xdr:cNvPr id="195" name="直線コネクタ 194"/>
        <xdr:cNvCxnSpPr/>
      </xdr:nvCxnSpPr>
      <xdr:spPr>
        <a:xfrm>
          <a:off x="1320800" y="93363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7" name="テキスト ボックス 196"/>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199" name="テキスト ボックス 198"/>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205" name="楕円 204"/>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2920</xdr:rowOff>
    </xdr:from>
    <xdr:ext cx="762000" cy="259045"/>
    <xdr:sp macro="" textlink="">
      <xdr:nvSpPr>
        <xdr:cNvPr id="206" name="扶助費該当値テキスト"/>
        <xdr:cNvSpPr txBox="1"/>
      </xdr:nvSpPr>
      <xdr:spPr>
        <a:xfrm>
          <a:off x="4914900" y="926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125185</xdr:rowOff>
    </xdr:from>
    <xdr:to>
      <xdr:col>20</xdr:col>
      <xdr:colOff>38100</xdr:colOff>
      <xdr:row>55</xdr:row>
      <xdr:rowOff>55335</xdr:rowOff>
    </xdr:to>
    <xdr:sp macro="" textlink="">
      <xdr:nvSpPr>
        <xdr:cNvPr id="207" name="楕円 206"/>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65512</xdr:rowOff>
    </xdr:from>
    <xdr:ext cx="736600" cy="259045"/>
    <xdr:sp macro="" textlink="">
      <xdr:nvSpPr>
        <xdr:cNvPr id="208" name="テキスト ボックス 207"/>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92528</xdr:rowOff>
    </xdr:from>
    <xdr:to>
      <xdr:col>15</xdr:col>
      <xdr:colOff>149225</xdr:colOff>
      <xdr:row>55</xdr:row>
      <xdr:rowOff>22678</xdr:rowOff>
    </xdr:to>
    <xdr:sp macro="" textlink="">
      <xdr:nvSpPr>
        <xdr:cNvPr id="209" name="楕円 208"/>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32855</xdr:rowOff>
    </xdr:from>
    <xdr:ext cx="762000" cy="259045"/>
    <xdr:sp macro="" textlink="">
      <xdr:nvSpPr>
        <xdr:cNvPr id="210" name="テキスト ボックス 209"/>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1" name="楕円 210"/>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2" name="テキスト ボックス 211"/>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27215</xdr:rowOff>
    </xdr:from>
    <xdr:to>
      <xdr:col>6</xdr:col>
      <xdr:colOff>171450</xdr:colOff>
      <xdr:row>54</xdr:row>
      <xdr:rowOff>128815</xdr:rowOff>
    </xdr:to>
    <xdr:sp macro="" textlink="">
      <xdr:nvSpPr>
        <xdr:cNvPr id="213" name="楕円 212"/>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138992</xdr:rowOff>
    </xdr:from>
    <xdr:ext cx="762000" cy="259045"/>
    <xdr:sp macro="" textlink="">
      <xdr:nvSpPr>
        <xdr:cNvPr id="214" name="テキスト ボックス 213"/>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年度と比較すると</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依然として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値を上回っている。繰出金については公営企業の継続事業による公債費の増や医療費が高い水準で移行していること等により今後の比率上昇が懸念される。介護予防の推進や適正な使用料・保険料の設定等により、繰出基準を超える繰出金の抑制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xdr:rowOff>
    </xdr:from>
    <xdr:to>
      <xdr:col>82</xdr:col>
      <xdr:colOff>107950</xdr:colOff>
      <xdr:row>58</xdr:row>
      <xdr:rowOff>52705</xdr:rowOff>
    </xdr:to>
    <xdr:cxnSp macro="">
      <xdr:nvCxnSpPr>
        <xdr:cNvPr id="242" name="直線コネクタ 241"/>
        <xdr:cNvCxnSpPr/>
      </xdr:nvCxnSpPr>
      <xdr:spPr>
        <a:xfrm>
          <a:off x="15671800" y="99453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87012</xdr:rowOff>
    </xdr:from>
    <xdr:ext cx="762000" cy="259045"/>
    <xdr:sp macro="" textlink="">
      <xdr:nvSpPr>
        <xdr:cNvPr id="243" name="その他平均値テキスト"/>
        <xdr:cNvSpPr txBox="1"/>
      </xdr:nvSpPr>
      <xdr:spPr>
        <a:xfrm>
          <a:off x="16598900" y="9688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xdr:rowOff>
    </xdr:from>
    <xdr:to>
      <xdr:col>78</xdr:col>
      <xdr:colOff>69850</xdr:colOff>
      <xdr:row>58</xdr:row>
      <xdr:rowOff>24130</xdr:rowOff>
    </xdr:to>
    <xdr:cxnSp macro="">
      <xdr:nvCxnSpPr>
        <xdr:cNvPr id="245" name="直線コネクタ 244"/>
        <xdr:cNvCxnSpPr/>
      </xdr:nvCxnSpPr>
      <xdr:spPr>
        <a:xfrm flipV="1">
          <a:off x="14782800" y="99453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16527</xdr:rowOff>
    </xdr:from>
    <xdr:ext cx="736600" cy="259045"/>
    <xdr:sp macro="" textlink="">
      <xdr:nvSpPr>
        <xdr:cNvPr id="247" name="テキスト ボックス 246"/>
        <xdr:cNvSpPr txBox="1"/>
      </xdr:nvSpPr>
      <xdr:spPr>
        <a:xfrm>
          <a:off x="15290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58</xdr:row>
      <xdr:rowOff>24130</xdr:rowOff>
    </xdr:to>
    <xdr:cxnSp macro="">
      <xdr:nvCxnSpPr>
        <xdr:cNvPr id="248" name="直線コネクタ 247"/>
        <xdr:cNvCxnSpPr/>
      </xdr:nvCxnSpPr>
      <xdr:spPr>
        <a:xfrm>
          <a:off x="13893800" y="98882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50" name="テキスト ボックス 249"/>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115570</xdr:rowOff>
    </xdr:from>
    <xdr:to>
      <xdr:col>69</xdr:col>
      <xdr:colOff>92075</xdr:colOff>
      <xdr:row>57</xdr:row>
      <xdr:rowOff>132715</xdr:rowOff>
    </xdr:to>
    <xdr:cxnSp macro="">
      <xdr:nvCxnSpPr>
        <xdr:cNvPr id="251" name="直線コネクタ 250"/>
        <xdr:cNvCxnSpPr/>
      </xdr:nvCxnSpPr>
      <xdr:spPr>
        <a:xfrm flipV="1">
          <a:off x="13004800" y="98882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159402</xdr:rowOff>
    </xdr:from>
    <xdr:ext cx="762000" cy="259045"/>
    <xdr:sp macro="" textlink="">
      <xdr:nvSpPr>
        <xdr:cNvPr id="253" name="テキスト ボックス 252"/>
        <xdr:cNvSpPr txBox="1"/>
      </xdr:nvSpPr>
      <xdr:spPr>
        <a:xfrm>
          <a:off x="13512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8272</xdr:rowOff>
    </xdr:from>
    <xdr:ext cx="762000" cy="259045"/>
    <xdr:sp macro="" textlink="">
      <xdr:nvSpPr>
        <xdr:cNvPr id="255" name="テキスト ボックス 254"/>
        <xdr:cNvSpPr txBox="1"/>
      </xdr:nvSpPr>
      <xdr:spPr>
        <a:xfrm>
          <a:off x="12623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1905</xdr:rowOff>
    </xdr:from>
    <xdr:to>
      <xdr:col>82</xdr:col>
      <xdr:colOff>158750</xdr:colOff>
      <xdr:row>58</xdr:row>
      <xdr:rowOff>103505</xdr:rowOff>
    </xdr:to>
    <xdr:sp macro="" textlink="">
      <xdr:nvSpPr>
        <xdr:cNvPr id="261" name="楕円 260"/>
        <xdr:cNvSpPr/>
      </xdr:nvSpPr>
      <xdr:spPr>
        <a:xfrm>
          <a:off x="164592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145432</xdr:rowOff>
    </xdr:from>
    <xdr:ext cx="762000" cy="259045"/>
    <xdr:sp macro="" textlink="">
      <xdr:nvSpPr>
        <xdr:cNvPr id="262" name="その他該当値テキスト"/>
        <xdr:cNvSpPr txBox="1"/>
      </xdr:nvSpPr>
      <xdr:spPr>
        <a:xfrm>
          <a:off x="165989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121920</xdr:rowOff>
    </xdr:from>
    <xdr:to>
      <xdr:col>78</xdr:col>
      <xdr:colOff>120650</xdr:colOff>
      <xdr:row>58</xdr:row>
      <xdr:rowOff>52070</xdr:rowOff>
    </xdr:to>
    <xdr:sp macro="" textlink="">
      <xdr:nvSpPr>
        <xdr:cNvPr id="263" name="楕円 262"/>
        <xdr:cNvSpPr/>
      </xdr:nvSpPr>
      <xdr:spPr>
        <a:xfrm>
          <a:off x="156210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36847</xdr:rowOff>
    </xdr:from>
    <xdr:ext cx="736600" cy="259045"/>
    <xdr:sp macro="" textlink="">
      <xdr:nvSpPr>
        <xdr:cNvPr id="264" name="テキスト ボックス 263"/>
        <xdr:cNvSpPr txBox="1"/>
      </xdr:nvSpPr>
      <xdr:spPr>
        <a:xfrm>
          <a:off x="15290800" y="998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144780</xdr:rowOff>
    </xdr:from>
    <xdr:to>
      <xdr:col>74</xdr:col>
      <xdr:colOff>31750</xdr:colOff>
      <xdr:row>58</xdr:row>
      <xdr:rowOff>74930</xdr:rowOff>
    </xdr:to>
    <xdr:sp macro="" textlink="">
      <xdr:nvSpPr>
        <xdr:cNvPr id="265" name="楕円 264"/>
        <xdr:cNvSpPr/>
      </xdr:nvSpPr>
      <xdr:spPr>
        <a:xfrm>
          <a:off x="147320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59707</xdr:rowOff>
    </xdr:from>
    <xdr:ext cx="762000" cy="259045"/>
    <xdr:sp macro="" textlink="">
      <xdr:nvSpPr>
        <xdr:cNvPr id="266" name="テキスト ボックス 265"/>
        <xdr:cNvSpPr txBox="1"/>
      </xdr:nvSpPr>
      <xdr:spPr>
        <a:xfrm>
          <a:off x="14401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67" name="楕円 266"/>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68" name="テキスト ボックス 267"/>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81915</xdr:rowOff>
    </xdr:from>
    <xdr:to>
      <xdr:col>65</xdr:col>
      <xdr:colOff>53975</xdr:colOff>
      <xdr:row>58</xdr:row>
      <xdr:rowOff>12065</xdr:rowOff>
    </xdr:to>
    <xdr:sp macro="" textlink="">
      <xdr:nvSpPr>
        <xdr:cNvPr id="269" name="楕円 268"/>
        <xdr:cNvSpPr/>
      </xdr:nvSpPr>
      <xdr:spPr>
        <a:xfrm>
          <a:off x="129540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22242</xdr:rowOff>
    </xdr:from>
    <xdr:ext cx="762000" cy="259045"/>
    <xdr:sp macro="" textlink="">
      <xdr:nvSpPr>
        <xdr:cNvPr id="270" name="テキスト ボックス 269"/>
        <xdr:cNvSpPr txBox="1"/>
      </xdr:nvSpPr>
      <xdr:spPr>
        <a:xfrm>
          <a:off x="12623800" y="962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補助費は類似団体平均値を下回って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おり、昨年度と同数値となっている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。各種団体への補助金の見直しや不要な負担金の削除を図り改善に努める。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46990</xdr:rowOff>
    </xdr:from>
    <xdr:to>
      <xdr:col>82</xdr:col>
      <xdr:colOff>107950</xdr:colOff>
      <xdr:row>35</xdr:row>
      <xdr:rowOff>46990</xdr:rowOff>
    </xdr:to>
    <xdr:cxnSp macro="">
      <xdr:nvCxnSpPr>
        <xdr:cNvPr id="302" name="直線コネクタ 301"/>
        <xdr:cNvCxnSpPr/>
      </xdr:nvCxnSpPr>
      <xdr:spPr>
        <a:xfrm>
          <a:off x="15671800" y="6047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03" name="補助費等平均値テキスト"/>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8890</xdr:rowOff>
    </xdr:from>
    <xdr:to>
      <xdr:col>78</xdr:col>
      <xdr:colOff>69850</xdr:colOff>
      <xdr:row>35</xdr:row>
      <xdr:rowOff>46990</xdr:rowOff>
    </xdr:to>
    <xdr:cxnSp macro="">
      <xdr:nvCxnSpPr>
        <xdr:cNvPr id="305" name="直線コネクタ 304"/>
        <xdr:cNvCxnSpPr/>
      </xdr:nvCxnSpPr>
      <xdr:spPr>
        <a:xfrm>
          <a:off x="14782800" y="6009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25417</xdr:rowOff>
    </xdr:from>
    <xdr:ext cx="736600" cy="259045"/>
    <xdr:sp macro="" textlink="">
      <xdr:nvSpPr>
        <xdr:cNvPr id="307" name="テキスト ボックス 306"/>
        <xdr:cNvSpPr txBox="1"/>
      </xdr:nvSpPr>
      <xdr:spPr>
        <a:xfrm>
          <a:off x="15290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138430</xdr:rowOff>
    </xdr:from>
    <xdr:to>
      <xdr:col>73</xdr:col>
      <xdr:colOff>180975</xdr:colOff>
      <xdr:row>35</xdr:row>
      <xdr:rowOff>8890</xdr:rowOff>
    </xdr:to>
    <xdr:cxnSp macro="">
      <xdr:nvCxnSpPr>
        <xdr:cNvPr id="308" name="直線コネクタ 307"/>
        <xdr:cNvCxnSpPr/>
      </xdr:nvCxnSpPr>
      <xdr:spPr>
        <a:xfrm>
          <a:off x="13893800" y="59677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166387</xdr:rowOff>
    </xdr:from>
    <xdr:ext cx="762000" cy="259045"/>
    <xdr:sp macro="" textlink="">
      <xdr:nvSpPr>
        <xdr:cNvPr id="310" name="テキスト ボックス 309"/>
        <xdr:cNvSpPr txBox="1"/>
      </xdr:nvSpPr>
      <xdr:spPr>
        <a:xfrm>
          <a:off x="14401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138430</xdr:rowOff>
    </xdr:from>
    <xdr:to>
      <xdr:col>69</xdr:col>
      <xdr:colOff>92075</xdr:colOff>
      <xdr:row>34</xdr:row>
      <xdr:rowOff>146050</xdr:rowOff>
    </xdr:to>
    <xdr:cxnSp macro="">
      <xdr:nvCxnSpPr>
        <xdr:cNvPr id="311" name="直線コネクタ 310"/>
        <xdr:cNvCxnSpPr/>
      </xdr:nvCxnSpPr>
      <xdr:spPr>
        <a:xfrm flipV="1">
          <a:off x="13004800" y="5967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162577</xdr:rowOff>
    </xdr:from>
    <xdr:ext cx="762000" cy="259045"/>
    <xdr:sp macro="" textlink="">
      <xdr:nvSpPr>
        <xdr:cNvPr id="313" name="テキスト ボックス 312"/>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2557</xdr:rowOff>
    </xdr:from>
    <xdr:ext cx="762000" cy="259045"/>
    <xdr:sp macro="" textlink="">
      <xdr:nvSpPr>
        <xdr:cNvPr id="315" name="テキスト ボックス 314"/>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167640</xdr:rowOff>
    </xdr:from>
    <xdr:to>
      <xdr:col>82</xdr:col>
      <xdr:colOff>158750</xdr:colOff>
      <xdr:row>35</xdr:row>
      <xdr:rowOff>97790</xdr:rowOff>
    </xdr:to>
    <xdr:sp macro="" textlink="">
      <xdr:nvSpPr>
        <xdr:cNvPr id="321" name="楕円 320"/>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12717</xdr:rowOff>
    </xdr:from>
    <xdr:ext cx="762000" cy="259045"/>
    <xdr:sp macro="" textlink="">
      <xdr:nvSpPr>
        <xdr:cNvPr id="322" name="補助費等該当値テキスト"/>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167640</xdr:rowOff>
    </xdr:from>
    <xdr:to>
      <xdr:col>78</xdr:col>
      <xdr:colOff>120650</xdr:colOff>
      <xdr:row>35</xdr:row>
      <xdr:rowOff>97790</xdr:rowOff>
    </xdr:to>
    <xdr:sp macro="" textlink="">
      <xdr:nvSpPr>
        <xdr:cNvPr id="323" name="楕円 322"/>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107967</xdr:rowOff>
    </xdr:from>
    <xdr:ext cx="736600" cy="259045"/>
    <xdr:sp macro="" textlink="">
      <xdr:nvSpPr>
        <xdr:cNvPr id="324" name="テキスト ボックス 323"/>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129540</xdr:rowOff>
    </xdr:from>
    <xdr:to>
      <xdr:col>74</xdr:col>
      <xdr:colOff>31750</xdr:colOff>
      <xdr:row>35</xdr:row>
      <xdr:rowOff>59690</xdr:rowOff>
    </xdr:to>
    <xdr:sp macro="" textlink="">
      <xdr:nvSpPr>
        <xdr:cNvPr id="325" name="楕円 324"/>
        <xdr:cNvSpPr/>
      </xdr:nvSpPr>
      <xdr:spPr>
        <a:xfrm>
          <a:off x="14732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69867</xdr:rowOff>
    </xdr:from>
    <xdr:ext cx="762000" cy="259045"/>
    <xdr:sp macro="" textlink="">
      <xdr:nvSpPr>
        <xdr:cNvPr id="326" name="テキスト ボックス 325"/>
        <xdr:cNvSpPr txBox="1"/>
      </xdr:nvSpPr>
      <xdr:spPr>
        <a:xfrm>
          <a:off x="14401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87630</xdr:rowOff>
    </xdr:from>
    <xdr:to>
      <xdr:col>69</xdr:col>
      <xdr:colOff>142875</xdr:colOff>
      <xdr:row>35</xdr:row>
      <xdr:rowOff>17780</xdr:rowOff>
    </xdr:to>
    <xdr:sp macro="" textlink="">
      <xdr:nvSpPr>
        <xdr:cNvPr id="327" name="楕円 326"/>
        <xdr:cNvSpPr/>
      </xdr:nvSpPr>
      <xdr:spPr>
        <a:xfrm>
          <a:off x="138430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27957</xdr:rowOff>
    </xdr:from>
    <xdr:ext cx="762000" cy="259045"/>
    <xdr:sp macro="" textlink="">
      <xdr:nvSpPr>
        <xdr:cNvPr id="328" name="テキスト ボックス 327"/>
        <xdr:cNvSpPr txBox="1"/>
      </xdr:nvSpPr>
      <xdr:spPr>
        <a:xfrm>
          <a:off x="13512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95250</xdr:rowOff>
    </xdr:from>
    <xdr:to>
      <xdr:col>65</xdr:col>
      <xdr:colOff>53975</xdr:colOff>
      <xdr:row>35</xdr:row>
      <xdr:rowOff>25400</xdr:rowOff>
    </xdr:to>
    <xdr:sp macro="" textlink="">
      <xdr:nvSpPr>
        <xdr:cNvPr id="329" name="楕円 328"/>
        <xdr:cNvSpPr/>
      </xdr:nvSpPr>
      <xdr:spPr>
        <a:xfrm>
          <a:off x="129540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35577</xdr:rowOff>
    </xdr:from>
    <xdr:ext cx="762000" cy="259045"/>
    <xdr:sp macro="" textlink="">
      <xdr:nvSpPr>
        <xdr:cNvPr id="330" name="テキスト ボックス 329"/>
        <xdr:cNvSpPr txBox="1"/>
      </xdr:nvSpPr>
      <xdr:spPr>
        <a:xfrm>
          <a:off x="12623800" y="569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公債費は類似団体平均値を上回っている。主な要因として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港湾・漁港の整備や学校教育施設の整備、道路改良事業等であり、近年は新規発行地方債の抑制や繰上償還の実施により地方債残高の削減に努めている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は庁舎耐震化事業等の大型事業も予定しているため、</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増加が懸念される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142239</xdr:rowOff>
    </xdr:from>
    <xdr:to>
      <xdr:col>24</xdr:col>
      <xdr:colOff>25400</xdr:colOff>
      <xdr:row>77</xdr:row>
      <xdr:rowOff>161289</xdr:rowOff>
    </xdr:to>
    <xdr:cxnSp macro="">
      <xdr:nvCxnSpPr>
        <xdr:cNvPr id="362" name="直線コネクタ 361"/>
        <xdr:cNvCxnSpPr/>
      </xdr:nvCxnSpPr>
      <xdr:spPr>
        <a:xfrm>
          <a:off x="3987800" y="133438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12716</xdr:rowOff>
    </xdr:from>
    <xdr:ext cx="762000" cy="259045"/>
    <xdr:sp macro="" textlink="">
      <xdr:nvSpPr>
        <xdr:cNvPr id="363" name="公債費平均値テキスト"/>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142239</xdr:rowOff>
    </xdr:from>
    <xdr:to>
      <xdr:col>19</xdr:col>
      <xdr:colOff>187325</xdr:colOff>
      <xdr:row>78</xdr:row>
      <xdr:rowOff>8889</xdr:rowOff>
    </xdr:to>
    <xdr:cxnSp macro="">
      <xdr:nvCxnSpPr>
        <xdr:cNvPr id="365" name="直線コネクタ 364"/>
        <xdr:cNvCxnSpPr/>
      </xdr:nvCxnSpPr>
      <xdr:spPr>
        <a:xfrm flipV="1">
          <a:off x="3098800" y="133438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111777</xdr:rowOff>
    </xdr:from>
    <xdr:ext cx="736600" cy="259045"/>
    <xdr:sp macro="" textlink="">
      <xdr:nvSpPr>
        <xdr:cNvPr id="367" name="テキスト ボックス 366"/>
        <xdr:cNvSpPr txBox="1"/>
      </xdr:nvSpPr>
      <xdr:spPr>
        <a:xfrm>
          <a:off x="3606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8889</xdr:rowOff>
    </xdr:from>
    <xdr:to>
      <xdr:col>15</xdr:col>
      <xdr:colOff>98425</xdr:colOff>
      <xdr:row>78</xdr:row>
      <xdr:rowOff>27939</xdr:rowOff>
    </xdr:to>
    <xdr:cxnSp macro="">
      <xdr:nvCxnSpPr>
        <xdr:cNvPr id="368" name="直線コネクタ 367"/>
        <xdr:cNvCxnSpPr/>
      </xdr:nvCxnSpPr>
      <xdr:spPr>
        <a:xfrm flipV="1">
          <a:off x="2209800" y="133819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70" name="テキスト ボックス 369"/>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27939</xdr:rowOff>
    </xdr:from>
    <xdr:to>
      <xdr:col>11</xdr:col>
      <xdr:colOff>9525</xdr:colOff>
      <xdr:row>78</xdr:row>
      <xdr:rowOff>119380</xdr:rowOff>
    </xdr:to>
    <xdr:cxnSp macro="">
      <xdr:nvCxnSpPr>
        <xdr:cNvPr id="371" name="直線コネクタ 370"/>
        <xdr:cNvCxnSpPr/>
      </xdr:nvCxnSpPr>
      <xdr:spPr>
        <a:xfrm flipV="1">
          <a:off x="1320800" y="134010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138447</xdr:rowOff>
    </xdr:from>
    <xdr:ext cx="762000" cy="259045"/>
    <xdr:sp macro="" textlink="">
      <xdr:nvSpPr>
        <xdr:cNvPr id="373" name="テキスト ボックス 372"/>
        <xdr:cNvSpPr txBox="1"/>
      </xdr:nvSpPr>
      <xdr:spPr>
        <a:xfrm>
          <a:off x="1828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5" name="テキスト ボックス 374"/>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81" name="楕円 380"/>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82566</xdr:rowOff>
    </xdr:from>
    <xdr:ext cx="762000" cy="259045"/>
    <xdr:sp macro="" textlink="">
      <xdr:nvSpPr>
        <xdr:cNvPr id="382" name="公債費該当値テキスト"/>
        <xdr:cNvSpPr txBox="1"/>
      </xdr:nvSpPr>
      <xdr:spPr>
        <a:xfrm>
          <a:off x="4914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91439</xdr:rowOff>
    </xdr:from>
    <xdr:to>
      <xdr:col>20</xdr:col>
      <xdr:colOff>38100</xdr:colOff>
      <xdr:row>78</xdr:row>
      <xdr:rowOff>21589</xdr:rowOff>
    </xdr:to>
    <xdr:sp macro="" textlink="">
      <xdr:nvSpPr>
        <xdr:cNvPr id="383" name="楕円 382"/>
        <xdr:cNvSpPr/>
      </xdr:nvSpPr>
      <xdr:spPr>
        <a:xfrm>
          <a:off x="3937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6366</xdr:rowOff>
    </xdr:from>
    <xdr:ext cx="736600" cy="259045"/>
    <xdr:sp macro="" textlink="">
      <xdr:nvSpPr>
        <xdr:cNvPr id="384" name="テキスト ボックス 383"/>
        <xdr:cNvSpPr txBox="1"/>
      </xdr:nvSpPr>
      <xdr:spPr>
        <a:xfrm>
          <a:off x="3606800" y="1337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129539</xdr:rowOff>
    </xdr:from>
    <xdr:to>
      <xdr:col>15</xdr:col>
      <xdr:colOff>149225</xdr:colOff>
      <xdr:row>78</xdr:row>
      <xdr:rowOff>59689</xdr:rowOff>
    </xdr:to>
    <xdr:sp macro="" textlink="">
      <xdr:nvSpPr>
        <xdr:cNvPr id="385" name="楕円 384"/>
        <xdr:cNvSpPr/>
      </xdr:nvSpPr>
      <xdr:spPr>
        <a:xfrm>
          <a:off x="3048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44466</xdr:rowOff>
    </xdr:from>
    <xdr:ext cx="762000" cy="259045"/>
    <xdr:sp macro="" textlink="">
      <xdr:nvSpPr>
        <xdr:cNvPr id="386" name="テキスト ボックス 385"/>
        <xdr:cNvSpPr txBox="1"/>
      </xdr:nvSpPr>
      <xdr:spPr>
        <a:xfrm>
          <a:off x="2717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148589</xdr:rowOff>
    </xdr:from>
    <xdr:to>
      <xdr:col>11</xdr:col>
      <xdr:colOff>60325</xdr:colOff>
      <xdr:row>78</xdr:row>
      <xdr:rowOff>78739</xdr:rowOff>
    </xdr:to>
    <xdr:sp macro="" textlink="">
      <xdr:nvSpPr>
        <xdr:cNvPr id="387" name="楕円 386"/>
        <xdr:cNvSpPr/>
      </xdr:nvSpPr>
      <xdr:spPr>
        <a:xfrm>
          <a:off x="2159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63516</xdr:rowOff>
    </xdr:from>
    <xdr:ext cx="762000" cy="259045"/>
    <xdr:sp macro="" textlink="">
      <xdr:nvSpPr>
        <xdr:cNvPr id="388" name="テキスト ボックス 387"/>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68580</xdr:rowOff>
    </xdr:from>
    <xdr:to>
      <xdr:col>6</xdr:col>
      <xdr:colOff>171450</xdr:colOff>
      <xdr:row>78</xdr:row>
      <xdr:rowOff>170180</xdr:rowOff>
    </xdr:to>
    <xdr:sp macro="" textlink="">
      <xdr:nvSpPr>
        <xdr:cNvPr id="389" name="楕円 388"/>
        <xdr:cNvSpPr/>
      </xdr:nvSpPr>
      <xdr:spPr>
        <a:xfrm>
          <a:off x="1270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154957</xdr:rowOff>
    </xdr:from>
    <xdr:ext cx="762000" cy="259045"/>
    <xdr:sp macro="" textlink="">
      <xdr:nvSpPr>
        <xdr:cNvPr id="390" name="テキスト ボックス 389"/>
        <xdr:cNvSpPr txBox="1"/>
      </xdr:nvSpPr>
      <xdr:spPr>
        <a:xfrm>
          <a:off x="939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値を下回っているが物件費が上昇傾向にあり、また繰出金の増加が予想されることにより今後上昇が懸念される。計画的な職員採用による人件費の抑制や予算編成時のシ－リングの実施などにより改善を図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112305</xdr:rowOff>
    </xdr:from>
    <xdr:to>
      <xdr:col>82</xdr:col>
      <xdr:colOff>107950</xdr:colOff>
      <xdr:row>77</xdr:row>
      <xdr:rowOff>141695</xdr:rowOff>
    </xdr:to>
    <xdr:cxnSp macro="">
      <xdr:nvCxnSpPr>
        <xdr:cNvPr id="425" name="直線コネクタ 424"/>
        <xdr:cNvCxnSpPr/>
      </xdr:nvCxnSpPr>
      <xdr:spPr>
        <a:xfrm>
          <a:off x="15671800" y="13313955"/>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115225</xdr:rowOff>
    </xdr:from>
    <xdr:ext cx="762000" cy="259045"/>
    <xdr:sp macro="" textlink="">
      <xdr:nvSpPr>
        <xdr:cNvPr id="426" name="公債費以外平均値テキスト"/>
        <xdr:cNvSpPr txBox="1"/>
      </xdr:nvSpPr>
      <xdr:spPr>
        <a:xfrm>
          <a:off x="16598900" y="1331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79648</xdr:rowOff>
    </xdr:from>
    <xdr:to>
      <xdr:col>78</xdr:col>
      <xdr:colOff>69850</xdr:colOff>
      <xdr:row>77</xdr:row>
      <xdr:rowOff>112305</xdr:rowOff>
    </xdr:to>
    <xdr:cxnSp macro="">
      <xdr:nvCxnSpPr>
        <xdr:cNvPr id="428" name="直線コネクタ 427"/>
        <xdr:cNvCxnSpPr/>
      </xdr:nvCxnSpPr>
      <xdr:spPr>
        <a:xfrm>
          <a:off x="14782800" y="1328129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45011</xdr:rowOff>
    </xdr:from>
    <xdr:ext cx="736600" cy="259045"/>
    <xdr:sp macro="" textlink="">
      <xdr:nvSpPr>
        <xdr:cNvPr id="430" name="テキスト ボックス 429"/>
        <xdr:cNvSpPr txBox="1"/>
      </xdr:nvSpPr>
      <xdr:spPr>
        <a:xfrm>
          <a:off x="15290800" y="13418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153126</xdr:rowOff>
    </xdr:from>
    <xdr:to>
      <xdr:col>73</xdr:col>
      <xdr:colOff>180975</xdr:colOff>
      <xdr:row>77</xdr:row>
      <xdr:rowOff>79648</xdr:rowOff>
    </xdr:to>
    <xdr:cxnSp macro="">
      <xdr:nvCxnSpPr>
        <xdr:cNvPr id="431" name="直線コネクタ 430"/>
        <xdr:cNvCxnSpPr/>
      </xdr:nvCxnSpPr>
      <xdr:spPr>
        <a:xfrm>
          <a:off x="13893800" y="13183326"/>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164209</xdr:rowOff>
    </xdr:from>
    <xdr:ext cx="762000" cy="259045"/>
    <xdr:sp macro="" textlink="">
      <xdr:nvSpPr>
        <xdr:cNvPr id="433" name="テキスト ボックス 432"/>
        <xdr:cNvSpPr txBox="1"/>
      </xdr:nvSpPr>
      <xdr:spPr>
        <a:xfrm>
          <a:off x="14401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153126</xdr:rowOff>
    </xdr:from>
    <xdr:to>
      <xdr:col>69</xdr:col>
      <xdr:colOff>92075</xdr:colOff>
      <xdr:row>77</xdr:row>
      <xdr:rowOff>102507</xdr:rowOff>
    </xdr:to>
    <xdr:cxnSp macro="">
      <xdr:nvCxnSpPr>
        <xdr:cNvPr id="434" name="直線コネクタ 433"/>
        <xdr:cNvCxnSpPr/>
      </xdr:nvCxnSpPr>
      <xdr:spPr>
        <a:xfrm flipV="1">
          <a:off x="13004800" y="13183326"/>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6" name="テキスト ボックス 435"/>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147882</xdr:rowOff>
    </xdr:from>
    <xdr:ext cx="762000" cy="259045"/>
    <xdr:sp macro="" textlink="">
      <xdr:nvSpPr>
        <xdr:cNvPr id="438" name="テキスト ボックス 437"/>
        <xdr:cNvSpPr txBox="1"/>
      </xdr:nvSpPr>
      <xdr:spPr>
        <a:xfrm>
          <a:off x="12623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90895</xdr:rowOff>
    </xdr:from>
    <xdr:to>
      <xdr:col>82</xdr:col>
      <xdr:colOff>158750</xdr:colOff>
      <xdr:row>78</xdr:row>
      <xdr:rowOff>21045</xdr:rowOff>
    </xdr:to>
    <xdr:sp macro="" textlink="">
      <xdr:nvSpPr>
        <xdr:cNvPr id="444" name="楕円 443"/>
        <xdr:cNvSpPr/>
      </xdr:nvSpPr>
      <xdr:spPr>
        <a:xfrm>
          <a:off x="164592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107422</xdr:rowOff>
    </xdr:from>
    <xdr:ext cx="762000" cy="259045"/>
    <xdr:sp macro="" textlink="">
      <xdr:nvSpPr>
        <xdr:cNvPr id="445" name="公債費以外該当値テキスト"/>
        <xdr:cNvSpPr txBox="1"/>
      </xdr:nvSpPr>
      <xdr:spPr>
        <a:xfrm>
          <a:off x="16598900" y="1313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61505</xdr:rowOff>
    </xdr:from>
    <xdr:to>
      <xdr:col>78</xdr:col>
      <xdr:colOff>120650</xdr:colOff>
      <xdr:row>77</xdr:row>
      <xdr:rowOff>163105</xdr:rowOff>
    </xdr:to>
    <xdr:sp macro="" textlink="">
      <xdr:nvSpPr>
        <xdr:cNvPr id="446" name="楕円 445"/>
        <xdr:cNvSpPr/>
      </xdr:nvSpPr>
      <xdr:spPr>
        <a:xfrm>
          <a:off x="15621000" y="1326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1832</xdr:rowOff>
    </xdr:from>
    <xdr:ext cx="736600" cy="259045"/>
    <xdr:sp macro="" textlink="">
      <xdr:nvSpPr>
        <xdr:cNvPr id="447" name="テキスト ボックス 446"/>
        <xdr:cNvSpPr txBox="1"/>
      </xdr:nvSpPr>
      <xdr:spPr>
        <a:xfrm>
          <a:off x="15290800" y="1303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28848</xdr:rowOff>
    </xdr:from>
    <xdr:to>
      <xdr:col>74</xdr:col>
      <xdr:colOff>31750</xdr:colOff>
      <xdr:row>77</xdr:row>
      <xdr:rowOff>130448</xdr:rowOff>
    </xdr:to>
    <xdr:sp macro="" textlink="">
      <xdr:nvSpPr>
        <xdr:cNvPr id="448" name="楕円 447"/>
        <xdr:cNvSpPr/>
      </xdr:nvSpPr>
      <xdr:spPr>
        <a:xfrm>
          <a:off x="14732000" y="1323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140625</xdr:rowOff>
    </xdr:from>
    <xdr:ext cx="762000" cy="259045"/>
    <xdr:sp macro="" textlink="">
      <xdr:nvSpPr>
        <xdr:cNvPr id="449" name="テキスト ボックス 448"/>
        <xdr:cNvSpPr txBox="1"/>
      </xdr:nvSpPr>
      <xdr:spPr>
        <a:xfrm>
          <a:off x="14401800" y="1299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102326</xdr:rowOff>
    </xdr:from>
    <xdr:to>
      <xdr:col>69</xdr:col>
      <xdr:colOff>142875</xdr:colOff>
      <xdr:row>77</xdr:row>
      <xdr:rowOff>32476</xdr:rowOff>
    </xdr:to>
    <xdr:sp macro="" textlink="">
      <xdr:nvSpPr>
        <xdr:cNvPr id="450" name="楕円 449"/>
        <xdr:cNvSpPr/>
      </xdr:nvSpPr>
      <xdr:spPr>
        <a:xfrm>
          <a:off x="13843000" y="1313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42653</xdr:rowOff>
    </xdr:from>
    <xdr:ext cx="762000" cy="259045"/>
    <xdr:sp macro="" textlink="">
      <xdr:nvSpPr>
        <xdr:cNvPr id="451" name="テキスト ボックス 450"/>
        <xdr:cNvSpPr txBox="1"/>
      </xdr:nvSpPr>
      <xdr:spPr>
        <a:xfrm>
          <a:off x="13512800" y="1290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51707</xdr:rowOff>
    </xdr:from>
    <xdr:to>
      <xdr:col>65</xdr:col>
      <xdr:colOff>53975</xdr:colOff>
      <xdr:row>77</xdr:row>
      <xdr:rowOff>153307</xdr:rowOff>
    </xdr:to>
    <xdr:sp macro="" textlink="">
      <xdr:nvSpPr>
        <xdr:cNvPr id="452" name="楕円 451"/>
        <xdr:cNvSpPr/>
      </xdr:nvSpPr>
      <xdr:spPr>
        <a:xfrm>
          <a:off x="12954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163484</xdr:rowOff>
    </xdr:from>
    <xdr:ext cx="762000" cy="259045"/>
    <xdr:sp macro="" textlink="">
      <xdr:nvSpPr>
        <xdr:cNvPr id="453" name="テキスト ボックス 452"/>
        <xdr:cNvSpPr txBox="1"/>
      </xdr:nvSpPr>
      <xdr:spPr>
        <a:xfrm>
          <a:off x="12623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鹿児島県大和村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141878</xdr:rowOff>
    </xdr:from>
    <xdr:to>
      <xdr:col>29</xdr:col>
      <xdr:colOff>127000</xdr:colOff>
      <xdr:row>16</xdr:row>
      <xdr:rowOff>151840</xdr:rowOff>
    </xdr:to>
    <xdr:cxnSp macro="">
      <xdr:nvCxnSpPr>
        <xdr:cNvPr id="51" name="直線コネクタ 50"/>
        <xdr:cNvCxnSpPr/>
      </xdr:nvCxnSpPr>
      <xdr:spPr bwMode="auto">
        <a:xfrm flipV="1">
          <a:off x="5003800" y="2932703"/>
          <a:ext cx="647700" cy="9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132961</xdr:rowOff>
    </xdr:from>
    <xdr:ext cx="762000" cy="259045"/>
    <xdr:sp macro="" textlink="">
      <xdr:nvSpPr>
        <xdr:cNvPr id="52" name="人口1人当たり決算額の推移平均値テキスト130"/>
        <xdr:cNvSpPr txBox="1"/>
      </xdr:nvSpPr>
      <xdr:spPr>
        <a:xfrm>
          <a:off x="5740400" y="3095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151840</xdr:rowOff>
    </xdr:from>
    <xdr:to>
      <xdr:col>26</xdr:col>
      <xdr:colOff>50800</xdr:colOff>
      <xdr:row>17</xdr:row>
      <xdr:rowOff>47197</xdr:rowOff>
    </xdr:to>
    <xdr:cxnSp macro="">
      <xdr:nvCxnSpPr>
        <xdr:cNvPr id="54" name="直線コネクタ 53"/>
        <xdr:cNvCxnSpPr/>
      </xdr:nvCxnSpPr>
      <xdr:spPr bwMode="auto">
        <a:xfrm flipV="1">
          <a:off x="4305300" y="2942665"/>
          <a:ext cx="698500" cy="66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74211</xdr:rowOff>
    </xdr:from>
    <xdr:ext cx="736600" cy="259045"/>
    <xdr:sp macro="" textlink="">
      <xdr:nvSpPr>
        <xdr:cNvPr id="56" name="テキスト ボックス 55"/>
        <xdr:cNvSpPr txBox="1"/>
      </xdr:nvSpPr>
      <xdr:spPr>
        <a:xfrm>
          <a:off x="4622800" y="3207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40456</xdr:rowOff>
    </xdr:from>
    <xdr:to>
      <xdr:col>22</xdr:col>
      <xdr:colOff>114300</xdr:colOff>
      <xdr:row>17</xdr:row>
      <xdr:rowOff>47197</xdr:rowOff>
    </xdr:to>
    <xdr:cxnSp macro="">
      <xdr:nvCxnSpPr>
        <xdr:cNvPr id="57" name="直線コネクタ 56"/>
        <xdr:cNvCxnSpPr/>
      </xdr:nvCxnSpPr>
      <xdr:spPr bwMode="auto">
        <a:xfrm>
          <a:off x="3606800" y="3002731"/>
          <a:ext cx="698500" cy="6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82251</xdr:rowOff>
    </xdr:from>
    <xdr:ext cx="762000" cy="259045"/>
    <xdr:sp macro="" textlink="">
      <xdr:nvSpPr>
        <xdr:cNvPr id="59" name="テキスト ボックス 58"/>
        <xdr:cNvSpPr txBox="1"/>
      </xdr:nvSpPr>
      <xdr:spPr>
        <a:xfrm>
          <a:off x="3924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27562</xdr:rowOff>
    </xdr:from>
    <xdr:to>
      <xdr:col>18</xdr:col>
      <xdr:colOff>177800</xdr:colOff>
      <xdr:row>17</xdr:row>
      <xdr:rowOff>40456</xdr:rowOff>
    </xdr:to>
    <xdr:cxnSp macro="">
      <xdr:nvCxnSpPr>
        <xdr:cNvPr id="60" name="直線コネクタ 59"/>
        <xdr:cNvCxnSpPr/>
      </xdr:nvCxnSpPr>
      <xdr:spPr bwMode="auto">
        <a:xfrm>
          <a:off x="2908300" y="2989837"/>
          <a:ext cx="698500" cy="12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117196</xdr:rowOff>
    </xdr:from>
    <xdr:ext cx="762000" cy="259045"/>
    <xdr:sp macro="" textlink="">
      <xdr:nvSpPr>
        <xdr:cNvPr id="62" name="テキスト ボックス 61"/>
        <xdr:cNvSpPr txBox="1"/>
      </xdr:nvSpPr>
      <xdr:spPr>
        <a:xfrm>
          <a:off x="32258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116540</xdr:rowOff>
    </xdr:from>
    <xdr:ext cx="762000" cy="259045"/>
    <xdr:sp macro="" textlink="">
      <xdr:nvSpPr>
        <xdr:cNvPr id="64" name="テキスト ボックス 63"/>
        <xdr:cNvSpPr txBox="1"/>
      </xdr:nvSpPr>
      <xdr:spPr>
        <a:xfrm>
          <a:off x="2527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91078</xdr:rowOff>
    </xdr:from>
    <xdr:to>
      <xdr:col>29</xdr:col>
      <xdr:colOff>177800</xdr:colOff>
      <xdr:row>17</xdr:row>
      <xdr:rowOff>21228</xdr:rowOff>
    </xdr:to>
    <xdr:sp macro="" textlink="">
      <xdr:nvSpPr>
        <xdr:cNvPr id="70" name="楕円 69"/>
        <xdr:cNvSpPr/>
      </xdr:nvSpPr>
      <xdr:spPr bwMode="auto">
        <a:xfrm>
          <a:off x="5600700" y="2881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107605</xdr:rowOff>
    </xdr:from>
    <xdr:ext cx="762000" cy="259045"/>
    <xdr:sp macro="" textlink="">
      <xdr:nvSpPr>
        <xdr:cNvPr id="71" name="人口1人当たり決算額の推移該当値テキスト130"/>
        <xdr:cNvSpPr txBox="1"/>
      </xdr:nvSpPr>
      <xdr:spPr>
        <a:xfrm>
          <a:off x="5740400" y="2726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101040</xdr:rowOff>
    </xdr:from>
    <xdr:to>
      <xdr:col>26</xdr:col>
      <xdr:colOff>101600</xdr:colOff>
      <xdr:row>17</xdr:row>
      <xdr:rowOff>31190</xdr:rowOff>
    </xdr:to>
    <xdr:sp macro="" textlink="">
      <xdr:nvSpPr>
        <xdr:cNvPr id="72" name="楕円 71"/>
        <xdr:cNvSpPr/>
      </xdr:nvSpPr>
      <xdr:spPr bwMode="auto">
        <a:xfrm>
          <a:off x="4953000" y="2891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41367</xdr:rowOff>
    </xdr:from>
    <xdr:ext cx="736600" cy="259045"/>
    <xdr:sp macro="" textlink="">
      <xdr:nvSpPr>
        <xdr:cNvPr id="73" name="テキスト ボックス 72"/>
        <xdr:cNvSpPr txBox="1"/>
      </xdr:nvSpPr>
      <xdr:spPr>
        <a:xfrm>
          <a:off x="4622800" y="2660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167847</xdr:rowOff>
    </xdr:from>
    <xdr:to>
      <xdr:col>22</xdr:col>
      <xdr:colOff>165100</xdr:colOff>
      <xdr:row>17</xdr:row>
      <xdr:rowOff>97997</xdr:rowOff>
    </xdr:to>
    <xdr:sp macro="" textlink="">
      <xdr:nvSpPr>
        <xdr:cNvPr id="74" name="楕円 73"/>
        <xdr:cNvSpPr/>
      </xdr:nvSpPr>
      <xdr:spPr bwMode="auto">
        <a:xfrm>
          <a:off x="4254500" y="2958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108174</xdr:rowOff>
    </xdr:from>
    <xdr:ext cx="762000" cy="259045"/>
    <xdr:sp macro="" textlink="">
      <xdr:nvSpPr>
        <xdr:cNvPr id="75" name="テキスト ボックス 74"/>
        <xdr:cNvSpPr txBox="1"/>
      </xdr:nvSpPr>
      <xdr:spPr>
        <a:xfrm>
          <a:off x="3924300" y="272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161106</xdr:rowOff>
    </xdr:from>
    <xdr:to>
      <xdr:col>19</xdr:col>
      <xdr:colOff>38100</xdr:colOff>
      <xdr:row>17</xdr:row>
      <xdr:rowOff>91256</xdr:rowOff>
    </xdr:to>
    <xdr:sp macro="" textlink="">
      <xdr:nvSpPr>
        <xdr:cNvPr id="76" name="楕円 75"/>
        <xdr:cNvSpPr/>
      </xdr:nvSpPr>
      <xdr:spPr bwMode="auto">
        <a:xfrm>
          <a:off x="3556000" y="2951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101433</xdr:rowOff>
    </xdr:from>
    <xdr:ext cx="762000" cy="259045"/>
    <xdr:sp macro="" textlink="">
      <xdr:nvSpPr>
        <xdr:cNvPr id="77" name="テキスト ボックス 76"/>
        <xdr:cNvSpPr txBox="1"/>
      </xdr:nvSpPr>
      <xdr:spPr>
        <a:xfrm>
          <a:off x="3225800" y="272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148212</xdr:rowOff>
    </xdr:from>
    <xdr:to>
      <xdr:col>15</xdr:col>
      <xdr:colOff>101600</xdr:colOff>
      <xdr:row>17</xdr:row>
      <xdr:rowOff>78362</xdr:rowOff>
    </xdr:to>
    <xdr:sp macro="" textlink="">
      <xdr:nvSpPr>
        <xdr:cNvPr id="78" name="楕円 77"/>
        <xdr:cNvSpPr/>
      </xdr:nvSpPr>
      <xdr:spPr bwMode="auto">
        <a:xfrm>
          <a:off x="2857500" y="2939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88539</xdr:rowOff>
    </xdr:from>
    <xdr:ext cx="762000" cy="259045"/>
    <xdr:sp macro="" textlink="">
      <xdr:nvSpPr>
        <xdr:cNvPr id="79" name="テキスト ボックス 78"/>
        <xdr:cNvSpPr txBox="1"/>
      </xdr:nvSpPr>
      <xdr:spPr>
        <a:xfrm>
          <a:off x="2527300" y="27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135648</xdr:rowOff>
    </xdr:from>
    <xdr:to>
      <xdr:col>29</xdr:col>
      <xdr:colOff>127000</xdr:colOff>
      <xdr:row>35</xdr:row>
      <xdr:rowOff>171518</xdr:rowOff>
    </xdr:to>
    <xdr:cxnSp macro="">
      <xdr:nvCxnSpPr>
        <xdr:cNvPr id="114" name="直線コネクタ 113"/>
        <xdr:cNvCxnSpPr/>
      </xdr:nvCxnSpPr>
      <xdr:spPr bwMode="auto">
        <a:xfrm flipV="1">
          <a:off x="5003800" y="6745998"/>
          <a:ext cx="647700" cy="35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298555</xdr:rowOff>
    </xdr:from>
    <xdr:ext cx="762000" cy="259045"/>
    <xdr:sp macro="" textlink="">
      <xdr:nvSpPr>
        <xdr:cNvPr id="115" name="人口1人当たり決算額の推移平均値テキスト445"/>
        <xdr:cNvSpPr txBox="1"/>
      </xdr:nvSpPr>
      <xdr:spPr>
        <a:xfrm>
          <a:off x="5740400" y="690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120482</xdr:rowOff>
    </xdr:from>
    <xdr:to>
      <xdr:col>26</xdr:col>
      <xdr:colOff>50800</xdr:colOff>
      <xdr:row>35</xdr:row>
      <xdr:rowOff>171518</xdr:rowOff>
    </xdr:to>
    <xdr:cxnSp macro="">
      <xdr:nvCxnSpPr>
        <xdr:cNvPr id="117" name="直線コネクタ 116"/>
        <xdr:cNvCxnSpPr/>
      </xdr:nvCxnSpPr>
      <xdr:spPr bwMode="auto">
        <a:xfrm>
          <a:off x="4305300" y="6730832"/>
          <a:ext cx="698500" cy="51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66695</xdr:rowOff>
    </xdr:from>
    <xdr:ext cx="736600" cy="259045"/>
    <xdr:sp macro="" textlink="">
      <xdr:nvSpPr>
        <xdr:cNvPr id="119" name="テキスト ボックス 118"/>
        <xdr:cNvSpPr txBox="1"/>
      </xdr:nvSpPr>
      <xdr:spPr>
        <a:xfrm>
          <a:off x="4622800" y="701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120482</xdr:rowOff>
    </xdr:from>
    <xdr:to>
      <xdr:col>22</xdr:col>
      <xdr:colOff>114300</xdr:colOff>
      <xdr:row>35</xdr:row>
      <xdr:rowOff>198709</xdr:rowOff>
    </xdr:to>
    <xdr:cxnSp macro="">
      <xdr:nvCxnSpPr>
        <xdr:cNvPr id="120" name="直線コネクタ 119"/>
        <xdr:cNvCxnSpPr/>
      </xdr:nvCxnSpPr>
      <xdr:spPr bwMode="auto">
        <a:xfrm flipV="1">
          <a:off x="3606800" y="6730832"/>
          <a:ext cx="698500" cy="78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93083</xdr:rowOff>
    </xdr:from>
    <xdr:ext cx="762000" cy="259045"/>
    <xdr:sp macro="" textlink="">
      <xdr:nvSpPr>
        <xdr:cNvPr id="122" name="テキスト ボックス 121"/>
        <xdr:cNvSpPr txBox="1"/>
      </xdr:nvSpPr>
      <xdr:spPr>
        <a:xfrm>
          <a:off x="3924300" y="70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168501</xdr:rowOff>
    </xdr:from>
    <xdr:to>
      <xdr:col>18</xdr:col>
      <xdr:colOff>177800</xdr:colOff>
      <xdr:row>35</xdr:row>
      <xdr:rowOff>198709</xdr:rowOff>
    </xdr:to>
    <xdr:cxnSp macro="">
      <xdr:nvCxnSpPr>
        <xdr:cNvPr id="123" name="直線コネクタ 122"/>
        <xdr:cNvCxnSpPr/>
      </xdr:nvCxnSpPr>
      <xdr:spPr bwMode="auto">
        <a:xfrm>
          <a:off x="2908300" y="6778851"/>
          <a:ext cx="698500" cy="30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57860</xdr:rowOff>
    </xdr:from>
    <xdr:to>
      <xdr:col>19</xdr:col>
      <xdr:colOff>38100</xdr:colOff>
      <xdr:row>36</xdr:row>
      <xdr:rowOff>159460</xdr:rowOff>
    </xdr:to>
    <xdr:sp macro="" textlink="">
      <xdr:nvSpPr>
        <xdr:cNvPr id="124" name="フローチャート: 判断 123"/>
        <xdr:cNvSpPr/>
      </xdr:nvSpPr>
      <xdr:spPr bwMode="auto">
        <a:xfrm>
          <a:off x="3556000" y="7011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144237</xdr:rowOff>
    </xdr:from>
    <xdr:ext cx="762000" cy="259045"/>
    <xdr:sp macro="" textlink="">
      <xdr:nvSpPr>
        <xdr:cNvPr id="125" name="テキスト ボックス 124"/>
        <xdr:cNvSpPr txBox="1"/>
      </xdr:nvSpPr>
      <xdr:spPr>
        <a:xfrm>
          <a:off x="3225800" y="70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108340</xdr:rowOff>
    </xdr:from>
    <xdr:ext cx="762000" cy="259045"/>
    <xdr:sp macro="" textlink="">
      <xdr:nvSpPr>
        <xdr:cNvPr id="127" name="テキスト ボックス 126"/>
        <xdr:cNvSpPr txBox="1"/>
      </xdr:nvSpPr>
      <xdr:spPr>
        <a:xfrm>
          <a:off x="2527300" y="706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84848</xdr:rowOff>
    </xdr:from>
    <xdr:to>
      <xdr:col>29</xdr:col>
      <xdr:colOff>177800</xdr:colOff>
      <xdr:row>35</xdr:row>
      <xdr:rowOff>186448</xdr:rowOff>
    </xdr:to>
    <xdr:sp macro="" textlink="">
      <xdr:nvSpPr>
        <xdr:cNvPr id="133" name="楕円 132"/>
        <xdr:cNvSpPr/>
      </xdr:nvSpPr>
      <xdr:spPr bwMode="auto">
        <a:xfrm>
          <a:off x="5600700" y="6695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272825</xdr:rowOff>
    </xdr:from>
    <xdr:ext cx="762000" cy="259045"/>
    <xdr:sp macro="" textlink="">
      <xdr:nvSpPr>
        <xdr:cNvPr id="134" name="人口1人当たり決算額の推移該当値テキスト445"/>
        <xdr:cNvSpPr txBox="1"/>
      </xdr:nvSpPr>
      <xdr:spPr>
        <a:xfrm>
          <a:off x="5740400" y="654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120718</xdr:rowOff>
    </xdr:from>
    <xdr:to>
      <xdr:col>26</xdr:col>
      <xdr:colOff>101600</xdr:colOff>
      <xdr:row>35</xdr:row>
      <xdr:rowOff>222318</xdr:rowOff>
    </xdr:to>
    <xdr:sp macro="" textlink="">
      <xdr:nvSpPr>
        <xdr:cNvPr id="135" name="楕円 134"/>
        <xdr:cNvSpPr/>
      </xdr:nvSpPr>
      <xdr:spPr bwMode="auto">
        <a:xfrm>
          <a:off x="4953000" y="6731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232495</xdr:rowOff>
    </xdr:from>
    <xdr:ext cx="736600" cy="259045"/>
    <xdr:sp macro="" textlink="">
      <xdr:nvSpPr>
        <xdr:cNvPr id="136" name="テキスト ボックス 135"/>
        <xdr:cNvSpPr txBox="1"/>
      </xdr:nvSpPr>
      <xdr:spPr>
        <a:xfrm>
          <a:off x="4622800" y="649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69682</xdr:rowOff>
    </xdr:from>
    <xdr:to>
      <xdr:col>22</xdr:col>
      <xdr:colOff>165100</xdr:colOff>
      <xdr:row>35</xdr:row>
      <xdr:rowOff>171282</xdr:rowOff>
    </xdr:to>
    <xdr:sp macro="" textlink="">
      <xdr:nvSpPr>
        <xdr:cNvPr id="137" name="楕円 136"/>
        <xdr:cNvSpPr/>
      </xdr:nvSpPr>
      <xdr:spPr bwMode="auto">
        <a:xfrm>
          <a:off x="4254500" y="6680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181459</xdr:rowOff>
    </xdr:from>
    <xdr:ext cx="762000" cy="259045"/>
    <xdr:sp macro="" textlink="">
      <xdr:nvSpPr>
        <xdr:cNvPr id="138" name="テキスト ボックス 137"/>
        <xdr:cNvSpPr txBox="1"/>
      </xdr:nvSpPr>
      <xdr:spPr>
        <a:xfrm>
          <a:off x="3924300" y="644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147909</xdr:rowOff>
    </xdr:from>
    <xdr:to>
      <xdr:col>19</xdr:col>
      <xdr:colOff>38100</xdr:colOff>
      <xdr:row>35</xdr:row>
      <xdr:rowOff>249509</xdr:rowOff>
    </xdr:to>
    <xdr:sp macro="" textlink="">
      <xdr:nvSpPr>
        <xdr:cNvPr id="139" name="楕円 138"/>
        <xdr:cNvSpPr/>
      </xdr:nvSpPr>
      <xdr:spPr bwMode="auto">
        <a:xfrm>
          <a:off x="3556000" y="6758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259686</xdr:rowOff>
    </xdr:from>
    <xdr:ext cx="762000" cy="259045"/>
    <xdr:sp macro="" textlink="">
      <xdr:nvSpPr>
        <xdr:cNvPr id="140" name="テキスト ボックス 139"/>
        <xdr:cNvSpPr txBox="1"/>
      </xdr:nvSpPr>
      <xdr:spPr>
        <a:xfrm>
          <a:off x="3225800" y="652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117701</xdr:rowOff>
    </xdr:from>
    <xdr:to>
      <xdr:col>15</xdr:col>
      <xdr:colOff>101600</xdr:colOff>
      <xdr:row>35</xdr:row>
      <xdr:rowOff>219301</xdr:rowOff>
    </xdr:to>
    <xdr:sp macro="" textlink="">
      <xdr:nvSpPr>
        <xdr:cNvPr id="141" name="楕円 140"/>
        <xdr:cNvSpPr/>
      </xdr:nvSpPr>
      <xdr:spPr bwMode="auto">
        <a:xfrm>
          <a:off x="2857500" y="6728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229478</xdr:rowOff>
    </xdr:from>
    <xdr:ext cx="762000" cy="259045"/>
    <xdr:sp macro="" textlink="">
      <xdr:nvSpPr>
        <xdr:cNvPr id="142" name="テキスト ボックス 141"/>
        <xdr:cNvSpPr txBox="1"/>
      </xdr:nvSpPr>
      <xdr:spPr>
        <a:xfrm>
          <a:off x="2527300" y="649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1,491
1,490
88.26
3,187,057
3,055,905
62,255
1,592,092
2,802,119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129556</xdr:rowOff>
    </xdr:from>
    <xdr:to>
      <xdr:col>24</xdr:col>
      <xdr:colOff>63500</xdr:colOff>
      <xdr:row>36</xdr:row>
      <xdr:rowOff>144963</xdr:rowOff>
    </xdr:to>
    <xdr:cxnSp macro="">
      <xdr:nvCxnSpPr>
        <xdr:cNvPr id="60" name="直線コネクタ 59"/>
        <xdr:cNvCxnSpPr/>
      </xdr:nvCxnSpPr>
      <xdr:spPr>
        <a:xfrm flipV="1">
          <a:off x="3797300" y="6301756"/>
          <a:ext cx="838200" cy="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43738</xdr:rowOff>
    </xdr:from>
    <xdr:ext cx="599010" cy="259045"/>
    <xdr:sp macro="" textlink="">
      <xdr:nvSpPr>
        <xdr:cNvPr id="61" name="人件費平均値テキスト"/>
        <xdr:cNvSpPr txBox="1"/>
      </xdr:nvSpPr>
      <xdr:spPr>
        <a:xfrm>
          <a:off x="4686300" y="6387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144963</xdr:rowOff>
    </xdr:from>
    <xdr:to>
      <xdr:col>19</xdr:col>
      <xdr:colOff>177800</xdr:colOff>
      <xdr:row>36</xdr:row>
      <xdr:rowOff>170259</xdr:rowOff>
    </xdr:to>
    <xdr:cxnSp macro="">
      <xdr:nvCxnSpPr>
        <xdr:cNvPr id="63" name="直線コネクタ 62"/>
        <xdr:cNvCxnSpPr/>
      </xdr:nvCxnSpPr>
      <xdr:spPr>
        <a:xfrm flipV="1">
          <a:off x="2908300" y="6317163"/>
          <a:ext cx="889000" cy="2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153810</xdr:rowOff>
    </xdr:from>
    <xdr:ext cx="599010" cy="259045"/>
    <xdr:sp macro="" textlink="">
      <xdr:nvSpPr>
        <xdr:cNvPr id="65" name="テキスト ボックス 64"/>
        <xdr:cNvSpPr txBox="1"/>
      </xdr:nvSpPr>
      <xdr:spPr>
        <a:xfrm>
          <a:off x="3497795" y="649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170259</xdr:rowOff>
    </xdr:from>
    <xdr:to>
      <xdr:col>15</xdr:col>
      <xdr:colOff>50800</xdr:colOff>
      <xdr:row>37</xdr:row>
      <xdr:rowOff>2399</xdr:rowOff>
    </xdr:to>
    <xdr:cxnSp macro="">
      <xdr:nvCxnSpPr>
        <xdr:cNvPr id="66" name="直線コネクタ 65"/>
        <xdr:cNvCxnSpPr/>
      </xdr:nvCxnSpPr>
      <xdr:spPr>
        <a:xfrm flipV="1">
          <a:off x="2019300" y="6342459"/>
          <a:ext cx="889000" cy="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156446</xdr:rowOff>
    </xdr:from>
    <xdr:ext cx="599010" cy="259045"/>
    <xdr:sp macro="" textlink="">
      <xdr:nvSpPr>
        <xdr:cNvPr id="68" name="テキスト ボックス 67"/>
        <xdr:cNvSpPr txBox="1"/>
      </xdr:nvSpPr>
      <xdr:spPr>
        <a:xfrm>
          <a:off x="2608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149431</xdr:rowOff>
    </xdr:from>
    <xdr:to>
      <xdr:col>10</xdr:col>
      <xdr:colOff>114300</xdr:colOff>
      <xdr:row>37</xdr:row>
      <xdr:rowOff>2399</xdr:rowOff>
    </xdr:to>
    <xdr:cxnSp macro="">
      <xdr:nvCxnSpPr>
        <xdr:cNvPr id="69" name="直線コネクタ 68"/>
        <xdr:cNvCxnSpPr/>
      </xdr:nvCxnSpPr>
      <xdr:spPr>
        <a:xfrm>
          <a:off x="1130300" y="6321631"/>
          <a:ext cx="889000" cy="2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4615</xdr:rowOff>
    </xdr:from>
    <xdr:ext cx="599010" cy="259045"/>
    <xdr:sp macro="" textlink="">
      <xdr:nvSpPr>
        <xdr:cNvPr id="71" name="テキスト ボックス 70"/>
        <xdr:cNvSpPr txBox="1"/>
      </xdr:nvSpPr>
      <xdr:spPr>
        <a:xfrm>
          <a:off x="1719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5528</xdr:rowOff>
    </xdr:from>
    <xdr:ext cx="599010" cy="259045"/>
    <xdr:sp macro="" textlink="">
      <xdr:nvSpPr>
        <xdr:cNvPr id="73" name="テキスト ボックス 72"/>
        <xdr:cNvSpPr txBox="1"/>
      </xdr:nvSpPr>
      <xdr:spPr>
        <a:xfrm>
          <a:off x="830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78756</xdr:rowOff>
    </xdr:from>
    <xdr:to>
      <xdr:col>24</xdr:col>
      <xdr:colOff>114300</xdr:colOff>
      <xdr:row>37</xdr:row>
      <xdr:rowOff>8906</xdr:rowOff>
    </xdr:to>
    <xdr:sp macro="" textlink="">
      <xdr:nvSpPr>
        <xdr:cNvPr id="79" name="楕円 78"/>
        <xdr:cNvSpPr/>
      </xdr:nvSpPr>
      <xdr:spPr>
        <a:xfrm>
          <a:off x="4584700" y="62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101633</xdr:rowOff>
    </xdr:from>
    <xdr:ext cx="599010" cy="259045"/>
    <xdr:sp macro="" textlink="">
      <xdr:nvSpPr>
        <xdr:cNvPr id="80" name="人件費該当値テキスト"/>
        <xdr:cNvSpPr txBox="1"/>
      </xdr:nvSpPr>
      <xdr:spPr>
        <a:xfrm>
          <a:off x="4686300" y="6102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94163</xdr:rowOff>
    </xdr:from>
    <xdr:to>
      <xdr:col>20</xdr:col>
      <xdr:colOff>38100</xdr:colOff>
      <xdr:row>37</xdr:row>
      <xdr:rowOff>24313</xdr:rowOff>
    </xdr:to>
    <xdr:sp macro="" textlink="">
      <xdr:nvSpPr>
        <xdr:cNvPr id="81" name="楕円 80"/>
        <xdr:cNvSpPr/>
      </xdr:nvSpPr>
      <xdr:spPr>
        <a:xfrm>
          <a:off x="3746500" y="626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40840</xdr:rowOff>
    </xdr:from>
    <xdr:ext cx="599010" cy="259045"/>
    <xdr:sp macro="" textlink="">
      <xdr:nvSpPr>
        <xdr:cNvPr id="82" name="テキスト ボックス 81"/>
        <xdr:cNvSpPr txBox="1"/>
      </xdr:nvSpPr>
      <xdr:spPr>
        <a:xfrm>
          <a:off x="3497795" y="604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119459</xdr:rowOff>
    </xdr:from>
    <xdr:to>
      <xdr:col>15</xdr:col>
      <xdr:colOff>101600</xdr:colOff>
      <xdr:row>37</xdr:row>
      <xdr:rowOff>49609</xdr:rowOff>
    </xdr:to>
    <xdr:sp macro="" textlink="">
      <xdr:nvSpPr>
        <xdr:cNvPr id="83" name="楕円 82"/>
        <xdr:cNvSpPr/>
      </xdr:nvSpPr>
      <xdr:spPr>
        <a:xfrm>
          <a:off x="2857500" y="629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66136</xdr:rowOff>
    </xdr:from>
    <xdr:ext cx="599010" cy="259045"/>
    <xdr:sp macro="" textlink="">
      <xdr:nvSpPr>
        <xdr:cNvPr id="84" name="テキスト ボックス 83"/>
        <xdr:cNvSpPr txBox="1"/>
      </xdr:nvSpPr>
      <xdr:spPr>
        <a:xfrm>
          <a:off x="2608795" y="606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123049</xdr:rowOff>
    </xdr:from>
    <xdr:to>
      <xdr:col>10</xdr:col>
      <xdr:colOff>165100</xdr:colOff>
      <xdr:row>37</xdr:row>
      <xdr:rowOff>53199</xdr:rowOff>
    </xdr:to>
    <xdr:sp macro="" textlink="">
      <xdr:nvSpPr>
        <xdr:cNvPr id="85" name="楕円 84"/>
        <xdr:cNvSpPr/>
      </xdr:nvSpPr>
      <xdr:spPr>
        <a:xfrm>
          <a:off x="1968500" y="629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69726</xdr:rowOff>
    </xdr:from>
    <xdr:ext cx="599010" cy="259045"/>
    <xdr:sp macro="" textlink="">
      <xdr:nvSpPr>
        <xdr:cNvPr id="86" name="テキスト ボックス 85"/>
        <xdr:cNvSpPr txBox="1"/>
      </xdr:nvSpPr>
      <xdr:spPr>
        <a:xfrm>
          <a:off x="1719795" y="607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98631</xdr:rowOff>
    </xdr:from>
    <xdr:to>
      <xdr:col>6</xdr:col>
      <xdr:colOff>38100</xdr:colOff>
      <xdr:row>37</xdr:row>
      <xdr:rowOff>28781</xdr:rowOff>
    </xdr:to>
    <xdr:sp macro="" textlink="">
      <xdr:nvSpPr>
        <xdr:cNvPr id="87" name="楕円 86"/>
        <xdr:cNvSpPr/>
      </xdr:nvSpPr>
      <xdr:spPr>
        <a:xfrm>
          <a:off x="1079500" y="627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45308</xdr:rowOff>
    </xdr:from>
    <xdr:ext cx="599010" cy="259045"/>
    <xdr:sp macro="" textlink="">
      <xdr:nvSpPr>
        <xdr:cNvPr id="88" name="テキスト ボックス 87"/>
        <xdr:cNvSpPr txBox="1"/>
      </xdr:nvSpPr>
      <xdr:spPr>
        <a:xfrm>
          <a:off x="830795" y="604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101551</xdr:rowOff>
    </xdr:from>
    <xdr:to>
      <xdr:col>24</xdr:col>
      <xdr:colOff>63500</xdr:colOff>
      <xdr:row>58</xdr:row>
      <xdr:rowOff>122482</xdr:rowOff>
    </xdr:to>
    <xdr:cxnSp macro="">
      <xdr:nvCxnSpPr>
        <xdr:cNvPr id="117" name="直線コネクタ 116"/>
        <xdr:cNvCxnSpPr/>
      </xdr:nvCxnSpPr>
      <xdr:spPr>
        <a:xfrm flipV="1">
          <a:off x="3797300" y="10045651"/>
          <a:ext cx="838200" cy="2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38371</xdr:rowOff>
    </xdr:from>
    <xdr:ext cx="599010" cy="259045"/>
    <xdr:sp macro="" textlink="">
      <xdr:nvSpPr>
        <xdr:cNvPr id="118" name="物件費平均値テキスト"/>
        <xdr:cNvSpPr txBox="1"/>
      </xdr:nvSpPr>
      <xdr:spPr>
        <a:xfrm>
          <a:off x="4686300" y="998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122193</xdr:rowOff>
    </xdr:from>
    <xdr:to>
      <xdr:col>19</xdr:col>
      <xdr:colOff>177800</xdr:colOff>
      <xdr:row>58</xdr:row>
      <xdr:rowOff>122482</xdr:rowOff>
    </xdr:to>
    <xdr:cxnSp macro="">
      <xdr:nvCxnSpPr>
        <xdr:cNvPr id="120" name="直線コネクタ 119"/>
        <xdr:cNvCxnSpPr/>
      </xdr:nvCxnSpPr>
      <xdr:spPr>
        <a:xfrm>
          <a:off x="2908300" y="10066293"/>
          <a:ext cx="889000" cy="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5301</xdr:rowOff>
    </xdr:from>
    <xdr:ext cx="599010" cy="259045"/>
    <xdr:sp macro="" textlink="">
      <xdr:nvSpPr>
        <xdr:cNvPr id="122" name="テキスト ボックス 121"/>
        <xdr:cNvSpPr txBox="1"/>
      </xdr:nvSpPr>
      <xdr:spPr>
        <a:xfrm>
          <a:off x="3497795" y="977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112326</xdr:rowOff>
    </xdr:from>
    <xdr:to>
      <xdr:col>15</xdr:col>
      <xdr:colOff>50800</xdr:colOff>
      <xdr:row>58</xdr:row>
      <xdr:rowOff>122193</xdr:rowOff>
    </xdr:to>
    <xdr:cxnSp macro="">
      <xdr:nvCxnSpPr>
        <xdr:cNvPr id="123" name="直線コネクタ 122"/>
        <xdr:cNvCxnSpPr/>
      </xdr:nvCxnSpPr>
      <xdr:spPr>
        <a:xfrm>
          <a:off x="2019300" y="10056426"/>
          <a:ext cx="889000" cy="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7822</xdr:rowOff>
    </xdr:from>
    <xdr:ext cx="599010" cy="259045"/>
    <xdr:sp macro="" textlink="">
      <xdr:nvSpPr>
        <xdr:cNvPr id="125" name="テキスト ボックス 124"/>
        <xdr:cNvSpPr txBox="1"/>
      </xdr:nvSpPr>
      <xdr:spPr>
        <a:xfrm>
          <a:off x="2608795" y="978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112326</xdr:rowOff>
    </xdr:from>
    <xdr:to>
      <xdr:col>10</xdr:col>
      <xdr:colOff>114300</xdr:colOff>
      <xdr:row>58</xdr:row>
      <xdr:rowOff>127792</xdr:rowOff>
    </xdr:to>
    <xdr:cxnSp macro="">
      <xdr:nvCxnSpPr>
        <xdr:cNvPr id="126" name="直線コネクタ 125"/>
        <xdr:cNvCxnSpPr/>
      </xdr:nvCxnSpPr>
      <xdr:spPr>
        <a:xfrm flipV="1">
          <a:off x="1130300" y="10056426"/>
          <a:ext cx="889000" cy="1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171444</xdr:rowOff>
    </xdr:from>
    <xdr:ext cx="599010" cy="259045"/>
    <xdr:sp macro="" textlink="">
      <xdr:nvSpPr>
        <xdr:cNvPr id="128" name="テキスト ボックス 127"/>
        <xdr:cNvSpPr txBox="1"/>
      </xdr:nvSpPr>
      <xdr:spPr>
        <a:xfrm>
          <a:off x="1719795" y="977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11008</xdr:rowOff>
    </xdr:from>
    <xdr:ext cx="599010" cy="259045"/>
    <xdr:sp macro="" textlink="">
      <xdr:nvSpPr>
        <xdr:cNvPr id="130" name="テキスト ボックス 129"/>
        <xdr:cNvSpPr txBox="1"/>
      </xdr:nvSpPr>
      <xdr:spPr>
        <a:xfrm>
          <a:off x="830795" y="1012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50751</xdr:rowOff>
    </xdr:from>
    <xdr:to>
      <xdr:col>24</xdr:col>
      <xdr:colOff>114300</xdr:colOff>
      <xdr:row>58</xdr:row>
      <xdr:rowOff>152351</xdr:rowOff>
    </xdr:to>
    <xdr:sp macro="" textlink="">
      <xdr:nvSpPr>
        <xdr:cNvPr id="136" name="楕円 135"/>
        <xdr:cNvSpPr/>
      </xdr:nvSpPr>
      <xdr:spPr>
        <a:xfrm>
          <a:off x="4584700" y="999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10128</xdr:rowOff>
    </xdr:from>
    <xdr:ext cx="599010" cy="259045"/>
    <xdr:sp macro="" textlink="">
      <xdr:nvSpPr>
        <xdr:cNvPr id="137" name="物件費該当値テキスト"/>
        <xdr:cNvSpPr txBox="1"/>
      </xdr:nvSpPr>
      <xdr:spPr>
        <a:xfrm>
          <a:off x="4686300" y="9782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71682</xdr:rowOff>
    </xdr:from>
    <xdr:to>
      <xdr:col>20</xdr:col>
      <xdr:colOff>38100</xdr:colOff>
      <xdr:row>59</xdr:row>
      <xdr:rowOff>1832</xdr:rowOff>
    </xdr:to>
    <xdr:sp macro="" textlink="">
      <xdr:nvSpPr>
        <xdr:cNvPr id="138" name="楕円 137"/>
        <xdr:cNvSpPr/>
      </xdr:nvSpPr>
      <xdr:spPr>
        <a:xfrm>
          <a:off x="3746500" y="1001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164409</xdr:rowOff>
    </xdr:from>
    <xdr:ext cx="599010" cy="259045"/>
    <xdr:sp macro="" textlink="">
      <xdr:nvSpPr>
        <xdr:cNvPr id="139" name="テキスト ボックス 138"/>
        <xdr:cNvSpPr txBox="1"/>
      </xdr:nvSpPr>
      <xdr:spPr>
        <a:xfrm>
          <a:off x="3497795" y="10108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71393</xdr:rowOff>
    </xdr:from>
    <xdr:to>
      <xdr:col>15</xdr:col>
      <xdr:colOff>101600</xdr:colOff>
      <xdr:row>59</xdr:row>
      <xdr:rowOff>1543</xdr:rowOff>
    </xdr:to>
    <xdr:sp macro="" textlink="">
      <xdr:nvSpPr>
        <xdr:cNvPr id="140" name="楕円 139"/>
        <xdr:cNvSpPr/>
      </xdr:nvSpPr>
      <xdr:spPr>
        <a:xfrm>
          <a:off x="2857500" y="1001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164120</xdr:rowOff>
    </xdr:from>
    <xdr:ext cx="599010" cy="259045"/>
    <xdr:sp macro="" textlink="">
      <xdr:nvSpPr>
        <xdr:cNvPr id="141" name="テキスト ボックス 140"/>
        <xdr:cNvSpPr txBox="1"/>
      </xdr:nvSpPr>
      <xdr:spPr>
        <a:xfrm>
          <a:off x="2608795" y="1010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61526</xdr:rowOff>
    </xdr:from>
    <xdr:to>
      <xdr:col>10</xdr:col>
      <xdr:colOff>165100</xdr:colOff>
      <xdr:row>58</xdr:row>
      <xdr:rowOff>163126</xdr:rowOff>
    </xdr:to>
    <xdr:sp macro="" textlink="">
      <xdr:nvSpPr>
        <xdr:cNvPr id="142" name="楕円 141"/>
        <xdr:cNvSpPr/>
      </xdr:nvSpPr>
      <xdr:spPr>
        <a:xfrm>
          <a:off x="1968500" y="1000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154253</xdr:rowOff>
    </xdr:from>
    <xdr:ext cx="599010" cy="259045"/>
    <xdr:sp macro="" textlink="">
      <xdr:nvSpPr>
        <xdr:cNvPr id="143" name="テキスト ボックス 142"/>
        <xdr:cNvSpPr txBox="1"/>
      </xdr:nvSpPr>
      <xdr:spPr>
        <a:xfrm>
          <a:off x="1719795" y="10098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76992</xdr:rowOff>
    </xdr:from>
    <xdr:to>
      <xdr:col>6</xdr:col>
      <xdr:colOff>38100</xdr:colOff>
      <xdr:row>59</xdr:row>
      <xdr:rowOff>7142</xdr:rowOff>
    </xdr:to>
    <xdr:sp macro="" textlink="">
      <xdr:nvSpPr>
        <xdr:cNvPr id="144" name="楕円 143"/>
        <xdr:cNvSpPr/>
      </xdr:nvSpPr>
      <xdr:spPr>
        <a:xfrm>
          <a:off x="1079500" y="1002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23669</xdr:rowOff>
    </xdr:from>
    <xdr:ext cx="599010" cy="259045"/>
    <xdr:sp macro="" textlink="">
      <xdr:nvSpPr>
        <xdr:cNvPr id="145" name="テキスト ボックス 144"/>
        <xdr:cNvSpPr txBox="1"/>
      </xdr:nvSpPr>
      <xdr:spPr>
        <a:xfrm>
          <a:off x="830795" y="979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141613</xdr:rowOff>
    </xdr:from>
    <xdr:to>
      <xdr:col>24</xdr:col>
      <xdr:colOff>63500</xdr:colOff>
      <xdr:row>79</xdr:row>
      <xdr:rowOff>36587</xdr:rowOff>
    </xdr:to>
    <xdr:cxnSp macro="">
      <xdr:nvCxnSpPr>
        <xdr:cNvPr id="174" name="直線コネクタ 173"/>
        <xdr:cNvCxnSpPr/>
      </xdr:nvCxnSpPr>
      <xdr:spPr>
        <a:xfrm>
          <a:off x="3797300" y="13514713"/>
          <a:ext cx="838200" cy="6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95866</xdr:rowOff>
    </xdr:from>
    <xdr:ext cx="534377" cy="259045"/>
    <xdr:sp macro="" textlink="">
      <xdr:nvSpPr>
        <xdr:cNvPr id="175" name="維持補修費平均値テキスト"/>
        <xdr:cNvSpPr txBox="1"/>
      </xdr:nvSpPr>
      <xdr:spPr>
        <a:xfrm>
          <a:off x="4686300" y="1329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98210</xdr:rowOff>
    </xdr:from>
    <xdr:to>
      <xdr:col>19</xdr:col>
      <xdr:colOff>177800</xdr:colOff>
      <xdr:row>78</xdr:row>
      <xdr:rowOff>141613</xdr:rowOff>
    </xdr:to>
    <xdr:cxnSp macro="">
      <xdr:nvCxnSpPr>
        <xdr:cNvPr id="177" name="直線コネクタ 176"/>
        <xdr:cNvCxnSpPr/>
      </xdr:nvCxnSpPr>
      <xdr:spPr>
        <a:xfrm>
          <a:off x="2908300" y="13471310"/>
          <a:ext cx="889000" cy="4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22821</xdr:rowOff>
    </xdr:from>
    <xdr:ext cx="534377" cy="259045"/>
    <xdr:sp macro="" textlink="">
      <xdr:nvSpPr>
        <xdr:cNvPr id="179" name="テキスト ボックス 178"/>
        <xdr:cNvSpPr txBox="1"/>
      </xdr:nvSpPr>
      <xdr:spPr>
        <a:xfrm>
          <a:off x="3530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98210</xdr:rowOff>
    </xdr:from>
    <xdr:to>
      <xdr:col>15</xdr:col>
      <xdr:colOff>50800</xdr:colOff>
      <xdr:row>78</xdr:row>
      <xdr:rowOff>109224</xdr:rowOff>
    </xdr:to>
    <xdr:cxnSp macro="">
      <xdr:nvCxnSpPr>
        <xdr:cNvPr id="180" name="直線コネクタ 179"/>
        <xdr:cNvCxnSpPr/>
      </xdr:nvCxnSpPr>
      <xdr:spPr>
        <a:xfrm flipV="1">
          <a:off x="2019300" y="13471310"/>
          <a:ext cx="889000" cy="1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1807</xdr:rowOff>
    </xdr:from>
    <xdr:ext cx="534377" cy="259045"/>
    <xdr:sp macro="" textlink="">
      <xdr:nvSpPr>
        <xdr:cNvPr id="182" name="テキスト ボックス 181"/>
        <xdr:cNvSpPr txBox="1"/>
      </xdr:nvSpPr>
      <xdr:spPr>
        <a:xfrm>
          <a:off x="2641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109224</xdr:rowOff>
    </xdr:from>
    <xdr:to>
      <xdr:col>10</xdr:col>
      <xdr:colOff>114300</xdr:colOff>
      <xdr:row>78</xdr:row>
      <xdr:rowOff>133162</xdr:rowOff>
    </xdr:to>
    <xdr:cxnSp macro="">
      <xdr:nvCxnSpPr>
        <xdr:cNvPr id="183" name="直線コネクタ 182"/>
        <xdr:cNvCxnSpPr/>
      </xdr:nvCxnSpPr>
      <xdr:spPr>
        <a:xfrm flipV="1">
          <a:off x="1130300" y="13482324"/>
          <a:ext cx="889000" cy="2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17001</xdr:rowOff>
    </xdr:from>
    <xdr:ext cx="534377" cy="259045"/>
    <xdr:sp macro="" textlink="">
      <xdr:nvSpPr>
        <xdr:cNvPr id="185" name="テキスト ボックス 184"/>
        <xdr:cNvSpPr txBox="1"/>
      </xdr:nvSpPr>
      <xdr:spPr>
        <a:xfrm>
          <a:off x="1752111" y="1356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14085</xdr:rowOff>
    </xdr:from>
    <xdr:ext cx="534377" cy="259045"/>
    <xdr:sp macro="" textlink="">
      <xdr:nvSpPr>
        <xdr:cNvPr id="187" name="テキスト ボックス 186"/>
        <xdr:cNvSpPr txBox="1"/>
      </xdr:nvSpPr>
      <xdr:spPr>
        <a:xfrm>
          <a:off x="863111" y="1355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157237</xdr:rowOff>
    </xdr:from>
    <xdr:to>
      <xdr:col>24</xdr:col>
      <xdr:colOff>114300</xdr:colOff>
      <xdr:row>79</xdr:row>
      <xdr:rowOff>87387</xdr:rowOff>
    </xdr:to>
    <xdr:sp macro="" textlink="">
      <xdr:nvSpPr>
        <xdr:cNvPr id="193" name="楕円 192"/>
        <xdr:cNvSpPr/>
      </xdr:nvSpPr>
      <xdr:spPr>
        <a:xfrm>
          <a:off x="4584700" y="1353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72164</xdr:rowOff>
    </xdr:from>
    <xdr:ext cx="469744" cy="259045"/>
    <xdr:sp macro="" textlink="">
      <xdr:nvSpPr>
        <xdr:cNvPr id="194" name="維持補修費該当値テキスト"/>
        <xdr:cNvSpPr txBox="1"/>
      </xdr:nvSpPr>
      <xdr:spPr>
        <a:xfrm>
          <a:off x="4686300" y="1344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90813</xdr:rowOff>
    </xdr:from>
    <xdr:to>
      <xdr:col>20</xdr:col>
      <xdr:colOff>38100</xdr:colOff>
      <xdr:row>79</xdr:row>
      <xdr:rowOff>20963</xdr:rowOff>
    </xdr:to>
    <xdr:sp macro="" textlink="">
      <xdr:nvSpPr>
        <xdr:cNvPr id="195" name="楕円 194"/>
        <xdr:cNvSpPr/>
      </xdr:nvSpPr>
      <xdr:spPr>
        <a:xfrm>
          <a:off x="3746500" y="1346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12090</xdr:rowOff>
    </xdr:from>
    <xdr:ext cx="534377" cy="259045"/>
    <xdr:sp macro="" textlink="">
      <xdr:nvSpPr>
        <xdr:cNvPr id="196" name="テキスト ボックス 195"/>
        <xdr:cNvSpPr txBox="1"/>
      </xdr:nvSpPr>
      <xdr:spPr>
        <a:xfrm>
          <a:off x="3530111" y="1355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47410</xdr:rowOff>
    </xdr:from>
    <xdr:to>
      <xdr:col>15</xdr:col>
      <xdr:colOff>101600</xdr:colOff>
      <xdr:row>78</xdr:row>
      <xdr:rowOff>149010</xdr:rowOff>
    </xdr:to>
    <xdr:sp macro="" textlink="">
      <xdr:nvSpPr>
        <xdr:cNvPr id="197" name="楕円 196"/>
        <xdr:cNvSpPr/>
      </xdr:nvSpPr>
      <xdr:spPr>
        <a:xfrm>
          <a:off x="2857500" y="134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165537</xdr:rowOff>
    </xdr:from>
    <xdr:ext cx="534377" cy="259045"/>
    <xdr:sp macro="" textlink="">
      <xdr:nvSpPr>
        <xdr:cNvPr id="198" name="テキスト ボックス 197"/>
        <xdr:cNvSpPr txBox="1"/>
      </xdr:nvSpPr>
      <xdr:spPr>
        <a:xfrm>
          <a:off x="2641111" y="131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58424</xdr:rowOff>
    </xdr:from>
    <xdr:to>
      <xdr:col>10</xdr:col>
      <xdr:colOff>165100</xdr:colOff>
      <xdr:row>78</xdr:row>
      <xdr:rowOff>160024</xdr:rowOff>
    </xdr:to>
    <xdr:sp macro="" textlink="">
      <xdr:nvSpPr>
        <xdr:cNvPr id="199" name="楕円 198"/>
        <xdr:cNvSpPr/>
      </xdr:nvSpPr>
      <xdr:spPr>
        <a:xfrm>
          <a:off x="1968500" y="1343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5101</xdr:rowOff>
    </xdr:from>
    <xdr:ext cx="534377" cy="259045"/>
    <xdr:sp macro="" textlink="">
      <xdr:nvSpPr>
        <xdr:cNvPr id="200" name="テキスト ボックス 199"/>
        <xdr:cNvSpPr txBox="1"/>
      </xdr:nvSpPr>
      <xdr:spPr>
        <a:xfrm>
          <a:off x="1752111" y="1320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82362</xdr:rowOff>
    </xdr:from>
    <xdr:to>
      <xdr:col>6</xdr:col>
      <xdr:colOff>38100</xdr:colOff>
      <xdr:row>79</xdr:row>
      <xdr:rowOff>12512</xdr:rowOff>
    </xdr:to>
    <xdr:sp macro="" textlink="">
      <xdr:nvSpPr>
        <xdr:cNvPr id="201" name="楕円 200"/>
        <xdr:cNvSpPr/>
      </xdr:nvSpPr>
      <xdr:spPr>
        <a:xfrm>
          <a:off x="1079500" y="1345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29039</xdr:rowOff>
    </xdr:from>
    <xdr:ext cx="534377" cy="259045"/>
    <xdr:sp macro="" textlink="">
      <xdr:nvSpPr>
        <xdr:cNvPr id="202" name="テキスト ボックス 201"/>
        <xdr:cNvSpPr txBox="1"/>
      </xdr:nvSpPr>
      <xdr:spPr>
        <a:xfrm>
          <a:off x="863111" y="1323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118593</xdr:rowOff>
    </xdr:from>
    <xdr:to>
      <xdr:col>24</xdr:col>
      <xdr:colOff>63500</xdr:colOff>
      <xdr:row>93</xdr:row>
      <xdr:rowOff>147146</xdr:rowOff>
    </xdr:to>
    <xdr:cxnSp macro="">
      <xdr:nvCxnSpPr>
        <xdr:cNvPr id="233" name="直線コネクタ 232"/>
        <xdr:cNvCxnSpPr/>
      </xdr:nvCxnSpPr>
      <xdr:spPr>
        <a:xfrm>
          <a:off x="3797300" y="16063443"/>
          <a:ext cx="838200" cy="2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115431</xdr:rowOff>
    </xdr:from>
    <xdr:ext cx="534377" cy="259045"/>
    <xdr:sp macro="" textlink="">
      <xdr:nvSpPr>
        <xdr:cNvPr id="234" name="扶助費平均値テキスト"/>
        <xdr:cNvSpPr txBox="1"/>
      </xdr:nvSpPr>
      <xdr:spPr>
        <a:xfrm>
          <a:off x="4686300" y="16231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118593</xdr:rowOff>
    </xdr:from>
    <xdr:to>
      <xdr:col>19</xdr:col>
      <xdr:colOff>177800</xdr:colOff>
      <xdr:row>93</xdr:row>
      <xdr:rowOff>129043</xdr:rowOff>
    </xdr:to>
    <xdr:cxnSp macro="">
      <xdr:nvCxnSpPr>
        <xdr:cNvPr id="236" name="直線コネクタ 235"/>
        <xdr:cNvCxnSpPr/>
      </xdr:nvCxnSpPr>
      <xdr:spPr>
        <a:xfrm flipV="1">
          <a:off x="2908300" y="16063443"/>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69787</xdr:rowOff>
    </xdr:from>
    <xdr:ext cx="534377" cy="259045"/>
    <xdr:sp macro="" textlink="">
      <xdr:nvSpPr>
        <xdr:cNvPr id="238" name="テキスト ボックス 237"/>
        <xdr:cNvSpPr txBox="1"/>
      </xdr:nvSpPr>
      <xdr:spPr>
        <a:xfrm>
          <a:off x="3530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129043</xdr:rowOff>
    </xdr:from>
    <xdr:to>
      <xdr:col>15</xdr:col>
      <xdr:colOff>50800</xdr:colOff>
      <xdr:row>94</xdr:row>
      <xdr:rowOff>136793</xdr:rowOff>
    </xdr:to>
    <xdr:cxnSp macro="">
      <xdr:nvCxnSpPr>
        <xdr:cNvPr id="239" name="直線コネクタ 238"/>
        <xdr:cNvCxnSpPr/>
      </xdr:nvCxnSpPr>
      <xdr:spPr>
        <a:xfrm flipV="1">
          <a:off x="2019300" y="16073893"/>
          <a:ext cx="889000" cy="17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56768</xdr:rowOff>
    </xdr:from>
    <xdr:ext cx="534377" cy="259045"/>
    <xdr:sp macro="" textlink="">
      <xdr:nvSpPr>
        <xdr:cNvPr id="241" name="テキスト ボックス 240"/>
        <xdr:cNvSpPr txBox="1"/>
      </xdr:nvSpPr>
      <xdr:spPr>
        <a:xfrm>
          <a:off x="2641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135356</xdr:rowOff>
    </xdr:from>
    <xdr:to>
      <xdr:col>10</xdr:col>
      <xdr:colOff>114300</xdr:colOff>
      <xdr:row>94</xdr:row>
      <xdr:rowOff>136793</xdr:rowOff>
    </xdr:to>
    <xdr:cxnSp macro="">
      <xdr:nvCxnSpPr>
        <xdr:cNvPr id="242" name="直線コネクタ 241"/>
        <xdr:cNvCxnSpPr/>
      </xdr:nvCxnSpPr>
      <xdr:spPr>
        <a:xfrm>
          <a:off x="1130300" y="16251656"/>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150113</xdr:rowOff>
    </xdr:from>
    <xdr:ext cx="534377" cy="259045"/>
    <xdr:sp macro="" textlink="">
      <xdr:nvSpPr>
        <xdr:cNvPr id="244" name="テキスト ボックス 243"/>
        <xdr:cNvSpPr txBox="1"/>
      </xdr:nvSpPr>
      <xdr:spPr>
        <a:xfrm>
          <a:off x="1752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148404</xdr:rowOff>
    </xdr:from>
    <xdr:ext cx="534377" cy="259045"/>
    <xdr:sp macro="" textlink="">
      <xdr:nvSpPr>
        <xdr:cNvPr id="246" name="テキスト ボックス 245"/>
        <xdr:cNvSpPr txBox="1"/>
      </xdr:nvSpPr>
      <xdr:spPr>
        <a:xfrm>
          <a:off x="863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96346</xdr:rowOff>
    </xdr:from>
    <xdr:to>
      <xdr:col>24</xdr:col>
      <xdr:colOff>114300</xdr:colOff>
      <xdr:row>94</xdr:row>
      <xdr:rowOff>26496</xdr:rowOff>
    </xdr:to>
    <xdr:sp macro="" textlink="">
      <xdr:nvSpPr>
        <xdr:cNvPr id="252" name="楕円 251"/>
        <xdr:cNvSpPr/>
      </xdr:nvSpPr>
      <xdr:spPr>
        <a:xfrm>
          <a:off x="4584700" y="1604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119223</xdr:rowOff>
    </xdr:from>
    <xdr:ext cx="534377" cy="259045"/>
    <xdr:sp macro="" textlink="">
      <xdr:nvSpPr>
        <xdr:cNvPr id="253" name="扶助費該当値テキスト"/>
        <xdr:cNvSpPr txBox="1"/>
      </xdr:nvSpPr>
      <xdr:spPr>
        <a:xfrm>
          <a:off x="4686300" y="1589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67793</xdr:rowOff>
    </xdr:from>
    <xdr:to>
      <xdr:col>20</xdr:col>
      <xdr:colOff>38100</xdr:colOff>
      <xdr:row>93</xdr:row>
      <xdr:rowOff>169393</xdr:rowOff>
    </xdr:to>
    <xdr:sp macro="" textlink="">
      <xdr:nvSpPr>
        <xdr:cNvPr id="254" name="楕円 253"/>
        <xdr:cNvSpPr/>
      </xdr:nvSpPr>
      <xdr:spPr>
        <a:xfrm>
          <a:off x="3746500" y="1601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14470</xdr:rowOff>
    </xdr:from>
    <xdr:ext cx="534377" cy="259045"/>
    <xdr:sp macro="" textlink="">
      <xdr:nvSpPr>
        <xdr:cNvPr id="255" name="テキスト ボックス 254"/>
        <xdr:cNvSpPr txBox="1"/>
      </xdr:nvSpPr>
      <xdr:spPr>
        <a:xfrm>
          <a:off x="3530111" y="1578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78243</xdr:rowOff>
    </xdr:from>
    <xdr:to>
      <xdr:col>15</xdr:col>
      <xdr:colOff>101600</xdr:colOff>
      <xdr:row>94</xdr:row>
      <xdr:rowOff>8393</xdr:rowOff>
    </xdr:to>
    <xdr:sp macro="" textlink="">
      <xdr:nvSpPr>
        <xdr:cNvPr id="256" name="楕円 255"/>
        <xdr:cNvSpPr/>
      </xdr:nvSpPr>
      <xdr:spPr>
        <a:xfrm>
          <a:off x="2857500" y="1602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24920</xdr:rowOff>
    </xdr:from>
    <xdr:ext cx="534377" cy="259045"/>
    <xdr:sp macro="" textlink="">
      <xdr:nvSpPr>
        <xdr:cNvPr id="257" name="テキスト ボックス 256"/>
        <xdr:cNvSpPr txBox="1"/>
      </xdr:nvSpPr>
      <xdr:spPr>
        <a:xfrm>
          <a:off x="2641111" y="157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85993</xdr:rowOff>
    </xdr:from>
    <xdr:to>
      <xdr:col>10</xdr:col>
      <xdr:colOff>165100</xdr:colOff>
      <xdr:row>95</xdr:row>
      <xdr:rowOff>16143</xdr:rowOff>
    </xdr:to>
    <xdr:sp macro="" textlink="">
      <xdr:nvSpPr>
        <xdr:cNvPr id="258" name="楕円 257"/>
        <xdr:cNvSpPr/>
      </xdr:nvSpPr>
      <xdr:spPr>
        <a:xfrm>
          <a:off x="1968500" y="1620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32670</xdr:rowOff>
    </xdr:from>
    <xdr:ext cx="534377" cy="259045"/>
    <xdr:sp macro="" textlink="">
      <xdr:nvSpPr>
        <xdr:cNvPr id="259" name="テキスト ボックス 258"/>
        <xdr:cNvSpPr txBox="1"/>
      </xdr:nvSpPr>
      <xdr:spPr>
        <a:xfrm>
          <a:off x="1752111" y="1597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84556</xdr:rowOff>
    </xdr:from>
    <xdr:to>
      <xdr:col>6</xdr:col>
      <xdr:colOff>38100</xdr:colOff>
      <xdr:row>95</xdr:row>
      <xdr:rowOff>14706</xdr:rowOff>
    </xdr:to>
    <xdr:sp macro="" textlink="">
      <xdr:nvSpPr>
        <xdr:cNvPr id="260" name="楕円 259"/>
        <xdr:cNvSpPr/>
      </xdr:nvSpPr>
      <xdr:spPr>
        <a:xfrm>
          <a:off x="1079500" y="1620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31233</xdr:rowOff>
    </xdr:from>
    <xdr:ext cx="534377" cy="259045"/>
    <xdr:sp macro="" textlink="">
      <xdr:nvSpPr>
        <xdr:cNvPr id="261" name="テキスト ボックス 260"/>
        <xdr:cNvSpPr txBox="1"/>
      </xdr:nvSpPr>
      <xdr:spPr>
        <a:xfrm>
          <a:off x="863111" y="1597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156439</xdr:rowOff>
    </xdr:from>
    <xdr:to>
      <xdr:col>55</xdr:col>
      <xdr:colOff>0</xdr:colOff>
      <xdr:row>36</xdr:row>
      <xdr:rowOff>163109</xdr:rowOff>
    </xdr:to>
    <xdr:cxnSp macro="">
      <xdr:nvCxnSpPr>
        <xdr:cNvPr id="290" name="直線コネクタ 289"/>
        <xdr:cNvCxnSpPr/>
      </xdr:nvCxnSpPr>
      <xdr:spPr>
        <a:xfrm>
          <a:off x="9639300" y="6328639"/>
          <a:ext cx="838200" cy="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114958</xdr:rowOff>
    </xdr:from>
    <xdr:ext cx="599010" cy="259045"/>
    <xdr:sp macro="" textlink="">
      <xdr:nvSpPr>
        <xdr:cNvPr id="291" name="補助費等平均値テキスト"/>
        <xdr:cNvSpPr txBox="1"/>
      </xdr:nvSpPr>
      <xdr:spPr>
        <a:xfrm>
          <a:off x="10528300" y="6287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156439</xdr:rowOff>
    </xdr:from>
    <xdr:to>
      <xdr:col>50</xdr:col>
      <xdr:colOff>114300</xdr:colOff>
      <xdr:row>37</xdr:row>
      <xdr:rowOff>78031</xdr:rowOff>
    </xdr:to>
    <xdr:cxnSp macro="">
      <xdr:nvCxnSpPr>
        <xdr:cNvPr id="293" name="直線コネクタ 292"/>
        <xdr:cNvCxnSpPr/>
      </xdr:nvCxnSpPr>
      <xdr:spPr>
        <a:xfrm flipV="1">
          <a:off x="8750300" y="6328639"/>
          <a:ext cx="889000" cy="9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85118</xdr:rowOff>
    </xdr:from>
    <xdr:ext cx="599010" cy="259045"/>
    <xdr:sp macro="" textlink="">
      <xdr:nvSpPr>
        <xdr:cNvPr id="295" name="テキスト ボックス 294"/>
        <xdr:cNvSpPr txBox="1"/>
      </xdr:nvSpPr>
      <xdr:spPr>
        <a:xfrm>
          <a:off x="9339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68160</xdr:rowOff>
    </xdr:from>
    <xdr:to>
      <xdr:col>45</xdr:col>
      <xdr:colOff>177800</xdr:colOff>
      <xdr:row>37</xdr:row>
      <xdr:rowOff>78031</xdr:rowOff>
    </xdr:to>
    <xdr:cxnSp macro="">
      <xdr:nvCxnSpPr>
        <xdr:cNvPr id="296" name="直線コネクタ 295"/>
        <xdr:cNvCxnSpPr/>
      </xdr:nvCxnSpPr>
      <xdr:spPr>
        <a:xfrm>
          <a:off x="7861300" y="6411810"/>
          <a:ext cx="889000" cy="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114021</xdr:rowOff>
    </xdr:from>
    <xdr:ext cx="599010" cy="259045"/>
    <xdr:sp macro="" textlink="">
      <xdr:nvSpPr>
        <xdr:cNvPr id="298" name="テキスト ボックス 297"/>
        <xdr:cNvSpPr txBox="1"/>
      </xdr:nvSpPr>
      <xdr:spPr>
        <a:xfrm>
          <a:off x="8450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68160</xdr:rowOff>
    </xdr:from>
    <xdr:to>
      <xdr:col>41</xdr:col>
      <xdr:colOff>50800</xdr:colOff>
      <xdr:row>37</xdr:row>
      <xdr:rowOff>122403</xdr:rowOff>
    </xdr:to>
    <xdr:cxnSp macro="">
      <xdr:nvCxnSpPr>
        <xdr:cNvPr id="299" name="直線コネクタ 298"/>
        <xdr:cNvCxnSpPr/>
      </xdr:nvCxnSpPr>
      <xdr:spPr>
        <a:xfrm flipV="1">
          <a:off x="6972300" y="6411810"/>
          <a:ext cx="889000" cy="5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128126</xdr:rowOff>
    </xdr:from>
    <xdr:ext cx="599010" cy="259045"/>
    <xdr:sp macro="" textlink="">
      <xdr:nvSpPr>
        <xdr:cNvPr id="301" name="テキスト ボックス 300"/>
        <xdr:cNvSpPr txBox="1"/>
      </xdr:nvSpPr>
      <xdr:spPr>
        <a:xfrm>
          <a:off x="7561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161568</xdr:rowOff>
    </xdr:from>
    <xdr:ext cx="599010" cy="259045"/>
    <xdr:sp macro="" textlink="">
      <xdr:nvSpPr>
        <xdr:cNvPr id="303" name="テキスト ボックス 302"/>
        <xdr:cNvSpPr txBox="1"/>
      </xdr:nvSpPr>
      <xdr:spPr>
        <a:xfrm>
          <a:off x="6672795" y="616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112309</xdr:rowOff>
    </xdr:from>
    <xdr:to>
      <xdr:col>55</xdr:col>
      <xdr:colOff>50800</xdr:colOff>
      <xdr:row>37</xdr:row>
      <xdr:rowOff>42459</xdr:rowOff>
    </xdr:to>
    <xdr:sp macro="" textlink="">
      <xdr:nvSpPr>
        <xdr:cNvPr id="309" name="楕円 308"/>
        <xdr:cNvSpPr/>
      </xdr:nvSpPr>
      <xdr:spPr>
        <a:xfrm>
          <a:off x="10426700" y="628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135186</xdr:rowOff>
    </xdr:from>
    <xdr:ext cx="599010" cy="259045"/>
    <xdr:sp macro="" textlink="">
      <xdr:nvSpPr>
        <xdr:cNvPr id="310" name="補助費等該当値テキスト"/>
        <xdr:cNvSpPr txBox="1"/>
      </xdr:nvSpPr>
      <xdr:spPr>
        <a:xfrm>
          <a:off x="10528300" y="6135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105639</xdr:rowOff>
    </xdr:from>
    <xdr:to>
      <xdr:col>50</xdr:col>
      <xdr:colOff>165100</xdr:colOff>
      <xdr:row>37</xdr:row>
      <xdr:rowOff>35789</xdr:rowOff>
    </xdr:to>
    <xdr:sp macro="" textlink="">
      <xdr:nvSpPr>
        <xdr:cNvPr id="311" name="楕円 310"/>
        <xdr:cNvSpPr/>
      </xdr:nvSpPr>
      <xdr:spPr>
        <a:xfrm>
          <a:off x="9588500" y="62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52316</xdr:rowOff>
    </xdr:from>
    <xdr:ext cx="599010" cy="259045"/>
    <xdr:sp macro="" textlink="">
      <xdr:nvSpPr>
        <xdr:cNvPr id="312" name="テキスト ボックス 311"/>
        <xdr:cNvSpPr txBox="1"/>
      </xdr:nvSpPr>
      <xdr:spPr>
        <a:xfrm>
          <a:off x="9339795" y="60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27231</xdr:rowOff>
    </xdr:from>
    <xdr:to>
      <xdr:col>46</xdr:col>
      <xdr:colOff>38100</xdr:colOff>
      <xdr:row>37</xdr:row>
      <xdr:rowOff>128831</xdr:rowOff>
    </xdr:to>
    <xdr:sp macro="" textlink="">
      <xdr:nvSpPr>
        <xdr:cNvPr id="313" name="楕円 312"/>
        <xdr:cNvSpPr/>
      </xdr:nvSpPr>
      <xdr:spPr>
        <a:xfrm>
          <a:off x="8699500" y="637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119958</xdr:rowOff>
    </xdr:from>
    <xdr:ext cx="599010" cy="259045"/>
    <xdr:sp macro="" textlink="">
      <xdr:nvSpPr>
        <xdr:cNvPr id="314" name="テキスト ボックス 313"/>
        <xdr:cNvSpPr txBox="1"/>
      </xdr:nvSpPr>
      <xdr:spPr>
        <a:xfrm>
          <a:off x="8450795" y="6463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17360</xdr:rowOff>
    </xdr:from>
    <xdr:to>
      <xdr:col>41</xdr:col>
      <xdr:colOff>101600</xdr:colOff>
      <xdr:row>37</xdr:row>
      <xdr:rowOff>118960</xdr:rowOff>
    </xdr:to>
    <xdr:sp macro="" textlink="">
      <xdr:nvSpPr>
        <xdr:cNvPr id="315" name="楕円 314"/>
        <xdr:cNvSpPr/>
      </xdr:nvSpPr>
      <xdr:spPr>
        <a:xfrm>
          <a:off x="7810500" y="636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110087</xdr:rowOff>
    </xdr:from>
    <xdr:ext cx="599010" cy="259045"/>
    <xdr:sp macro="" textlink="">
      <xdr:nvSpPr>
        <xdr:cNvPr id="316" name="テキスト ボックス 315"/>
        <xdr:cNvSpPr txBox="1"/>
      </xdr:nvSpPr>
      <xdr:spPr>
        <a:xfrm>
          <a:off x="7561795" y="645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71603</xdr:rowOff>
    </xdr:from>
    <xdr:to>
      <xdr:col>36</xdr:col>
      <xdr:colOff>165100</xdr:colOff>
      <xdr:row>38</xdr:row>
      <xdr:rowOff>1753</xdr:rowOff>
    </xdr:to>
    <xdr:sp macro="" textlink="">
      <xdr:nvSpPr>
        <xdr:cNvPr id="317" name="楕円 316"/>
        <xdr:cNvSpPr/>
      </xdr:nvSpPr>
      <xdr:spPr>
        <a:xfrm>
          <a:off x="6921500" y="641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164330</xdr:rowOff>
    </xdr:from>
    <xdr:ext cx="599010" cy="259045"/>
    <xdr:sp macro="" textlink="">
      <xdr:nvSpPr>
        <xdr:cNvPr id="318" name="テキスト ボックス 317"/>
        <xdr:cNvSpPr txBox="1"/>
      </xdr:nvSpPr>
      <xdr:spPr>
        <a:xfrm>
          <a:off x="6672795" y="6507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49823</xdr:rowOff>
    </xdr:from>
    <xdr:to>
      <xdr:col>55</xdr:col>
      <xdr:colOff>0</xdr:colOff>
      <xdr:row>58</xdr:row>
      <xdr:rowOff>57186</xdr:rowOff>
    </xdr:to>
    <xdr:cxnSp macro="">
      <xdr:nvCxnSpPr>
        <xdr:cNvPr id="347" name="直線コネクタ 346"/>
        <xdr:cNvCxnSpPr/>
      </xdr:nvCxnSpPr>
      <xdr:spPr>
        <a:xfrm flipV="1">
          <a:off x="9639300" y="9993923"/>
          <a:ext cx="838200" cy="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33137</xdr:rowOff>
    </xdr:from>
    <xdr:ext cx="599010" cy="259045"/>
    <xdr:sp macro="" textlink="">
      <xdr:nvSpPr>
        <xdr:cNvPr id="348" name="普通建設事業費平均値テキスト"/>
        <xdr:cNvSpPr txBox="1"/>
      </xdr:nvSpPr>
      <xdr:spPr>
        <a:xfrm>
          <a:off x="10528300" y="9977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57186</xdr:rowOff>
    </xdr:from>
    <xdr:to>
      <xdr:col>50</xdr:col>
      <xdr:colOff>114300</xdr:colOff>
      <xdr:row>58</xdr:row>
      <xdr:rowOff>81803</xdr:rowOff>
    </xdr:to>
    <xdr:cxnSp macro="">
      <xdr:nvCxnSpPr>
        <xdr:cNvPr id="350" name="直線コネクタ 349"/>
        <xdr:cNvCxnSpPr/>
      </xdr:nvCxnSpPr>
      <xdr:spPr>
        <a:xfrm flipV="1">
          <a:off x="8750300" y="10001286"/>
          <a:ext cx="889000" cy="2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136928</xdr:rowOff>
    </xdr:from>
    <xdr:ext cx="599010" cy="259045"/>
    <xdr:sp macro="" textlink="">
      <xdr:nvSpPr>
        <xdr:cNvPr id="352" name="テキスト ボックス 351"/>
        <xdr:cNvSpPr txBox="1"/>
      </xdr:nvSpPr>
      <xdr:spPr>
        <a:xfrm>
          <a:off x="9339795" y="1008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28867</xdr:rowOff>
    </xdr:from>
    <xdr:to>
      <xdr:col>45</xdr:col>
      <xdr:colOff>177800</xdr:colOff>
      <xdr:row>58</xdr:row>
      <xdr:rowOff>81803</xdr:rowOff>
    </xdr:to>
    <xdr:cxnSp macro="">
      <xdr:nvCxnSpPr>
        <xdr:cNvPr id="353" name="直線コネクタ 352"/>
        <xdr:cNvCxnSpPr/>
      </xdr:nvCxnSpPr>
      <xdr:spPr>
        <a:xfrm>
          <a:off x="7861300" y="9972967"/>
          <a:ext cx="889000" cy="5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139602</xdr:rowOff>
    </xdr:from>
    <xdr:ext cx="599010" cy="259045"/>
    <xdr:sp macro="" textlink="">
      <xdr:nvSpPr>
        <xdr:cNvPr id="355" name="テキスト ボックス 354"/>
        <xdr:cNvSpPr txBox="1"/>
      </xdr:nvSpPr>
      <xdr:spPr>
        <a:xfrm>
          <a:off x="8450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169027</xdr:rowOff>
    </xdr:from>
    <xdr:to>
      <xdr:col>41</xdr:col>
      <xdr:colOff>50800</xdr:colOff>
      <xdr:row>58</xdr:row>
      <xdr:rowOff>28867</xdr:rowOff>
    </xdr:to>
    <xdr:cxnSp macro="">
      <xdr:nvCxnSpPr>
        <xdr:cNvPr id="356" name="直線コネクタ 355"/>
        <xdr:cNvCxnSpPr/>
      </xdr:nvCxnSpPr>
      <xdr:spPr>
        <a:xfrm>
          <a:off x="6972300" y="9941677"/>
          <a:ext cx="889000" cy="3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148132</xdr:rowOff>
    </xdr:from>
    <xdr:ext cx="599010" cy="259045"/>
    <xdr:sp macro="" textlink="">
      <xdr:nvSpPr>
        <xdr:cNvPr id="358" name="テキスト ボックス 357"/>
        <xdr:cNvSpPr txBox="1"/>
      </xdr:nvSpPr>
      <xdr:spPr>
        <a:xfrm>
          <a:off x="7561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147890</xdr:rowOff>
    </xdr:from>
    <xdr:ext cx="599010" cy="259045"/>
    <xdr:sp macro="" textlink="">
      <xdr:nvSpPr>
        <xdr:cNvPr id="360" name="テキスト ボックス 359"/>
        <xdr:cNvSpPr txBox="1"/>
      </xdr:nvSpPr>
      <xdr:spPr>
        <a:xfrm>
          <a:off x="6672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170473</xdr:rowOff>
    </xdr:from>
    <xdr:to>
      <xdr:col>55</xdr:col>
      <xdr:colOff>50800</xdr:colOff>
      <xdr:row>58</xdr:row>
      <xdr:rowOff>100623</xdr:rowOff>
    </xdr:to>
    <xdr:sp macro="" textlink="">
      <xdr:nvSpPr>
        <xdr:cNvPr id="366" name="楕円 365"/>
        <xdr:cNvSpPr/>
      </xdr:nvSpPr>
      <xdr:spPr>
        <a:xfrm>
          <a:off x="10426700" y="994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21900</xdr:rowOff>
    </xdr:from>
    <xdr:ext cx="599010" cy="259045"/>
    <xdr:sp macro="" textlink="">
      <xdr:nvSpPr>
        <xdr:cNvPr id="367" name="普通建設事業費該当値テキスト"/>
        <xdr:cNvSpPr txBox="1"/>
      </xdr:nvSpPr>
      <xdr:spPr>
        <a:xfrm>
          <a:off x="10528300" y="979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6386</xdr:rowOff>
    </xdr:from>
    <xdr:to>
      <xdr:col>50</xdr:col>
      <xdr:colOff>165100</xdr:colOff>
      <xdr:row>58</xdr:row>
      <xdr:rowOff>107986</xdr:rowOff>
    </xdr:to>
    <xdr:sp macro="" textlink="">
      <xdr:nvSpPr>
        <xdr:cNvPr id="368" name="楕円 367"/>
        <xdr:cNvSpPr/>
      </xdr:nvSpPr>
      <xdr:spPr>
        <a:xfrm>
          <a:off x="9588500" y="99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124513</xdr:rowOff>
    </xdr:from>
    <xdr:ext cx="599010" cy="259045"/>
    <xdr:sp macro="" textlink="">
      <xdr:nvSpPr>
        <xdr:cNvPr id="369" name="テキスト ボックス 368"/>
        <xdr:cNvSpPr txBox="1"/>
      </xdr:nvSpPr>
      <xdr:spPr>
        <a:xfrm>
          <a:off x="9339795" y="972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31003</xdr:rowOff>
    </xdr:from>
    <xdr:to>
      <xdr:col>46</xdr:col>
      <xdr:colOff>38100</xdr:colOff>
      <xdr:row>58</xdr:row>
      <xdr:rowOff>132603</xdr:rowOff>
    </xdr:to>
    <xdr:sp macro="" textlink="">
      <xdr:nvSpPr>
        <xdr:cNvPr id="370" name="楕円 369"/>
        <xdr:cNvSpPr/>
      </xdr:nvSpPr>
      <xdr:spPr>
        <a:xfrm>
          <a:off x="8699500" y="997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149130</xdr:rowOff>
    </xdr:from>
    <xdr:ext cx="599010" cy="259045"/>
    <xdr:sp macro="" textlink="">
      <xdr:nvSpPr>
        <xdr:cNvPr id="371" name="テキスト ボックス 370"/>
        <xdr:cNvSpPr txBox="1"/>
      </xdr:nvSpPr>
      <xdr:spPr>
        <a:xfrm>
          <a:off x="8450795" y="9750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149517</xdr:rowOff>
    </xdr:from>
    <xdr:to>
      <xdr:col>41</xdr:col>
      <xdr:colOff>101600</xdr:colOff>
      <xdr:row>58</xdr:row>
      <xdr:rowOff>79667</xdr:rowOff>
    </xdr:to>
    <xdr:sp macro="" textlink="">
      <xdr:nvSpPr>
        <xdr:cNvPr id="372" name="楕円 371"/>
        <xdr:cNvSpPr/>
      </xdr:nvSpPr>
      <xdr:spPr>
        <a:xfrm>
          <a:off x="7810500" y="992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96194</xdr:rowOff>
    </xdr:from>
    <xdr:ext cx="599010" cy="259045"/>
    <xdr:sp macro="" textlink="">
      <xdr:nvSpPr>
        <xdr:cNvPr id="373" name="テキスト ボックス 372"/>
        <xdr:cNvSpPr txBox="1"/>
      </xdr:nvSpPr>
      <xdr:spPr>
        <a:xfrm>
          <a:off x="7561795" y="969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118227</xdr:rowOff>
    </xdr:from>
    <xdr:to>
      <xdr:col>36</xdr:col>
      <xdr:colOff>165100</xdr:colOff>
      <xdr:row>58</xdr:row>
      <xdr:rowOff>48377</xdr:rowOff>
    </xdr:to>
    <xdr:sp macro="" textlink="">
      <xdr:nvSpPr>
        <xdr:cNvPr id="374" name="楕円 373"/>
        <xdr:cNvSpPr/>
      </xdr:nvSpPr>
      <xdr:spPr>
        <a:xfrm>
          <a:off x="6921500" y="989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64904</xdr:rowOff>
    </xdr:from>
    <xdr:ext cx="599010" cy="259045"/>
    <xdr:sp macro="" textlink="">
      <xdr:nvSpPr>
        <xdr:cNvPr id="375" name="テキスト ボックス 374"/>
        <xdr:cNvSpPr txBox="1"/>
      </xdr:nvSpPr>
      <xdr:spPr>
        <a:xfrm>
          <a:off x="6672795" y="9666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135215</xdr:rowOff>
    </xdr:from>
    <xdr:to>
      <xdr:col>55</xdr:col>
      <xdr:colOff>0</xdr:colOff>
      <xdr:row>78</xdr:row>
      <xdr:rowOff>143518</xdr:rowOff>
    </xdr:to>
    <xdr:cxnSp macro="">
      <xdr:nvCxnSpPr>
        <xdr:cNvPr id="406" name="直線コネクタ 405"/>
        <xdr:cNvCxnSpPr/>
      </xdr:nvCxnSpPr>
      <xdr:spPr>
        <a:xfrm>
          <a:off x="9639300" y="13508315"/>
          <a:ext cx="838200" cy="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75088</xdr:rowOff>
    </xdr:from>
    <xdr:ext cx="599010" cy="259045"/>
    <xdr:sp macro="" textlink="">
      <xdr:nvSpPr>
        <xdr:cNvPr id="407" name="普通建設事業費 （ うち新規整備　）平均値テキスト"/>
        <xdr:cNvSpPr txBox="1"/>
      </xdr:nvSpPr>
      <xdr:spPr>
        <a:xfrm>
          <a:off x="10528300" y="13448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135001</xdr:rowOff>
    </xdr:from>
    <xdr:to>
      <xdr:col>50</xdr:col>
      <xdr:colOff>114300</xdr:colOff>
      <xdr:row>78</xdr:row>
      <xdr:rowOff>135215</xdr:rowOff>
    </xdr:to>
    <xdr:cxnSp macro="">
      <xdr:nvCxnSpPr>
        <xdr:cNvPr id="409" name="直線コネクタ 408"/>
        <xdr:cNvCxnSpPr/>
      </xdr:nvCxnSpPr>
      <xdr:spPr>
        <a:xfrm>
          <a:off x="8750300" y="13508101"/>
          <a:ext cx="889000" cy="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6743</xdr:rowOff>
    </xdr:from>
    <xdr:ext cx="599010" cy="259045"/>
    <xdr:sp macro="" textlink="">
      <xdr:nvSpPr>
        <xdr:cNvPr id="411" name="テキスト ボックス 410"/>
        <xdr:cNvSpPr txBox="1"/>
      </xdr:nvSpPr>
      <xdr:spPr>
        <a:xfrm>
          <a:off x="9339795" y="1355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53947</xdr:rowOff>
    </xdr:from>
    <xdr:to>
      <xdr:col>45</xdr:col>
      <xdr:colOff>177800</xdr:colOff>
      <xdr:row>78</xdr:row>
      <xdr:rowOff>135001</xdr:rowOff>
    </xdr:to>
    <xdr:cxnSp macro="">
      <xdr:nvCxnSpPr>
        <xdr:cNvPr id="412" name="直線コネクタ 411"/>
        <xdr:cNvCxnSpPr/>
      </xdr:nvCxnSpPr>
      <xdr:spPr>
        <a:xfrm>
          <a:off x="7861300" y="13255597"/>
          <a:ext cx="889000" cy="25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10496</xdr:rowOff>
    </xdr:from>
    <xdr:ext cx="599010" cy="259045"/>
    <xdr:sp macro="" textlink="">
      <xdr:nvSpPr>
        <xdr:cNvPr id="414" name="テキスト ボックス 413"/>
        <xdr:cNvSpPr txBox="1"/>
      </xdr:nvSpPr>
      <xdr:spPr>
        <a:xfrm>
          <a:off x="8450795"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82651</xdr:rowOff>
    </xdr:from>
    <xdr:to>
      <xdr:col>41</xdr:col>
      <xdr:colOff>50800</xdr:colOff>
      <xdr:row>77</xdr:row>
      <xdr:rowOff>53947</xdr:rowOff>
    </xdr:to>
    <xdr:cxnSp macro="">
      <xdr:nvCxnSpPr>
        <xdr:cNvPr id="415" name="直線コネクタ 414"/>
        <xdr:cNvCxnSpPr/>
      </xdr:nvCxnSpPr>
      <xdr:spPr>
        <a:xfrm>
          <a:off x="6972300" y="13112851"/>
          <a:ext cx="889000" cy="14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85294</xdr:rowOff>
    </xdr:from>
    <xdr:to>
      <xdr:col>41</xdr:col>
      <xdr:colOff>101600</xdr:colOff>
      <xdr:row>79</xdr:row>
      <xdr:rowOff>15444</xdr:rowOff>
    </xdr:to>
    <xdr:sp macro="" textlink="">
      <xdr:nvSpPr>
        <xdr:cNvPr id="416" name="フローチャート: 判断 415"/>
        <xdr:cNvSpPr/>
      </xdr:nvSpPr>
      <xdr:spPr>
        <a:xfrm>
          <a:off x="7810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6571</xdr:rowOff>
    </xdr:from>
    <xdr:ext cx="599010" cy="259045"/>
    <xdr:sp macro="" textlink="">
      <xdr:nvSpPr>
        <xdr:cNvPr id="417" name="テキスト ボックス 416"/>
        <xdr:cNvSpPr txBox="1"/>
      </xdr:nvSpPr>
      <xdr:spPr>
        <a:xfrm>
          <a:off x="7561795" y="1355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79</xdr:row>
      <xdr:rowOff>1962</xdr:rowOff>
    </xdr:from>
    <xdr:ext cx="599010" cy="259045"/>
    <xdr:sp macro="" textlink="">
      <xdr:nvSpPr>
        <xdr:cNvPr id="419" name="テキスト ボックス 418"/>
        <xdr:cNvSpPr txBox="1"/>
      </xdr:nvSpPr>
      <xdr:spPr>
        <a:xfrm>
          <a:off x="6672795" y="1354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92718</xdr:rowOff>
    </xdr:from>
    <xdr:to>
      <xdr:col>55</xdr:col>
      <xdr:colOff>50800</xdr:colOff>
      <xdr:row>79</xdr:row>
      <xdr:rowOff>22868</xdr:rowOff>
    </xdr:to>
    <xdr:sp macro="" textlink="">
      <xdr:nvSpPr>
        <xdr:cNvPr id="425" name="楕円 424"/>
        <xdr:cNvSpPr/>
      </xdr:nvSpPr>
      <xdr:spPr>
        <a:xfrm>
          <a:off x="10426700" y="1346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52095</xdr:rowOff>
    </xdr:from>
    <xdr:ext cx="599010" cy="259045"/>
    <xdr:sp macro="" textlink="">
      <xdr:nvSpPr>
        <xdr:cNvPr id="426" name="普通建設事業費 （ うち新規整備　）該当値テキスト"/>
        <xdr:cNvSpPr txBox="1"/>
      </xdr:nvSpPr>
      <xdr:spPr>
        <a:xfrm>
          <a:off x="10528300" y="13253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84415</xdr:rowOff>
    </xdr:from>
    <xdr:to>
      <xdr:col>50</xdr:col>
      <xdr:colOff>165100</xdr:colOff>
      <xdr:row>79</xdr:row>
      <xdr:rowOff>14565</xdr:rowOff>
    </xdr:to>
    <xdr:sp macro="" textlink="">
      <xdr:nvSpPr>
        <xdr:cNvPr id="427" name="楕円 426"/>
        <xdr:cNvSpPr/>
      </xdr:nvSpPr>
      <xdr:spPr>
        <a:xfrm>
          <a:off x="9588500" y="1345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31092</xdr:rowOff>
    </xdr:from>
    <xdr:ext cx="599010" cy="259045"/>
    <xdr:sp macro="" textlink="">
      <xdr:nvSpPr>
        <xdr:cNvPr id="428" name="テキスト ボックス 427"/>
        <xdr:cNvSpPr txBox="1"/>
      </xdr:nvSpPr>
      <xdr:spPr>
        <a:xfrm>
          <a:off x="9339795" y="1323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84201</xdr:rowOff>
    </xdr:from>
    <xdr:to>
      <xdr:col>46</xdr:col>
      <xdr:colOff>38100</xdr:colOff>
      <xdr:row>79</xdr:row>
      <xdr:rowOff>14351</xdr:rowOff>
    </xdr:to>
    <xdr:sp macro="" textlink="">
      <xdr:nvSpPr>
        <xdr:cNvPr id="429" name="楕円 428"/>
        <xdr:cNvSpPr/>
      </xdr:nvSpPr>
      <xdr:spPr>
        <a:xfrm>
          <a:off x="8699500" y="1345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30878</xdr:rowOff>
    </xdr:from>
    <xdr:ext cx="599010" cy="259045"/>
    <xdr:sp macro="" textlink="">
      <xdr:nvSpPr>
        <xdr:cNvPr id="430" name="テキスト ボックス 429"/>
        <xdr:cNvSpPr txBox="1"/>
      </xdr:nvSpPr>
      <xdr:spPr>
        <a:xfrm>
          <a:off x="8450795" y="13232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3147</xdr:rowOff>
    </xdr:from>
    <xdr:to>
      <xdr:col>41</xdr:col>
      <xdr:colOff>101600</xdr:colOff>
      <xdr:row>77</xdr:row>
      <xdr:rowOff>104747</xdr:rowOff>
    </xdr:to>
    <xdr:sp macro="" textlink="">
      <xdr:nvSpPr>
        <xdr:cNvPr id="431" name="楕円 430"/>
        <xdr:cNvSpPr/>
      </xdr:nvSpPr>
      <xdr:spPr>
        <a:xfrm>
          <a:off x="7810500" y="132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121274</xdr:rowOff>
    </xdr:from>
    <xdr:ext cx="599010" cy="259045"/>
    <xdr:sp macro="" textlink="">
      <xdr:nvSpPr>
        <xdr:cNvPr id="432" name="テキスト ボックス 431"/>
        <xdr:cNvSpPr txBox="1"/>
      </xdr:nvSpPr>
      <xdr:spPr>
        <a:xfrm>
          <a:off x="7561795" y="12980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31851</xdr:rowOff>
    </xdr:from>
    <xdr:to>
      <xdr:col>36</xdr:col>
      <xdr:colOff>165100</xdr:colOff>
      <xdr:row>76</xdr:row>
      <xdr:rowOff>133451</xdr:rowOff>
    </xdr:to>
    <xdr:sp macro="" textlink="">
      <xdr:nvSpPr>
        <xdr:cNvPr id="433" name="楕円 432"/>
        <xdr:cNvSpPr/>
      </xdr:nvSpPr>
      <xdr:spPr>
        <a:xfrm>
          <a:off x="6921500" y="1306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149979</xdr:rowOff>
    </xdr:from>
    <xdr:ext cx="599010" cy="259045"/>
    <xdr:sp macro="" textlink="">
      <xdr:nvSpPr>
        <xdr:cNvPr id="434" name="テキスト ボックス 433"/>
        <xdr:cNvSpPr txBox="1"/>
      </xdr:nvSpPr>
      <xdr:spPr>
        <a:xfrm>
          <a:off x="6672795" y="1283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4225</xdr:rowOff>
    </xdr:from>
    <xdr:to>
      <xdr:col>55</xdr:col>
      <xdr:colOff>0</xdr:colOff>
      <xdr:row>98</xdr:row>
      <xdr:rowOff>18351</xdr:rowOff>
    </xdr:to>
    <xdr:cxnSp macro="">
      <xdr:nvCxnSpPr>
        <xdr:cNvPr id="461" name="直線コネクタ 460"/>
        <xdr:cNvCxnSpPr/>
      </xdr:nvCxnSpPr>
      <xdr:spPr>
        <a:xfrm flipV="1">
          <a:off x="9639300" y="16806325"/>
          <a:ext cx="838200" cy="1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168484</xdr:rowOff>
    </xdr:from>
    <xdr:ext cx="599010" cy="259045"/>
    <xdr:sp macro="" textlink="">
      <xdr:nvSpPr>
        <xdr:cNvPr id="462" name="普通建設事業費 （ うち更新整備　）平均値テキスト"/>
        <xdr:cNvSpPr txBox="1"/>
      </xdr:nvSpPr>
      <xdr:spPr>
        <a:xfrm>
          <a:off x="10528300" y="16799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18351</xdr:rowOff>
    </xdr:from>
    <xdr:to>
      <xdr:col>50</xdr:col>
      <xdr:colOff>114300</xdr:colOff>
      <xdr:row>98</xdr:row>
      <xdr:rowOff>48456</xdr:rowOff>
    </xdr:to>
    <xdr:cxnSp macro="">
      <xdr:nvCxnSpPr>
        <xdr:cNvPr id="464" name="直線コネクタ 463"/>
        <xdr:cNvCxnSpPr/>
      </xdr:nvCxnSpPr>
      <xdr:spPr>
        <a:xfrm flipV="1">
          <a:off x="8750300" y="16820451"/>
          <a:ext cx="889000" cy="3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105306</xdr:rowOff>
    </xdr:from>
    <xdr:ext cx="599010" cy="259045"/>
    <xdr:sp macro="" textlink="">
      <xdr:nvSpPr>
        <xdr:cNvPr id="466" name="テキスト ボックス 465"/>
        <xdr:cNvSpPr txBox="1"/>
      </xdr:nvSpPr>
      <xdr:spPr>
        <a:xfrm>
          <a:off x="9339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48456</xdr:rowOff>
    </xdr:from>
    <xdr:to>
      <xdr:col>45</xdr:col>
      <xdr:colOff>177800</xdr:colOff>
      <xdr:row>98</xdr:row>
      <xdr:rowOff>94241</xdr:rowOff>
    </xdr:to>
    <xdr:cxnSp macro="">
      <xdr:nvCxnSpPr>
        <xdr:cNvPr id="467" name="直線コネクタ 466"/>
        <xdr:cNvCxnSpPr/>
      </xdr:nvCxnSpPr>
      <xdr:spPr>
        <a:xfrm flipV="1">
          <a:off x="7861300" y="16850556"/>
          <a:ext cx="889000" cy="4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109452</xdr:rowOff>
    </xdr:from>
    <xdr:ext cx="599010" cy="259045"/>
    <xdr:sp macro="" textlink="">
      <xdr:nvSpPr>
        <xdr:cNvPr id="469" name="テキスト ボックス 468"/>
        <xdr:cNvSpPr txBox="1"/>
      </xdr:nvSpPr>
      <xdr:spPr>
        <a:xfrm>
          <a:off x="8450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94241</xdr:rowOff>
    </xdr:from>
    <xdr:to>
      <xdr:col>41</xdr:col>
      <xdr:colOff>50800</xdr:colOff>
      <xdr:row>98</xdr:row>
      <xdr:rowOff>117185</xdr:rowOff>
    </xdr:to>
    <xdr:cxnSp macro="">
      <xdr:nvCxnSpPr>
        <xdr:cNvPr id="470" name="直線コネクタ 469"/>
        <xdr:cNvCxnSpPr/>
      </xdr:nvCxnSpPr>
      <xdr:spPr>
        <a:xfrm flipV="1">
          <a:off x="6972300" y="16896341"/>
          <a:ext cx="889000" cy="2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71" name="フローチャート: 判断 470"/>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147228</xdr:rowOff>
    </xdr:from>
    <xdr:ext cx="599010" cy="259045"/>
    <xdr:sp macro="" textlink="">
      <xdr:nvSpPr>
        <xdr:cNvPr id="472" name="テキスト ボックス 471"/>
        <xdr:cNvSpPr txBox="1"/>
      </xdr:nvSpPr>
      <xdr:spPr>
        <a:xfrm>
          <a:off x="7561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146530</xdr:rowOff>
    </xdr:from>
    <xdr:ext cx="599010" cy="259045"/>
    <xdr:sp macro="" textlink="">
      <xdr:nvSpPr>
        <xdr:cNvPr id="474" name="テキスト ボックス 473"/>
        <xdr:cNvSpPr txBox="1"/>
      </xdr:nvSpPr>
      <xdr:spPr>
        <a:xfrm>
          <a:off x="6672795" y="1660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124875</xdr:rowOff>
    </xdr:from>
    <xdr:to>
      <xdr:col>55</xdr:col>
      <xdr:colOff>50800</xdr:colOff>
      <xdr:row>98</xdr:row>
      <xdr:rowOff>55025</xdr:rowOff>
    </xdr:to>
    <xdr:sp macro="" textlink="">
      <xdr:nvSpPr>
        <xdr:cNvPr id="480" name="楕円 479"/>
        <xdr:cNvSpPr/>
      </xdr:nvSpPr>
      <xdr:spPr>
        <a:xfrm>
          <a:off x="10426700" y="1675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147752</xdr:rowOff>
    </xdr:from>
    <xdr:ext cx="599010" cy="259045"/>
    <xdr:sp macro="" textlink="">
      <xdr:nvSpPr>
        <xdr:cNvPr id="481" name="普通建設事業費 （ うち更新整備　）該当値テキスト"/>
        <xdr:cNvSpPr txBox="1"/>
      </xdr:nvSpPr>
      <xdr:spPr>
        <a:xfrm>
          <a:off x="10528300" y="16606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139001</xdr:rowOff>
    </xdr:from>
    <xdr:to>
      <xdr:col>50</xdr:col>
      <xdr:colOff>165100</xdr:colOff>
      <xdr:row>98</xdr:row>
      <xdr:rowOff>69151</xdr:rowOff>
    </xdr:to>
    <xdr:sp macro="" textlink="">
      <xdr:nvSpPr>
        <xdr:cNvPr id="482" name="楕円 481"/>
        <xdr:cNvSpPr/>
      </xdr:nvSpPr>
      <xdr:spPr>
        <a:xfrm>
          <a:off x="9588500" y="1676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85678</xdr:rowOff>
    </xdr:from>
    <xdr:ext cx="599010" cy="259045"/>
    <xdr:sp macro="" textlink="">
      <xdr:nvSpPr>
        <xdr:cNvPr id="483" name="テキスト ボックス 482"/>
        <xdr:cNvSpPr txBox="1"/>
      </xdr:nvSpPr>
      <xdr:spPr>
        <a:xfrm>
          <a:off x="9339795" y="1654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169106</xdr:rowOff>
    </xdr:from>
    <xdr:to>
      <xdr:col>46</xdr:col>
      <xdr:colOff>38100</xdr:colOff>
      <xdr:row>98</xdr:row>
      <xdr:rowOff>99256</xdr:rowOff>
    </xdr:to>
    <xdr:sp macro="" textlink="">
      <xdr:nvSpPr>
        <xdr:cNvPr id="484" name="楕円 483"/>
        <xdr:cNvSpPr/>
      </xdr:nvSpPr>
      <xdr:spPr>
        <a:xfrm>
          <a:off x="8699500" y="1679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115783</xdr:rowOff>
    </xdr:from>
    <xdr:ext cx="599010" cy="259045"/>
    <xdr:sp macro="" textlink="">
      <xdr:nvSpPr>
        <xdr:cNvPr id="485" name="テキスト ボックス 484"/>
        <xdr:cNvSpPr txBox="1"/>
      </xdr:nvSpPr>
      <xdr:spPr>
        <a:xfrm>
          <a:off x="8450795" y="16574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43441</xdr:rowOff>
    </xdr:from>
    <xdr:to>
      <xdr:col>41</xdr:col>
      <xdr:colOff>101600</xdr:colOff>
      <xdr:row>98</xdr:row>
      <xdr:rowOff>145041</xdr:rowOff>
    </xdr:to>
    <xdr:sp macro="" textlink="">
      <xdr:nvSpPr>
        <xdr:cNvPr id="486" name="楕円 485"/>
        <xdr:cNvSpPr/>
      </xdr:nvSpPr>
      <xdr:spPr>
        <a:xfrm>
          <a:off x="7810500" y="1684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136168</xdr:rowOff>
    </xdr:from>
    <xdr:ext cx="534377" cy="259045"/>
    <xdr:sp macro="" textlink="">
      <xdr:nvSpPr>
        <xdr:cNvPr id="487" name="テキスト ボックス 486"/>
        <xdr:cNvSpPr txBox="1"/>
      </xdr:nvSpPr>
      <xdr:spPr>
        <a:xfrm>
          <a:off x="7594111" y="1693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66385</xdr:rowOff>
    </xdr:from>
    <xdr:to>
      <xdr:col>36</xdr:col>
      <xdr:colOff>165100</xdr:colOff>
      <xdr:row>98</xdr:row>
      <xdr:rowOff>167985</xdr:rowOff>
    </xdr:to>
    <xdr:sp macro="" textlink="">
      <xdr:nvSpPr>
        <xdr:cNvPr id="488" name="楕円 487"/>
        <xdr:cNvSpPr/>
      </xdr:nvSpPr>
      <xdr:spPr>
        <a:xfrm>
          <a:off x="6921500" y="1686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159112</xdr:rowOff>
    </xdr:from>
    <xdr:ext cx="534377" cy="259045"/>
    <xdr:sp macro="" textlink="">
      <xdr:nvSpPr>
        <xdr:cNvPr id="489" name="テキスト ボックス 488"/>
        <xdr:cNvSpPr txBox="1"/>
      </xdr:nvSpPr>
      <xdr:spPr>
        <a:xfrm>
          <a:off x="6705111" y="1696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29395</xdr:rowOff>
    </xdr:from>
    <xdr:to>
      <xdr:col>85</xdr:col>
      <xdr:colOff>127000</xdr:colOff>
      <xdr:row>37</xdr:row>
      <xdr:rowOff>124795</xdr:rowOff>
    </xdr:to>
    <xdr:cxnSp macro="">
      <xdr:nvCxnSpPr>
        <xdr:cNvPr id="514" name="直線コネクタ 513"/>
        <xdr:cNvCxnSpPr/>
      </xdr:nvCxnSpPr>
      <xdr:spPr>
        <a:xfrm flipV="1">
          <a:off x="15481300" y="6201595"/>
          <a:ext cx="838200" cy="26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31025</xdr:rowOff>
    </xdr:from>
    <xdr:ext cx="534377" cy="259045"/>
    <xdr:sp macro="" textlink="">
      <xdr:nvSpPr>
        <xdr:cNvPr id="515" name="災害復旧事業費平均値テキスト"/>
        <xdr:cNvSpPr txBox="1"/>
      </xdr:nvSpPr>
      <xdr:spPr>
        <a:xfrm>
          <a:off x="16370300" y="6374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124795</xdr:rowOff>
    </xdr:from>
    <xdr:to>
      <xdr:col>81</xdr:col>
      <xdr:colOff>50800</xdr:colOff>
      <xdr:row>38</xdr:row>
      <xdr:rowOff>25400</xdr:rowOff>
    </xdr:to>
    <xdr:cxnSp macro="">
      <xdr:nvCxnSpPr>
        <xdr:cNvPr id="517" name="直線コネクタ 516"/>
        <xdr:cNvCxnSpPr/>
      </xdr:nvCxnSpPr>
      <xdr:spPr>
        <a:xfrm flipV="1">
          <a:off x="14592300" y="6468445"/>
          <a:ext cx="889000" cy="7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9" name="テキスト ボックス 518"/>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118566</xdr:rowOff>
    </xdr:from>
    <xdr:to>
      <xdr:col>76</xdr:col>
      <xdr:colOff>114300</xdr:colOff>
      <xdr:row>38</xdr:row>
      <xdr:rowOff>25400</xdr:rowOff>
    </xdr:to>
    <xdr:cxnSp macro="">
      <xdr:nvCxnSpPr>
        <xdr:cNvPr id="520" name="直線コネクタ 519"/>
        <xdr:cNvCxnSpPr/>
      </xdr:nvCxnSpPr>
      <xdr:spPr>
        <a:xfrm>
          <a:off x="13703300" y="6119316"/>
          <a:ext cx="889000" cy="42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118566</xdr:rowOff>
    </xdr:from>
    <xdr:to>
      <xdr:col>71</xdr:col>
      <xdr:colOff>177800</xdr:colOff>
      <xdr:row>36</xdr:row>
      <xdr:rowOff>154913</xdr:rowOff>
    </xdr:to>
    <xdr:cxnSp macro="">
      <xdr:nvCxnSpPr>
        <xdr:cNvPr id="523" name="直線コネクタ 522"/>
        <xdr:cNvCxnSpPr/>
      </xdr:nvCxnSpPr>
      <xdr:spPr>
        <a:xfrm flipV="1">
          <a:off x="12814300" y="6119316"/>
          <a:ext cx="889000" cy="20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49598</xdr:rowOff>
    </xdr:from>
    <xdr:to>
      <xdr:col>72</xdr:col>
      <xdr:colOff>38100</xdr:colOff>
      <xdr:row>37</xdr:row>
      <xdr:rowOff>151198</xdr:rowOff>
    </xdr:to>
    <xdr:sp macro="" textlink="">
      <xdr:nvSpPr>
        <xdr:cNvPr id="524" name="フローチャート: 判断 523"/>
        <xdr:cNvSpPr/>
      </xdr:nvSpPr>
      <xdr:spPr>
        <a:xfrm>
          <a:off x="13652500" y="63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142325</xdr:rowOff>
    </xdr:from>
    <xdr:ext cx="534377" cy="259045"/>
    <xdr:sp macro="" textlink="">
      <xdr:nvSpPr>
        <xdr:cNvPr id="525" name="テキスト ボックス 524"/>
        <xdr:cNvSpPr txBox="1"/>
      </xdr:nvSpPr>
      <xdr:spPr>
        <a:xfrm>
          <a:off x="13436111" y="648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6" name="フローチャート: 判断 525"/>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157412</xdr:rowOff>
    </xdr:from>
    <xdr:ext cx="534377" cy="259045"/>
    <xdr:sp macro="" textlink="">
      <xdr:nvSpPr>
        <xdr:cNvPr id="527" name="テキスト ボックス 526"/>
        <xdr:cNvSpPr txBox="1"/>
      </xdr:nvSpPr>
      <xdr:spPr>
        <a:xfrm>
          <a:off x="12547111" y="65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150045</xdr:rowOff>
    </xdr:from>
    <xdr:to>
      <xdr:col>85</xdr:col>
      <xdr:colOff>177800</xdr:colOff>
      <xdr:row>36</xdr:row>
      <xdr:rowOff>80195</xdr:rowOff>
    </xdr:to>
    <xdr:sp macro="" textlink="">
      <xdr:nvSpPr>
        <xdr:cNvPr id="533" name="楕円 532"/>
        <xdr:cNvSpPr/>
      </xdr:nvSpPr>
      <xdr:spPr>
        <a:xfrm>
          <a:off x="16268700" y="61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1472</xdr:rowOff>
    </xdr:from>
    <xdr:ext cx="534377" cy="259045"/>
    <xdr:sp macro="" textlink="">
      <xdr:nvSpPr>
        <xdr:cNvPr id="534" name="災害復旧事業費該当値テキスト"/>
        <xdr:cNvSpPr txBox="1"/>
      </xdr:nvSpPr>
      <xdr:spPr>
        <a:xfrm>
          <a:off x="16370300" y="600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73995</xdr:rowOff>
    </xdr:from>
    <xdr:to>
      <xdr:col>81</xdr:col>
      <xdr:colOff>101600</xdr:colOff>
      <xdr:row>38</xdr:row>
      <xdr:rowOff>4145</xdr:rowOff>
    </xdr:to>
    <xdr:sp macro="" textlink="">
      <xdr:nvSpPr>
        <xdr:cNvPr id="535" name="楕円 534"/>
        <xdr:cNvSpPr/>
      </xdr:nvSpPr>
      <xdr:spPr>
        <a:xfrm>
          <a:off x="15430500" y="641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166722</xdr:rowOff>
    </xdr:from>
    <xdr:ext cx="534377" cy="259045"/>
    <xdr:sp macro="" textlink="">
      <xdr:nvSpPr>
        <xdr:cNvPr id="536" name="テキスト ボックス 535"/>
        <xdr:cNvSpPr txBox="1"/>
      </xdr:nvSpPr>
      <xdr:spPr>
        <a:xfrm>
          <a:off x="15214111" y="651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67766</xdr:rowOff>
    </xdr:from>
    <xdr:to>
      <xdr:col>72</xdr:col>
      <xdr:colOff>38100</xdr:colOff>
      <xdr:row>35</xdr:row>
      <xdr:rowOff>169366</xdr:rowOff>
    </xdr:to>
    <xdr:sp macro="" textlink="">
      <xdr:nvSpPr>
        <xdr:cNvPr id="539" name="楕円 538"/>
        <xdr:cNvSpPr/>
      </xdr:nvSpPr>
      <xdr:spPr>
        <a:xfrm>
          <a:off x="13652500" y="60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14443</xdr:rowOff>
    </xdr:from>
    <xdr:ext cx="534377" cy="259045"/>
    <xdr:sp macro="" textlink="">
      <xdr:nvSpPr>
        <xdr:cNvPr id="540" name="テキスト ボックス 539"/>
        <xdr:cNvSpPr txBox="1"/>
      </xdr:nvSpPr>
      <xdr:spPr>
        <a:xfrm>
          <a:off x="13436111" y="584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104113</xdr:rowOff>
    </xdr:from>
    <xdr:to>
      <xdr:col>67</xdr:col>
      <xdr:colOff>101600</xdr:colOff>
      <xdr:row>37</xdr:row>
      <xdr:rowOff>34263</xdr:rowOff>
    </xdr:to>
    <xdr:sp macro="" textlink="">
      <xdr:nvSpPr>
        <xdr:cNvPr id="541" name="楕円 540"/>
        <xdr:cNvSpPr/>
      </xdr:nvSpPr>
      <xdr:spPr>
        <a:xfrm>
          <a:off x="12763500" y="627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50790</xdr:rowOff>
    </xdr:from>
    <xdr:ext cx="534377" cy="259045"/>
    <xdr:sp macro="" textlink="">
      <xdr:nvSpPr>
        <xdr:cNvPr id="542" name="テキスト ボックス 541"/>
        <xdr:cNvSpPr txBox="1"/>
      </xdr:nvSpPr>
      <xdr:spPr>
        <a:xfrm>
          <a:off x="12547111" y="605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63243</xdr:rowOff>
    </xdr:from>
    <xdr:to>
      <xdr:col>85</xdr:col>
      <xdr:colOff>127000</xdr:colOff>
      <xdr:row>76</xdr:row>
      <xdr:rowOff>77856</xdr:rowOff>
    </xdr:to>
    <xdr:cxnSp macro="">
      <xdr:nvCxnSpPr>
        <xdr:cNvPr id="620" name="直線コネクタ 619"/>
        <xdr:cNvCxnSpPr/>
      </xdr:nvCxnSpPr>
      <xdr:spPr>
        <a:xfrm flipV="1">
          <a:off x="15481300" y="13093443"/>
          <a:ext cx="838200" cy="1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21383</xdr:rowOff>
    </xdr:from>
    <xdr:ext cx="599010" cy="259045"/>
    <xdr:sp macro="" textlink="">
      <xdr:nvSpPr>
        <xdr:cNvPr id="621" name="公債費平均値テキスト"/>
        <xdr:cNvSpPr txBox="1"/>
      </xdr:nvSpPr>
      <xdr:spPr>
        <a:xfrm>
          <a:off x="16370300" y="13223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56663</xdr:rowOff>
    </xdr:from>
    <xdr:to>
      <xdr:col>81</xdr:col>
      <xdr:colOff>50800</xdr:colOff>
      <xdr:row>76</xdr:row>
      <xdr:rowOff>77856</xdr:rowOff>
    </xdr:to>
    <xdr:cxnSp macro="">
      <xdr:nvCxnSpPr>
        <xdr:cNvPr id="623" name="直線コネクタ 622"/>
        <xdr:cNvCxnSpPr/>
      </xdr:nvCxnSpPr>
      <xdr:spPr>
        <a:xfrm>
          <a:off x="14592300" y="13086863"/>
          <a:ext cx="889000" cy="2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125176</xdr:rowOff>
    </xdr:from>
    <xdr:ext cx="599010" cy="259045"/>
    <xdr:sp macro="" textlink="">
      <xdr:nvSpPr>
        <xdr:cNvPr id="625" name="テキスト ボックス 624"/>
        <xdr:cNvSpPr txBox="1"/>
      </xdr:nvSpPr>
      <xdr:spPr>
        <a:xfrm>
          <a:off x="15181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44958</xdr:rowOff>
    </xdr:from>
    <xdr:to>
      <xdr:col>76</xdr:col>
      <xdr:colOff>114300</xdr:colOff>
      <xdr:row>76</xdr:row>
      <xdr:rowOff>56663</xdr:rowOff>
    </xdr:to>
    <xdr:cxnSp macro="">
      <xdr:nvCxnSpPr>
        <xdr:cNvPr id="626" name="直線コネクタ 625"/>
        <xdr:cNvCxnSpPr/>
      </xdr:nvCxnSpPr>
      <xdr:spPr>
        <a:xfrm>
          <a:off x="13703300" y="13075158"/>
          <a:ext cx="8890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139678</xdr:rowOff>
    </xdr:from>
    <xdr:ext cx="599010" cy="259045"/>
    <xdr:sp macro="" textlink="">
      <xdr:nvSpPr>
        <xdr:cNvPr id="628" name="テキスト ボックス 627"/>
        <xdr:cNvSpPr txBox="1"/>
      </xdr:nvSpPr>
      <xdr:spPr>
        <a:xfrm>
          <a:off x="14292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11881</xdr:rowOff>
    </xdr:from>
    <xdr:to>
      <xdr:col>71</xdr:col>
      <xdr:colOff>177800</xdr:colOff>
      <xdr:row>76</xdr:row>
      <xdr:rowOff>44958</xdr:rowOff>
    </xdr:to>
    <xdr:cxnSp macro="">
      <xdr:nvCxnSpPr>
        <xdr:cNvPr id="629" name="直線コネクタ 628"/>
        <xdr:cNvCxnSpPr/>
      </xdr:nvCxnSpPr>
      <xdr:spPr>
        <a:xfrm>
          <a:off x="12814300" y="13042081"/>
          <a:ext cx="889000" cy="3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0" name="フローチャート: 判断 629"/>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28584</xdr:rowOff>
    </xdr:from>
    <xdr:ext cx="599010" cy="259045"/>
    <xdr:sp macro="" textlink="">
      <xdr:nvSpPr>
        <xdr:cNvPr id="631" name="テキスト ボックス 630"/>
        <xdr:cNvSpPr txBox="1"/>
      </xdr:nvSpPr>
      <xdr:spPr>
        <a:xfrm>
          <a:off x="13403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2" name="フローチャート: 判断 631"/>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164298</xdr:rowOff>
    </xdr:from>
    <xdr:ext cx="599010" cy="259045"/>
    <xdr:sp macro="" textlink="">
      <xdr:nvSpPr>
        <xdr:cNvPr id="633" name="テキスト ボックス 632"/>
        <xdr:cNvSpPr txBox="1"/>
      </xdr:nvSpPr>
      <xdr:spPr>
        <a:xfrm>
          <a:off x="12514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12443</xdr:rowOff>
    </xdr:from>
    <xdr:to>
      <xdr:col>85</xdr:col>
      <xdr:colOff>177800</xdr:colOff>
      <xdr:row>76</xdr:row>
      <xdr:rowOff>114043</xdr:rowOff>
    </xdr:to>
    <xdr:sp macro="" textlink="">
      <xdr:nvSpPr>
        <xdr:cNvPr id="639" name="楕円 638"/>
        <xdr:cNvSpPr/>
      </xdr:nvSpPr>
      <xdr:spPr>
        <a:xfrm>
          <a:off x="16268700" y="1304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35320</xdr:rowOff>
    </xdr:from>
    <xdr:ext cx="599010" cy="259045"/>
    <xdr:sp macro="" textlink="">
      <xdr:nvSpPr>
        <xdr:cNvPr id="640" name="公債費該当値テキスト"/>
        <xdr:cNvSpPr txBox="1"/>
      </xdr:nvSpPr>
      <xdr:spPr>
        <a:xfrm>
          <a:off x="16370300" y="1289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27056</xdr:rowOff>
    </xdr:from>
    <xdr:to>
      <xdr:col>81</xdr:col>
      <xdr:colOff>101600</xdr:colOff>
      <xdr:row>76</xdr:row>
      <xdr:rowOff>128656</xdr:rowOff>
    </xdr:to>
    <xdr:sp macro="" textlink="">
      <xdr:nvSpPr>
        <xdr:cNvPr id="641" name="楕円 640"/>
        <xdr:cNvSpPr/>
      </xdr:nvSpPr>
      <xdr:spPr>
        <a:xfrm>
          <a:off x="15430500" y="1305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145183</xdr:rowOff>
    </xdr:from>
    <xdr:ext cx="599010" cy="259045"/>
    <xdr:sp macro="" textlink="">
      <xdr:nvSpPr>
        <xdr:cNvPr id="642" name="テキスト ボックス 641"/>
        <xdr:cNvSpPr txBox="1"/>
      </xdr:nvSpPr>
      <xdr:spPr>
        <a:xfrm>
          <a:off x="15181795" y="1283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5863</xdr:rowOff>
    </xdr:from>
    <xdr:to>
      <xdr:col>76</xdr:col>
      <xdr:colOff>165100</xdr:colOff>
      <xdr:row>76</xdr:row>
      <xdr:rowOff>107463</xdr:rowOff>
    </xdr:to>
    <xdr:sp macro="" textlink="">
      <xdr:nvSpPr>
        <xdr:cNvPr id="643" name="楕円 642"/>
        <xdr:cNvSpPr/>
      </xdr:nvSpPr>
      <xdr:spPr>
        <a:xfrm>
          <a:off x="14541500" y="1303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123990</xdr:rowOff>
    </xdr:from>
    <xdr:ext cx="599010" cy="259045"/>
    <xdr:sp macro="" textlink="">
      <xdr:nvSpPr>
        <xdr:cNvPr id="644" name="テキスト ボックス 643"/>
        <xdr:cNvSpPr txBox="1"/>
      </xdr:nvSpPr>
      <xdr:spPr>
        <a:xfrm>
          <a:off x="14292795" y="12811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165608</xdr:rowOff>
    </xdr:from>
    <xdr:to>
      <xdr:col>72</xdr:col>
      <xdr:colOff>38100</xdr:colOff>
      <xdr:row>76</xdr:row>
      <xdr:rowOff>95758</xdr:rowOff>
    </xdr:to>
    <xdr:sp macro="" textlink="">
      <xdr:nvSpPr>
        <xdr:cNvPr id="645" name="楕円 644"/>
        <xdr:cNvSpPr/>
      </xdr:nvSpPr>
      <xdr:spPr>
        <a:xfrm>
          <a:off x="13652500" y="1302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112285</xdr:rowOff>
    </xdr:from>
    <xdr:ext cx="599010" cy="259045"/>
    <xdr:sp macro="" textlink="">
      <xdr:nvSpPr>
        <xdr:cNvPr id="646" name="テキスト ボックス 645"/>
        <xdr:cNvSpPr txBox="1"/>
      </xdr:nvSpPr>
      <xdr:spPr>
        <a:xfrm>
          <a:off x="13403795" y="12799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132532</xdr:rowOff>
    </xdr:from>
    <xdr:to>
      <xdr:col>67</xdr:col>
      <xdr:colOff>101600</xdr:colOff>
      <xdr:row>76</xdr:row>
      <xdr:rowOff>62681</xdr:rowOff>
    </xdr:to>
    <xdr:sp macro="" textlink="">
      <xdr:nvSpPr>
        <xdr:cNvPr id="647" name="楕円 646"/>
        <xdr:cNvSpPr/>
      </xdr:nvSpPr>
      <xdr:spPr>
        <a:xfrm>
          <a:off x="12763500" y="129912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79209</xdr:rowOff>
    </xdr:from>
    <xdr:ext cx="599010" cy="259045"/>
    <xdr:sp macro="" textlink="">
      <xdr:nvSpPr>
        <xdr:cNvPr id="648" name="テキスト ボックス 647"/>
        <xdr:cNvSpPr txBox="1"/>
      </xdr:nvSpPr>
      <xdr:spPr>
        <a:xfrm>
          <a:off x="12514795" y="1276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44424</xdr:rowOff>
    </xdr:from>
    <xdr:to>
      <xdr:col>85</xdr:col>
      <xdr:colOff>127000</xdr:colOff>
      <xdr:row>98</xdr:row>
      <xdr:rowOff>46137</xdr:rowOff>
    </xdr:to>
    <xdr:cxnSp macro="">
      <xdr:nvCxnSpPr>
        <xdr:cNvPr id="675" name="直線コネクタ 674"/>
        <xdr:cNvCxnSpPr/>
      </xdr:nvCxnSpPr>
      <xdr:spPr>
        <a:xfrm>
          <a:off x="15481300" y="16846524"/>
          <a:ext cx="8382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28294</xdr:rowOff>
    </xdr:from>
    <xdr:ext cx="534377" cy="259045"/>
    <xdr:sp macro="" textlink="">
      <xdr:nvSpPr>
        <xdr:cNvPr id="676" name="積立金平均値テキスト"/>
        <xdr:cNvSpPr txBox="1"/>
      </xdr:nvSpPr>
      <xdr:spPr>
        <a:xfrm>
          <a:off x="16370300" y="16830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44424</xdr:rowOff>
    </xdr:from>
    <xdr:to>
      <xdr:col>81</xdr:col>
      <xdr:colOff>50800</xdr:colOff>
      <xdr:row>98</xdr:row>
      <xdr:rowOff>60596</xdr:rowOff>
    </xdr:to>
    <xdr:cxnSp macro="">
      <xdr:nvCxnSpPr>
        <xdr:cNvPr id="678" name="直線コネクタ 677"/>
        <xdr:cNvCxnSpPr/>
      </xdr:nvCxnSpPr>
      <xdr:spPr>
        <a:xfrm flipV="1">
          <a:off x="14592300" y="16846524"/>
          <a:ext cx="889000" cy="1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148913</xdr:rowOff>
    </xdr:from>
    <xdr:ext cx="534377" cy="259045"/>
    <xdr:sp macro="" textlink="">
      <xdr:nvSpPr>
        <xdr:cNvPr id="680" name="テキスト ボックス 679"/>
        <xdr:cNvSpPr txBox="1"/>
      </xdr:nvSpPr>
      <xdr:spPr>
        <a:xfrm>
          <a:off x="15214111" y="1695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60596</xdr:rowOff>
    </xdr:from>
    <xdr:to>
      <xdr:col>76</xdr:col>
      <xdr:colOff>114300</xdr:colOff>
      <xdr:row>98</xdr:row>
      <xdr:rowOff>68968</xdr:rowOff>
    </xdr:to>
    <xdr:cxnSp macro="">
      <xdr:nvCxnSpPr>
        <xdr:cNvPr id="681" name="直線コネクタ 680"/>
        <xdr:cNvCxnSpPr/>
      </xdr:nvCxnSpPr>
      <xdr:spPr>
        <a:xfrm flipV="1">
          <a:off x="13703300" y="16862696"/>
          <a:ext cx="889000" cy="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141380</xdr:rowOff>
    </xdr:from>
    <xdr:ext cx="534377" cy="259045"/>
    <xdr:sp macro="" textlink="">
      <xdr:nvSpPr>
        <xdr:cNvPr id="683" name="テキスト ボックス 682"/>
        <xdr:cNvSpPr txBox="1"/>
      </xdr:nvSpPr>
      <xdr:spPr>
        <a:xfrm>
          <a:off x="14325111" y="1694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68968</xdr:rowOff>
    </xdr:from>
    <xdr:to>
      <xdr:col>71</xdr:col>
      <xdr:colOff>177800</xdr:colOff>
      <xdr:row>98</xdr:row>
      <xdr:rowOff>104769</xdr:rowOff>
    </xdr:to>
    <xdr:cxnSp macro="">
      <xdr:nvCxnSpPr>
        <xdr:cNvPr id="684" name="直線コネクタ 683"/>
        <xdr:cNvCxnSpPr/>
      </xdr:nvCxnSpPr>
      <xdr:spPr>
        <a:xfrm flipV="1">
          <a:off x="12814300" y="16871068"/>
          <a:ext cx="889000" cy="3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5" name="フローチャート: 判断 684"/>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130694</xdr:rowOff>
    </xdr:from>
    <xdr:ext cx="599010" cy="259045"/>
    <xdr:sp macro="" textlink="">
      <xdr:nvSpPr>
        <xdr:cNvPr id="686" name="テキスト ボックス 685"/>
        <xdr:cNvSpPr txBox="1"/>
      </xdr:nvSpPr>
      <xdr:spPr>
        <a:xfrm>
          <a:off x="13403795" y="1658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7" name="フローチャート: 判断 686"/>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154929</xdr:rowOff>
    </xdr:from>
    <xdr:ext cx="534377" cy="259045"/>
    <xdr:sp macro="" textlink="">
      <xdr:nvSpPr>
        <xdr:cNvPr id="688" name="テキスト ボックス 687"/>
        <xdr:cNvSpPr txBox="1"/>
      </xdr:nvSpPr>
      <xdr:spPr>
        <a:xfrm>
          <a:off x="12547111" y="1695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166787</xdr:rowOff>
    </xdr:from>
    <xdr:to>
      <xdr:col>85</xdr:col>
      <xdr:colOff>177800</xdr:colOff>
      <xdr:row>98</xdr:row>
      <xdr:rowOff>96937</xdr:rowOff>
    </xdr:to>
    <xdr:sp macro="" textlink="">
      <xdr:nvSpPr>
        <xdr:cNvPr id="694" name="楕円 693"/>
        <xdr:cNvSpPr/>
      </xdr:nvSpPr>
      <xdr:spPr>
        <a:xfrm>
          <a:off x="16268700" y="1679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126164</xdr:rowOff>
    </xdr:from>
    <xdr:ext cx="599010" cy="259045"/>
    <xdr:sp macro="" textlink="">
      <xdr:nvSpPr>
        <xdr:cNvPr id="695" name="積立金該当値テキスト"/>
        <xdr:cNvSpPr txBox="1"/>
      </xdr:nvSpPr>
      <xdr:spPr>
        <a:xfrm>
          <a:off x="16370300" y="16585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165074</xdr:rowOff>
    </xdr:from>
    <xdr:to>
      <xdr:col>81</xdr:col>
      <xdr:colOff>101600</xdr:colOff>
      <xdr:row>98</xdr:row>
      <xdr:rowOff>95224</xdr:rowOff>
    </xdr:to>
    <xdr:sp macro="" textlink="">
      <xdr:nvSpPr>
        <xdr:cNvPr id="696" name="楕円 695"/>
        <xdr:cNvSpPr/>
      </xdr:nvSpPr>
      <xdr:spPr>
        <a:xfrm>
          <a:off x="15430500" y="1679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111751</xdr:rowOff>
    </xdr:from>
    <xdr:ext cx="599010" cy="259045"/>
    <xdr:sp macro="" textlink="">
      <xdr:nvSpPr>
        <xdr:cNvPr id="697" name="テキスト ボックス 696"/>
        <xdr:cNvSpPr txBox="1"/>
      </xdr:nvSpPr>
      <xdr:spPr>
        <a:xfrm>
          <a:off x="15181795" y="16570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9796</xdr:rowOff>
    </xdr:from>
    <xdr:to>
      <xdr:col>76</xdr:col>
      <xdr:colOff>165100</xdr:colOff>
      <xdr:row>98</xdr:row>
      <xdr:rowOff>111396</xdr:rowOff>
    </xdr:to>
    <xdr:sp macro="" textlink="">
      <xdr:nvSpPr>
        <xdr:cNvPr id="698" name="楕円 697"/>
        <xdr:cNvSpPr/>
      </xdr:nvSpPr>
      <xdr:spPr>
        <a:xfrm>
          <a:off x="14541500" y="1681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127923</xdr:rowOff>
    </xdr:from>
    <xdr:ext cx="599010" cy="259045"/>
    <xdr:sp macro="" textlink="">
      <xdr:nvSpPr>
        <xdr:cNvPr id="699" name="テキスト ボックス 698"/>
        <xdr:cNvSpPr txBox="1"/>
      </xdr:nvSpPr>
      <xdr:spPr>
        <a:xfrm>
          <a:off x="14292795" y="165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18168</xdr:rowOff>
    </xdr:from>
    <xdr:to>
      <xdr:col>72</xdr:col>
      <xdr:colOff>38100</xdr:colOff>
      <xdr:row>98</xdr:row>
      <xdr:rowOff>119768</xdr:rowOff>
    </xdr:to>
    <xdr:sp macro="" textlink="">
      <xdr:nvSpPr>
        <xdr:cNvPr id="700" name="楕円 699"/>
        <xdr:cNvSpPr/>
      </xdr:nvSpPr>
      <xdr:spPr>
        <a:xfrm>
          <a:off x="13652500" y="1682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110895</xdr:rowOff>
    </xdr:from>
    <xdr:ext cx="599010" cy="259045"/>
    <xdr:sp macro="" textlink="">
      <xdr:nvSpPr>
        <xdr:cNvPr id="701" name="テキスト ボックス 700"/>
        <xdr:cNvSpPr txBox="1"/>
      </xdr:nvSpPr>
      <xdr:spPr>
        <a:xfrm>
          <a:off x="13403795" y="1691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53969</xdr:rowOff>
    </xdr:from>
    <xdr:to>
      <xdr:col>67</xdr:col>
      <xdr:colOff>101600</xdr:colOff>
      <xdr:row>98</xdr:row>
      <xdr:rowOff>155569</xdr:rowOff>
    </xdr:to>
    <xdr:sp macro="" textlink="">
      <xdr:nvSpPr>
        <xdr:cNvPr id="702" name="楕円 701"/>
        <xdr:cNvSpPr/>
      </xdr:nvSpPr>
      <xdr:spPr>
        <a:xfrm>
          <a:off x="12763500" y="1685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646</xdr:rowOff>
    </xdr:from>
    <xdr:ext cx="534377" cy="259045"/>
    <xdr:sp macro="" textlink="">
      <xdr:nvSpPr>
        <xdr:cNvPr id="703" name="テキスト ボックス 702"/>
        <xdr:cNvSpPr txBox="1"/>
      </xdr:nvSpPr>
      <xdr:spPr>
        <a:xfrm>
          <a:off x="12547111" y="1663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94689</xdr:rowOff>
    </xdr:from>
    <xdr:to>
      <xdr:col>116</xdr:col>
      <xdr:colOff>63500</xdr:colOff>
      <xdr:row>38</xdr:row>
      <xdr:rowOff>125138</xdr:rowOff>
    </xdr:to>
    <xdr:cxnSp macro="">
      <xdr:nvCxnSpPr>
        <xdr:cNvPr id="730" name="直線コネクタ 729"/>
        <xdr:cNvCxnSpPr/>
      </xdr:nvCxnSpPr>
      <xdr:spPr>
        <a:xfrm>
          <a:off x="21323300" y="6609789"/>
          <a:ext cx="838200" cy="3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1" name="投資及び出資金平均値テキスト"/>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94689</xdr:rowOff>
    </xdr:from>
    <xdr:to>
      <xdr:col>111</xdr:col>
      <xdr:colOff>177800</xdr:colOff>
      <xdr:row>38</xdr:row>
      <xdr:rowOff>139700</xdr:rowOff>
    </xdr:to>
    <xdr:cxnSp macro="">
      <xdr:nvCxnSpPr>
        <xdr:cNvPr id="733" name="直線コネクタ 732"/>
        <xdr:cNvCxnSpPr/>
      </xdr:nvCxnSpPr>
      <xdr:spPr>
        <a:xfrm flipV="1">
          <a:off x="20434300" y="6609789"/>
          <a:ext cx="889000" cy="4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166905</xdr:rowOff>
    </xdr:from>
    <xdr:ext cx="378565" cy="259045"/>
    <xdr:sp macro="" textlink="">
      <xdr:nvSpPr>
        <xdr:cNvPr id="735" name="テキスト ボックス 734"/>
        <xdr:cNvSpPr txBox="1"/>
      </xdr:nvSpPr>
      <xdr:spPr>
        <a:xfrm>
          <a:off x="21134017" y="6682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128796</xdr:rowOff>
    </xdr:from>
    <xdr:to>
      <xdr:col>107</xdr:col>
      <xdr:colOff>50800</xdr:colOff>
      <xdr:row>38</xdr:row>
      <xdr:rowOff>139700</xdr:rowOff>
    </xdr:to>
    <xdr:cxnSp macro="">
      <xdr:nvCxnSpPr>
        <xdr:cNvPr id="736" name="直線コネクタ 735"/>
        <xdr:cNvCxnSpPr/>
      </xdr:nvCxnSpPr>
      <xdr:spPr>
        <a:xfrm>
          <a:off x="19545300" y="6643896"/>
          <a:ext cx="889000" cy="1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38" name="テキスト ボックス 737"/>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128796</xdr:rowOff>
    </xdr:from>
    <xdr:to>
      <xdr:col>102</xdr:col>
      <xdr:colOff>114300</xdr:colOff>
      <xdr:row>38</xdr:row>
      <xdr:rowOff>128979</xdr:rowOff>
    </xdr:to>
    <xdr:cxnSp macro="">
      <xdr:nvCxnSpPr>
        <xdr:cNvPr id="739" name="直線コネクタ 738"/>
        <xdr:cNvCxnSpPr/>
      </xdr:nvCxnSpPr>
      <xdr:spPr>
        <a:xfrm flipV="1">
          <a:off x="18656300" y="6643896"/>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0" name="フローチャート: 判断 739"/>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9928</xdr:rowOff>
    </xdr:from>
    <xdr:ext cx="469744" cy="259045"/>
    <xdr:sp macro="" textlink="">
      <xdr:nvSpPr>
        <xdr:cNvPr id="741" name="テキスト ボックス 740"/>
        <xdr:cNvSpPr txBox="1"/>
      </xdr:nvSpPr>
      <xdr:spPr>
        <a:xfrm>
          <a:off x="19310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2" name="フローチャート: 判断 741"/>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1559</xdr:rowOff>
    </xdr:from>
    <xdr:ext cx="378565" cy="259045"/>
    <xdr:sp macro="" textlink="">
      <xdr:nvSpPr>
        <xdr:cNvPr id="743" name="テキスト ボックス 742"/>
        <xdr:cNvSpPr txBox="1"/>
      </xdr:nvSpPr>
      <xdr:spPr>
        <a:xfrm>
          <a:off x="18467017" y="6688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74338</xdr:rowOff>
    </xdr:from>
    <xdr:to>
      <xdr:col>116</xdr:col>
      <xdr:colOff>114300</xdr:colOff>
      <xdr:row>39</xdr:row>
      <xdr:rowOff>4488</xdr:rowOff>
    </xdr:to>
    <xdr:sp macro="" textlink="">
      <xdr:nvSpPr>
        <xdr:cNvPr id="749" name="楕円 748"/>
        <xdr:cNvSpPr/>
      </xdr:nvSpPr>
      <xdr:spPr>
        <a:xfrm>
          <a:off x="22110700" y="658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378565" cy="259045"/>
    <xdr:sp macro="" textlink="">
      <xdr:nvSpPr>
        <xdr:cNvPr id="750" name="投資及び出資金該当値テキスト"/>
        <xdr:cNvSpPr txBox="1"/>
      </xdr:nvSpPr>
      <xdr:spPr>
        <a:xfrm>
          <a:off x="22212300" y="6529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43889</xdr:rowOff>
    </xdr:from>
    <xdr:to>
      <xdr:col>112</xdr:col>
      <xdr:colOff>38100</xdr:colOff>
      <xdr:row>38</xdr:row>
      <xdr:rowOff>145489</xdr:rowOff>
    </xdr:to>
    <xdr:sp macro="" textlink="">
      <xdr:nvSpPr>
        <xdr:cNvPr id="751" name="楕円 750"/>
        <xdr:cNvSpPr/>
      </xdr:nvSpPr>
      <xdr:spPr>
        <a:xfrm>
          <a:off x="21272500" y="655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162016</xdr:rowOff>
    </xdr:from>
    <xdr:ext cx="469744" cy="259045"/>
    <xdr:sp macro="" textlink="">
      <xdr:nvSpPr>
        <xdr:cNvPr id="752" name="テキスト ボックス 751"/>
        <xdr:cNvSpPr txBox="1"/>
      </xdr:nvSpPr>
      <xdr:spPr>
        <a:xfrm>
          <a:off x="21088428" y="633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77996</xdr:rowOff>
    </xdr:from>
    <xdr:to>
      <xdr:col>102</xdr:col>
      <xdr:colOff>165100</xdr:colOff>
      <xdr:row>39</xdr:row>
      <xdr:rowOff>8146</xdr:rowOff>
    </xdr:to>
    <xdr:sp macro="" textlink="">
      <xdr:nvSpPr>
        <xdr:cNvPr id="755" name="楕円 754"/>
        <xdr:cNvSpPr/>
      </xdr:nvSpPr>
      <xdr:spPr>
        <a:xfrm>
          <a:off x="19494500" y="659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170723</xdr:rowOff>
    </xdr:from>
    <xdr:ext cx="378565" cy="259045"/>
    <xdr:sp macro="" textlink="">
      <xdr:nvSpPr>
        <xdr:cNvPr id="756" name="テキスト ボックス 755"/>
        <xdr:cNvSpPr txBox="1"/>
      </xdr:nvSpPr>
      <xdr:spPr>
        <a:xfrm>
          <a:off x="19356017" y="6685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78179</xdr:rowOff>
    </xdr:from>
    <xdr:to>
      <xdr:col>98</xdr:col>
      <xdr:colOff>38100</xdr:colOff>
      <xdr:row>39</xdr:row>
      <xdr:rowOff>8329</xdr:rowOff>
    </xdr:to>
    <xdr:sp macro="" textlink="">
      <xdr:nvSpPr>
        <xdr:cNvPr id="757" name="楕円 756"/>
        <xdr:cNvSpPr/>
      </xdr:nvSpPr>
      <xdr:spPr>
        <a:xfrm>
          <a:off x="18605500" y="659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24856</xdr:rowOff>
    </xdr:from>
    <xdr:ext cx="378565" cy="259045"/>
    <xdr:sp macro="" textlink="">
      <xdr:nvSpPr>
        <xdr:cNvPr id="758" name="テキスト ボックス 757"/>
        <xdr:cNvSpPr txBox="1"/>
      </xdr:nvSpPr>
      <xdr:spPr>
        <a:xfrm>
          <a:off x="18467017" y="6368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116749</xdr:rowOff>
    </xdr:from>
    <xdr:to>
      <xdr:col>116</xdr:col>
      <xdr:colOff>63500</xdr:colOff>
      <xdr:row>57</xdr:row>
      <xdr:rowOff>167452</xdr:rowOff>
    </xdr:to>
    <xdr:cxnSp macro="">
      <xdr:nvCxnSpPr>
        <xdr:cNvPr id="785" name="直線コネクタ 784"/>
        <xdr:cNvCxnSpPr/>
      </xdr:nvCxnSpPr>
      <xdr:spPr>
        <a:xfrm flipV="1">
          <a:off x="21323300" y="9889399"/>
          <a:ext cx="838200" cy="5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67327</xdr:rowOff>
    </xdr:from>
    <xdr:ext cx="469744" cy="259045"/>
    <xdr:sp macro="" textlink="">
      <xdr:nvSpPr>
        <xdr:cNvPr id="786" name="貸付金平均値テキスト"/>
        <xdr:cNvSpPr txBox="1"/>
      </xdr:nvSpPr>
      <xdr:spPr>
        <a:xfrm>
          <a:off x="22212300" y="9839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164206</xdr:rowOff>
    </xdr:from>
    <xdr:to>
      <xdr:col>111</xdr:col>
      <xdr:colOff>177800</xdr:colOff>
      <xdr:row>57</xdr:row>
      <xdr:rowOff>167452</xdr:rowOff>
    </xdr:to>
    <xdr:cxnSp macro="">
      <xdr:nvCxnSpPr>
        <xdr:cNvPr id="788" name="直線コネクタ 787"/>
        <xdr:cNvCxnSpPr/>
      </xdr:nvCxnSpPr>
      <xdr:spPr>
        <a:xfrm>
          <a:off x="20434300" y="9936856"/>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53088</xdr:rowOff>
    </xdr:from>
    <xdr:ext cx="469744" cy="259045"/>
    <xdr:sp macro="" textlink="">
      <xdr:nvSpPr>
        <xdr:cNvPr id="790" name="テキスト ボックス 789"/>
        <xdr:cNvSpPr txBox="1"/>
      </xdr:nvSpPr>
      <xdr:spPr>
        <a:xfrm>
          <a:off x="21088428" y="9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164206</xdr:rowOff>
    </xdr:from>
    <xdr:to>
      <xdr:col>107</xdr:col>
      <xdr:colOff>50800</xdr:colOff>
      <xdr:row>58</xdr:row>
      <xdr:rowOff>48626</xdr:rowOff>
    </xdr:to>
    <xdr:cxnSp macro="">
      <xdr:nvCxnSpPr>
        <xdr:cNvPr id="791" name="直線コネクタ 790"/>
        <xdr:cNvCxnSpPr/>
      </xdr:nvCxnSpPr>
      <xdr:spPr>
        <a:xfrm flipV="1">
          <a:off x="19545300" y="9936856"/>
          <a:ext cx="889000" cy="5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93" name="テキスト ボックス 792"/>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48626</xdr:rowOff>
    </xdr:from>
    <xdr:to>
      <xdr:col>102</xdr:col>
      <xdr:colOff>114300</xdr:colOff>
      <xdr:row>58</xdr:row>
      <xdr:rowOff>117983</xdr:rowOff>
    </xdr:to>
    <xdr:cxnSp macro="">
      <xdr:nvCxnSpPr>
        <xdr:cNvPr id="794" name="直線コネクタ 793"/>
        <xdr:cNvCxnSpPr/>
      </xdr:nvCxnSpPr>
      <xdr:spPr>
        <a:xfrm flipV="1">
          <a:off x="18656300" y="9992726"/>
          <a:ext cx="889000" cy="6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795" name="フローチャート: 判断 794"/>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126240</xdr:rowOff>
    </xdr:from>
    <xdr:ext cx="469744" cy="259045"/>
    <xdr:sp macro="" textlink="">
      <xdr:nvSpPr>
        <xdr:cNvPr id="796" name="テキスト ボックス 795"/>
        <xdr:cNvSpPr txBox="1"/>
      </xdr:nvSpPr>
      <xdr:spPr>
        <a:xfrm>
          <a:off x="19310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7" name="フローチャート: 判断 796"/>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88704</xdr:rowOff>
    </xdr:from>
    <xdr:ext cx="534377" cy="259045"/>
    <xdr:sp macro="" textlink="">
      <xdr:nvSpPr>
        <xdr:cNvPr id="798" name="テキスト ボックス 797"/>
        <xdr:cNvSpPr txBox="1"/>
      </xdr:nvSpPr>
      <xdr:spPr>
        <a:xfrm>
          <a:off x="18389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65949</xdr:rowOff>
    </xdr:from>
    <xdr:to>
      <xdr:col>116</xdr:col>
      <xdr:colOff>114300</xdr:colOff>
      <xdr:row>57</xdr:row>
      <xdr:rowOff>167549</xdr:rowOff>
    </xdr:to>
    <xdr:sp macro="" textlink="">
      <xdr:nvSpPr>
        <xdr:cNvPr id="804" name="楕円 803"/>
        <xdr:cNvSpPr/>
      </xdr:nvSpPr>
      <xdr:spPr>
        <a:xfrm>
          <a:off x="22110700" y="983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88826</xdr:rowOff>
    </xdr:from>
    <xdr:ext cx="469744" cy="259045"/>
    <xdr:sp macro="" textlink="">
      <xdr:nvSpPr>
        <xdr:cNvPr id="805" name="貸付金該当値テキスト"/>
        <xdr:cNvSpPr txBox="1"/>
      </xdr:nvSpPr>
      <xdr:spPr>
        <a:xfrm>
          <a:off x="22212300" y="969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116652</xdr:rowOff>
    </xdr:from>
    <xdr:to>
      <xdr:col>112</xdr:col>
      <xdr:colOff>38100</xdr:colOff>
      <xdr:row>58</xdr:row>
      <xdr:rowOff>46802</xdr:rowOff>
    </xdr:to>
    <xdr:sp macro="" textlink="">
      <xdr:nvSpPr>
        <xdr:cNvPr id="806" name="楕円 805"/>
        <xdr:cNvSpPr/>
      </xdr:nvSpPr>
      <xdr:spPr>
        <a:xfrm>
          <a:off x="21272500" y="98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37929</xdr:rowOff>
    </xdr:from>
    <xdr:ext cx="469744" cy="259045"/>
    <xdr:sp macro="" textlink="">
      <xdr:nvSpPr>
        <xdr:cNvPr id="807" name="テキスト ボックス 806"/>
        <xdr:cNvSpPr txBox="1"/>
      </xdr:nvSpPr>
      <xdr:spPr>
        <a:xfrm>
          <a:off x="21088428" y="99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113406</xdr:rowOff>
    </xdr:from>
    <xdr:to>
      <xdr:col>107</xdr:col>
      <xdr:colOff>101600</xdr:colOff>
      <xdr:row>58</xdr:row>
      <xdr:rowOff>43556</xdr:rowOff>
    </xdr:to>
    <xdr:sp macro="" textlink="">
      <xdr:nvSpPr>
        <xdr:cNvPr id="808" name="楕円 807"/>
        <xdr:cNvSpPr/>
      </xdr:nvSpPr>
      <xdr:spPr>
        <a:xfrm>
          <a:off x="20383500" y="988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34683</xdr:rowOff>
    </xdr:from>
    <xdr:ext cx="469744" cy="259045"/>
    <xdr:sp macro="" textlink="">
      <xdr:nvSpPr>
        <xdr:cNvPr id="809" name="テキスト ボックス 808"/>
        <xdr:cNvSpPr txBox="1"/>
      </xdr:nvSpPr>
      <xdr:spPr>
        <a:xfrm>
          <a:off x="20199428" y="997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169276</xdr:rowOff>
    </xdr:from>
    <xdr:to>
      <xdr:col>102</xdr:col>
      <xdr:colOff>165100</xdr:colOff>
      <xdr:row>58</xdr:row>
      <xdr:rowOff>99426</xdr:rowOff>
    </xdr:to>
    <xdr:sp macro="" textlink="">
      <xdr:nvSpPr>
        <xdr:cNvPr id="810" name="楕円 809"/>
        <xdr:cNvSpPr/>
      </xdr:nvSpPr>
      <xdr:spPr>
        <a:xfrm>
          <a:off x="19494500" y="994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90553</xdr:rowOff>
    </xdr:from>
    <xdr:ext cx="469744" cy="259045"/>
    <xdr:sp macro="" textlink="">
      <xdr:nvSpPr>
        <xdr:cNvPr id="811" name="テキスト ボックス 810"/>
        <xdr:cNvSpPr txBox="1"/>
      </xdr:nvSpPr>
      <xdr:spPr>
        <a:xfrm>
          <a:off x="19310428" y="1003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67183</xdr:rowOff>
    </xdr:from>
    <xdr:to>
      <xdr:col>98</xdr:col>
      <xdr:colOff>38100</xdr:colOff>
      <xdr:row>58</xdr:row>
      <xdr:rowOff>168783</xdr:rowOff>
    </xdr:to>
    <xdr:sp macro="" textlink="">
      <xdr:nvSpPr>
        <xdr:cNvPr id="812" name="楕円 811"/>
        <xdr:cNvSpPr/>
      </xdr:nvSpPr>
      <xdr:spPr>
        <a:xfrm>
          <a:off x="18605500" y="1001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159910</xdr:rowOff>
    </xdr:from>
    <xdr:ext cx="378565" cy="259045"/>
    <xdr:sp macro="" textlink="">
      <xdr:nvSpPr>
        <xdr:cNvPr id="813" name="テキスト ボックス 812"/>
        <xdr:cNvSpPr txBox="1"/>
      </xdr:nvSpPr>
      <xdr:spPr>
        <a:xfrm>
          <a:off x="18467017" y="1010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9" name="直線コネクタ 838"/>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0" name="繰出金最小値テキスト"/>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1" name="直線コネクタ 840"/>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2" name="繰出金最大値テキスト"/>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3" name="直線コネクタ 842"/>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134018</xdr:rowOff>
    </xdr:from>
    <xdr:to>
      <xdr:col>116</xdr:col>
      <xdr:colOff>63500</xdr:colOff>
      <xdr:row>76</xdr:row>
      <xdr:rowOff>153465</xdr:rowOff>
    </xdr:to>
    <xdr:cxnSp macro="">
      <xdr:nvCxnSpPr>
        <xdr:cNvPr id="844" name="直線コネクタ 843"/>
        <xdr:cNvCxnSpPr/>
      </xdr:nvCxnSpPr>
      <xdr:spPr>
        <a:xfrm flipV="1">
          <a:off x="21323300" y="13164218"/>
          <a:ext cx="838200" cy="1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123984</xdr:rowOff>
    </xdr:from>
    <xdr:ext cx="599010" cy="259045"/>
    <xdr:sp macro="" textlink="">
      <xdr:nvSpPr>
        <xdr:cNvPr id="845" name="繰出金平均値テキスト"/>
        <xdr:cNvSpPr txBox="1"/>
      </xdr:nvSpPr>
      <xdr:spPr>
        <a:xfrm>
          <a:off x="22212300" y="13154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6" name="フローチャート: 判断 845"/>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55445</xdr:rowOff>
    </xdr:from>
    <xdr:to>
      <xdr:col>111</xdr:col>
      <xdr:colOff>177800</xdr:colOff>
      <xdr:row>76</xdr:row>
      <xdr:rowOff>153465</xdr:rowOff>
    </xdr:to>
    <xdr:cxnSp macro="">
      <xdr:nvCxnSpPr>
        <xdr:cNvPr id="847" name="直線コネクタ 846"/>
        <xdr:cNvCxnSpPr/>
      </xdr:nvCxnSpPr>
      <xdr:spPr>
        <a:xfrm>
          <a:off x="20434300" y="13085645"/>
          <a:ext cx="889000" cy="9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8" name="フローチャート: 判断 847"/>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94781</xdr:rowOff>
    </xdr:from>
    <xdr:ext cx="599010" cy="259045"/>
    <xdr:sp macro="" textlink="">
      <xdr:nvSpPr>
        <xdr:cNvPr id="849" name="テキスト ボックス 848"/>
        <xdr:cNvSpPr txBox="1"/>
      </xdr:nvSpPr>
      <xdr:spPr>
        <a:xfrm>
          <a:off x="21023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55445</xdr:rowOff>
    </xdr:from>
    <xdr:to>
      <xdr:col>107</xdr:col>
      <xdr:colOff>50800</xdr:colOff>
      <xdr:row>77</xdr:row>
      <xdr:rowOff>18754</xdr:rowOff>
    </xdr:to>
    <xdr:cxnSp macro="">
      <xdr:nvCxnSpPr>
        <xdr:cNvPr id="850" name="直線コネクタ 849"/>
        <xdr:cNvCxnSpPr/>
      </xdr:nvCxnSpPr>
      <xdr:spPr>
        <a:xfrm flipV="1">
          <a:off x="19545300" y="13085645"/>
          <a:ext cx="889000" cy="13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1" name="フローチャート: 判断 850"/>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90037</xdr:rowOff>
    </xdr:from>
    <xdr:ext cx="599010" cy="259045"/>
    <xdr:sp macro="" textlink="">
      <xdr:nvSpPr>
        <xdr:cNvPr id="852" name="テキスト ボックス 851"/>
        <xdr:cNvSpPr txBox="1"/>
      </xdr:nvSpPr>
      <xdr:spPr>
        <a:xfrm>
          <a:off x="20134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18754</xdr:rowOff>
    </xdr:from>
    <xdr:to>
      <xdr:col>102</xdr:col>
      <xdr:colOff>114300</xdr:colOff>
      <xdr:row>77</xdr:row>
      <xdr:rowOff>41892</xdr:rowOff>
    </xdr:to>
    <xdr:cxnSp macro="">
      <xdr:nvCxnSpPr>
        <xdr:cNvPr id="853" name="直線コネクタ 852"/>
        <xdr:cNvCxnSpPr/>
      </xdr:nvCxnSpPr>
      <xdr:spPr>
        <a:xfrm flipV="1">
          <a:off x="18656300" y="13220404"/>
          <a:ext cx="889000" cy="2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4" name="フローチャート: 判断 853"/>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101193</xdr:rowOff>
    </xdr:from>
    <xdr:ext cx="599010" cy="259045"/>
    <xdr:sp macro="" textlink="">
      <xdr:nvSpPr>
        <xdr:cNvPr id="855" name="テキスト ボックス 854"/>
        <xdr:cNvSpPr txBox="1"/>
      </xdr:nvSpPr>
      <xdr:spPr>
        <a:xfrm>
          <a:off x="19245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6" name="フローチャート: 判断 855"/>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103038</xdr:rowOff>
    </xdr:from>
    <xdr:ext cx="599010" cy="259045"/>
    <xdr:sp macro="" textlink="">
      <xdr:nvSpPr>
        <xdr:cNvPr id="857" name="テキスト ボックス 856"/>
        <xdr:cNvSpPr txBox="1"/>
      </xdr:nvSpPr>
      <xdr:spPr>
        <a:xfrm>
          <a:off x="18356795" y="1330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83218</xdr:rowOff>
    </xdr:from>
    <xdr:to>
      <xdr:col>116</xdr:col>
      <xdr:colOff>114300</xdr:colOff>
      <xdr:row>77</xdr:row>
      <xdr:rowOff>13368</xdr:rowOff>
    </xdr:to>
    <xdr:sp macro="" textlink="">
      <xdr:nvSpPr>
        <xdr:cNvPr id="863" name="楕円 862"/>
        <xdr:cNvSpPr/>
      </xdr:nvSpPr>
      <xdr:spPr>
        <a:xfrm>
          <a:off x="22110700" y="1311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106094</xdr:rowOff>
    </xdr:from>
    <xdr:ext cx="599010" cy="259045"/>
    <xdr:sp macro="" textlink="">
      <xdr:nvSpPr>
        <xdr:cNvPr id="864" name="繰出金該当値テキスト"/>
        <xdr:cNvSpPr txBox="1"/>
      </xdr:nvSpPr>
      <xdr:spPr>
        <a:xfrm>
          <a:off x="22212300" y="129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102665</xdr:rowOff>
    </xdr:from>
    <xdr:to>
      <xdr:col>112</xdr:col>
      <xdr:colOff>38100</xdr:colOff>
      <xdr:row>77</xdr:row>
      <xdr:rowOff>32815</xdr:rowOff>
    </xdr:to>
    <xdr:sp macro="" textlink="">
      <xdr:nvSpPr>
        <xdr:cNvPr id="865" name="楕円 864"/>
        <xdr:cNvSpPr/>
      </xdr:nvSpPr>
      <xdr:spPr>
        <a:xfrm>
          <a:off x="21272500" y="131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49342</xdr:rowOff>
    </xdr:from>
    <xdr:ext cx="599010" cy="259045"/>
    <xdr:sp macro="" textlink="">
      <xdr:nvSpPr>
        <xdr:cNvPr id="866" name="テキスト ボックス 865"/>
        <xdr:cNvSpPr txBox="1"/>
      </xdr:nvSpPr>
      <xdr:spPr>
        <a:xfrm>
          <a:off x="21023795" y="1290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4645</xdr:rowOff>
    </xdr:from>
    <xdr:to>
      <xdr:col>107</xdr:col>
      <xdr:colOff>101600</xdr:colOff>
      <xdr:row>76</xdr:row>
      <xdr:rowOff>106245</xdr:rowOff>
    </xdr:to>
    <xdr:sp macro="" textlink="">
      <xdr:nvSpPr>
        <xdr:cNvPr id="867" name="楕円 866"/>
        <xdr:cNvSpPr/>
      </xdr:nvSpPr>
      <xdr:spPr>
        <a:xfrm>
          <a:off x="20383500" y="130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122772</xdr:rowOff>
    </xdr:from>
    <xdr:ext cx="599010" cy="259045"/>
    <xdr:sp macro="" textlink="">
      <xdr:nvSpPr>
        <xdr:cNvPr id="868" name="テキスト ボックス 867"/>
        <xdr:cNvSpPr txBox="1"/>
      </xdr:nvSpPr>
      <xdr:spPr>
        <a:xfrm>
          <a:off x="20134795" y="12810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139404</xdr:rowOff>
    </xdr:from>
    <xdr:to>
      <xdr:col>102</xdr:col>
      <xdr:colOff>165100</xdr:colOff>
      <xdr:row>77</xdr:row>
      <xdr:rowOff>69554</xdr:rowOff>
    </xdr:to>
    <xdr:sp macro="" textlink="">
      <xdr:nvSpPr>
        <xdr:cNvPr id="869" name="楕円 868"/>
        <xdr:cNvSpPr/>
      </xdr:nvSpPr>
      <xdr:spPr>
        <a:xfrm>
          <a:off x="19494500" y="1316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86081</xdr:rowOff>
    </xdr:from>
    <xdr:ext cx="599010" cy="259045"/>
    <xdr:sp macro="" textlink="">
      <xdr:nvSpPr>
        <xdr:cNvPr id="870" name="テキスト ボックス 869"/>
        <xdr:cNvSpPr txBox="1"/>
      </xdr:nvSpPr>
      <xdr:spPr>
        <a:xfrm>
          <a:off x="19245795" y="12944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162542</xdr:rowOff>
    </xdr:from>
    <xdr:to>
      <xdr:col>98</xdr:col>
      <xdr:colOff>38100</xdr:colOff>
      <xdr:row>77</xdr:row>
      <xdr:rowOff>92692</xdr:rowOff>
    </xdr:to>
    <xdr:sp macro="" textlink="">
      <xdr:nvSpPr>
        <xdr:cNvPr id="871" name="楕円 870"/>
        <xdr:cNvSpPr/>
      </xdr:nvSpPr>
      <xdr:spPr>
        <a:xfrm>
          <a:off x="18605500" y="1319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109219</xdr:rowOff>
    </xdr:from>
    <xdr:ext cx="599010" cy="259045"/>
    <xdr:sp macro="" textlink="">
      <xdr:nvSpPr>
        <xdr:cNvPr id="872" name="テキスト ボックス 871"/>
        <xdr:cNvSpPr txBox="1"/>
      </xdr:nvSpPr>
      <xdr:spPr>
        <a:xfrm>
          <a:off x="18356795" y="12967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2,049,567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円となっている。最もコストの高い普通建設事業費は住民一人当たり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435,899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一人あたりのコストが高くなっている。これは老朽化したインフラ施設や建物等の更新事業の増加等による。公共施設等総合管理計画に基づき用途が重複している施設、利用頻度が低く老朽化が進んでいる施設に関しては積極的に除却を進める。人件費については計画的な職員採用を実施し削減を図る。物件費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電算関係経費の増などにより悪化が懸念される。各種委託料の見直しや、旅費・需用費の抑制及び予算編成時のシ－リングの実施などにより抑制を図る。補助費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減少しているが類</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似団体平均値を上回っている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種団体への補助金や負担金の見直しを図り効率的な運営に努める。繰出金については公営企業の継続事業による公債費の増や医療費が高い水準で移行していること等により今後の増加が懸念される。介護予防の推進や保険税・公営企業の使用料徴収体制の強化を図り、繰出基準を超える繰出金の抑制に努める。本村において現在最たる重要課題は人口減少であ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年国勢調査では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1,765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年国勢調査では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人となった。人口減少に歯止めをかけないと住民一人当たりのコストはいずれの経費も増加すると思われる。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1,491
1,490
88.26
3,187,057
3,055,905
62,255
1,592,092
2,802,119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31178</xdr:rowOff>
    </xdr:from>
    <xdr:to>
      <xdr:col>24</xdr:col>
      <xdr:colOff>63500</xdr:colOff>
      <xdr:row>36</xdr:row>
      <xdr:rowOff>33020</xdr:rowOff>
    </xdr:to>
    <xdr:cxnSp macro="">
      <xdr:nvCxnSpPr>
        <xdr:cNvPr id="60" name="直線コネクタ 59"/>
        <xdr:cNvCxnSpPr/>
      </xdr:nvCxnSpPr>
      <xdr:spPr>
        <a:xfrm>
          <a:off x="3797300" y="6203378"/>
          <a:ext cx="8382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65612</xdr:rowOff>
    </xdr:from>
    <xdr:ext cx="534377" cy="259045"/>
    <xdr:sp macro="" textlink="">
      <xdr:nvSpPr>
        <xdr:cNvPr id="61" name="議会費平均値テキスト"/>
        <xdr:cNvSpPr txBox="1"/>
      </xdr:nvSpPr>
      <xdr:spPr>
        <a:xfrm>
          <a:off x="4686300" y="6409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31178</xdr:rowOff>
    </xdr:from>
    <xdr:to>
      <xdr:col>19</xdr:col>
      <xdr:colOff>177800</xdr:colOff>
      <xdr:row>36</xdr:row>
      <xdr:rowOff>71996</xdr:rowOff>
    </xdr:to>
    <xdr:cxnSp macro="">
      <xdr:nvCxnSpPr>
        <xdr:cNvPr id="63" name="直線コネクタ 62"/>
        <xdr:cNvCxnSpPr/>
      </xdr:nvCxnSpPr>
      <xdr:spPr>
        <a:xfrm flipV="1">
          <a:off x="2908300" y="6203378"/>
          <a:ext cx="889000" cy="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766</xdr:rowOff>
    </xdr:from>
    <xdr:ext cx="534377" cy="259045"/>
    <xdr:sp macro="" textlink="">
      <xdr:nvSpPr>
        <xdr:cNvPr id="65" name="テキスト ボックス 64"/>
        <xdr:cNvSpPr txBox="1"/>
      </xdr:nvSpPr>
      <xdr:spPr>
        <a:xfrm>
          <a:off x="3530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39650</xdr:rowOff>
    </xdr:from>
    <xdr:to>
      <xdr:col>15</xdr:col>
      <xdr:colOff>50800</xdr:colOff>
      <xdr:row>36</xdr:row>
      <xdr:rowOff>71996</xdr:rowOff>
    </xdr:to>
    <xdr:cxnSp macro="">
      <xdr:nvCxnSpPr>
        <xdr:cNvPr id="66" name="直線コネクタ 65"/>
        <xdr:cNvCxnSpPr/>
      </xdr:nvCxnSpPr>
      <xdr:spPr>
        <a:xfrm>
          <a:off x="2019300" y="6211850"/>
          <a:ext cx="889000" cy="3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168533</xdr:rowOff>
    </xdr:from>
    <xdr:ext cx="534377" cy="259045"/>
    <xdr:sp macro="" textlink="">
      <xdr:nvSpPr>
        <xdr:cNvPr id="68" name="テキスト ボックス 67"/>
        <xdr:cNvSpPr txBox="1"/>
      </xdr:nvSpPr>
      <xdr:spPr>
        <a:xfrm>
          <a:off x="2641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39650</xdr:rowOff>
    </xdr:from>
    <xdr:to>
      <xdr:col>10</xdr:col>
      <xdr:colOff>114300</xdr:colOff>
      <xdr:row>36</xdr:row>
      <xdr:rowOff>53810</xdr:rowOff>
    </xdr:to>
    <xdr:cxnSp macro="">
      <xdr:nvCxnSpPr>
        <xdr:cNvPr id="69" name="直線コネクタ 68"/>
        <xdr:cNvCxnSpPr/>
      </xdr:nvCxnSpPr>
      <xdr:spPr>
        <a:xfrm flipV="1">
          <a:off x="1130300" y="6211850"/>
          <a:ext cx="889000" cy="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166464</xdr:rowOff>
    </xdr:from>
    <xdr:ext cx="534377" cy="259045"/>
    <xdr:sp macro="" textlink="">
      <xdr:nvSpPr>
        <xdr:cNvPr id="71" name="テキスト ボックス 70"/>
        <xdr:cNvSpPr txBox="1"/>
      </xdr:nvSpPr>
      <xdr:spPr>
        <a:xfrm>
          <a:off x="1752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881</xdr:rowOff>
    </xdr:from>
    <xdr:ext cx="534377" cy="259045"/>
    <xdr:sp macro="" textlink="">
      <xdr:nvSpPr>
        <xdr:cNvPr id="73" name="テキスト ボックス 72"/>
        <xdr:cNvSpPr txBox="1"/>
      </xdr:nvSpPr>
      <xdr:spPr>
        <a:xfrm>
          <a:off x="863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79" name="楕円 78"/>
        <xdr:cNvSpPr/>
      </xdr:nvSpPr>
      <xdr:spPr>
        <a:xfrm>
          <a:off x="45847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5097</xdr:rowOff>
    </xdr:from>
    <xdr:ext cx="534377" cy="259045"/>
    <xdr:sp macro="" textlink="">
      <xdr:nvSpPr>
        <xdr:cNvPr id="80" name="議会費該当値テキスト"/>
        <xdr:cNvSpPr txBox="1"/>
      </xdr:nvSpPr>
      <xdr:spPr>
        <a:xfrm>
          <a:off x="4686300" y="600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151828</xdr:rowOff>
    </xdr:from>
    <xdr:to>
      <xdr:col>20</xdr:col>
      <xdr:colOff>38100</xdr:colOff>
      <xdr:row>36</xdr:row>
      <xdr:rowOff>81978</xdr:rowOff>
    </xdr:to>
    <xdr:sp macro="" textlink="">
      <xdr:nvSpPr>
        <xdr:cNvPr id="81" name="楕円 80"/>
        <xdr:cNvSpPr/>
      </xdr:nvSpPr>
      <xdr:spPr>
        <a:xfrm>
          <a:off x="3746500" y="61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98505</xdr:rowOff>
    </xdr:from>
    <xdr:ext cx="534377" cy="259045"/>
    <xdr:sp macro="" textlink="">
      <xdr:nvSpPr>
        <xdr:cNvPr id="82" name="テキスト ボックス 81"/>
        <xdr:cNvSpPr txBox="1"/>
      </xdr:nvSpPr>
      <xdr:spPr>
        <a:xfrm>
          <a:off x="3530111" y="59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21196</xdr:rowOff>
    </xdr:from>
    <xdr:to>
      <xdr:col>15</xdr:col>
      <xdr:colOff>101600</xdr:colOff>
      <xdr:row>36</xdr:row>
      <xdr:rowOff>122796</xdr:rowOff>
    </xdr:to>
    <xdr:sp macro="" textlink="">
      <xdr:nvSpPr>
        <xdr:cNvPr id="83" name="楕円 82"/>
        <xdr:cNvSpPr/>
      </xdr:nvSpPr>
      <xdr:spPr>
        <a:xfrm>
          <a:off x="2857500" y="619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139323</xdr:rowOff>
    </xdr:from>
    <xdr:ext cx="534377" cy="259045"/>
    <xdr:sp macro="" textlink="">
      <xdr:nvSpPr>
        <xdr:cNvPr id="84" name="テキスト ボックス 83"/>
        <xdr:cNvSpPr txBox="1"/>
      </xdr:nvSpPr>
      <xdr:spPr>
        <a:xfrm>
          <a:off x="2641111" y="596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160300</xdr:rowOff>
    </xdr:from>
    <xdr:to>
      <xdr:col>10</xdr:col>
      <xdr:colOff>165100</xdr:colOff>
      <xdr:row>36</xdr:row>
      <xdr:rowOff>90450</xdr:rowOff>
    </xdr:to>
    <xdr:sp macro="" textlink="">
      <xdr:nvSpPr>
        <xdr:cNvPr id="85" name="楕円 84"/>
        <xdr:cNvSpPr/>
      </xdr:nvSpPr>
      <xdr:spPr>
        <a:xfrm>
          <a:off x="1968500" y="61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106977</xdr:rowOff>
    </xdr:from>
    <xdr:ext cx="534377" cy="259045"/>
    <xdr:sp macro="" textlink="">
      <xdr:nvSpPr>
        <xdr:cNvPr id="86" name="テキスト ボックス 85"/>
        <xdr:cNvSpPr txBox="1"/>
      </xdr:nvSpPr>
      <xdr:spPr>
        <a:xfrm>
          <a:off x="1752111" y="593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3010</xdr:rowOff>
    </xdr:from>
    <xdr:to>
      <xdr:col>6</xdr:col>
      <xdr:colOff>38100</xdr:colOff>
      <xdr:row>36</xdr:row>
      <xdr:rowOff>104610</xdr:rowOff>
    </xdr:to>
    <xdr:sp macro="" textlink="">
      <xdr:nvSpPr>
        <xdr:cNvPr id="87" name="楕円 86"/>
        <xdr:cNvSpPr/>
      </xdr:nvSpPr>
      <xdr:spPr>
        <a:xfrm>
          <a:off x="1079500" y="617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121137</xdr:rowOff>
    </xdr:from>
    <xdr:ext cx="534377" cy="259045"/>
    <xdr:sp macro="" textlink="">
      <xdr:nvSpPr>
        <xdr:cNvPr id="88" name="テキスト ボックス 87"/>
        <xdr:cNvSpPr txBox="1"/>
      </xdr:nvSpPr>
      <xdr:spPr>
        <a:xfrm>
          <a:off x="863111" y="595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108525</xdr:rowOff>
    </xdr:from>
    <xdr:to>
      <xdr:col>24</xdr:col>
      <xdr:colOff>63500</xdr:colOff>
      <xdr:row>58</xdr:row>
      <xdr:rowOff>118443</xdr:rowOff>
    </xdr:to>
    <xdr:cxnSp macro="">
      <xdr:nvCxnSpPr>
        <xdr:cNvPr id="117" name="直線コネクタ 116"/>
        <xdr:cNvCxnSpPr/>
      </xdr:nvCxnSpPr>
      <xdr:spPr>
        <a:xfrm>
          <a:off x="3797300" y="10052625"/>
          <a:ext cx="838200" cy="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78861</xdr:rowOff>
    </xdr:from>
    <xdr:ext cx="599010" cy="259045"/>
    <xdr:sp macro="" textlink="">
      <xdr:nvSpPr>
        <xdr:cNvPr id="118" name="総務費平均値テキスト"/>
        <xdr:cNvSpPr txBox="1"/>
      </xdr:nvSpPr>
      <xdr:spPr>
        <a:xfrm>
          <a:off x="4686300" y="10022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108525</xdr:rowOff>
    </xdr:from>
    <xdr:to>
      <xdr:col>19</xdr:col>
      <xdr:colOff>177800</xdr:colOff>
      <xdr:row>58</xdr:row>
      <xdr:rowOff>133363</xdr:rowOff>
    </xdr:to>
    <xdr:cxnSp macro="">
      <xdr:nvCxnSpPr>
        <xdr:cNvPr id="120" name="直線コネクタ 119"/>
        <xdr:cNvCxnSpPr/>
      </xdr:nvCxnSpPr>
      <xdr:spPr>
        <a:xfrm flipV="1">
          <a:off x="2908300" y="10052625"/>
          <a:ext cx="889000" cy="2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21816</xdr:rowOff>
    </xdr:from>
    <xdr:ext cx="599010" cy="259045"/>
    <xdr:sp macro="" textlink="">
      <xdr:nvSpPr>
        <xdr:cNvPr id="122" name="テキスト ボックス 121"/>
        <xdr:cNvSpPr txBox="1"/>
      </xdr:nvSpPr>
      <xdr:spPr>
        <a:xfrm>
          <a:off x="3497795" y="1013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133363</xdr:rowOff>
    </xdr:from>
    <xdr:to>
      <xdr:col>15</xdr:col>
      <xdr:colOff>50800</xdr:colOff>
      <xdr:row>58</xdr:row>
      <xdr:rowOff>134079</xdr:rowOff>
    </xdr:to>
    <xdr:cxnSp macro="">
      <xdr:nvCxnSpPr>
        <xdr:cNvPr id="123" name="直線コネクタ 122"/>
        <xdr:cNvCxnSpPr/>
      </xdr:nvCxnSpPr>
      <xdr:spPr>
        <a:xfrm flipV="1">
          <a:off x="2019300" y="10077463"/>
          <a:ext cx="889000" cy="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17835</xdr:rowOff>
    </xdr:from>
    <xdr:ext cx="599010" cy="259045"/>
    <xdr:sp macro="" textlink="">
      <xdr:nvSpPr>
        <xdr:cNvPr id="125" name="テキスト ボックス 124"/>
        <xdr:cNvSpPr txBox="1"/>
      </xdr:nvSpPr>
      <xdr:spPr>
        <a:xfrm>
          <a:off x="2608795" y="1013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134079</xdr:rowOff>
    </xdr:from>
    <xdr:to>
      <xdr:col>10</xdr:col>
      <xdr:colOff>114300</xdr:colOff>
      <xdr:row>58</xdr:row>
      <xdr:rowOff>155108</xdr:rowOff>
    </xdr:to>
    <xdr:cxnSp macro="">
      <xdr:nvCxnSpPr>
        <xdr:cNvPr id="126" name="直線コネクタ 125"/>
        <xdr:cNvCxnSpPr/>
      </xdr:nvCxnSpPr>
      <xdr:spPr>
        <a:xfrm flipV="1">
          <a:off x="1130300" y="10078179"/>
          <a:ext cx="889000" cy="2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11720</xdr:rowOff>
    </xdr:from>
    <xdr:ext cx="599010" cy="259045"/>
    <xdr:sp macro="" textlink="">
      <xdr:nvSpPr>
        <xdr:cNvPr id="128" name="テキスト ボックス 127"/>
        <xdr:cNvSpPr txBox="1"/>
      </xdr:nvSpPr>
      <xdr:spPr>
        <a:xfrm>
          <a:off x="1719795" y="1012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37261</xdr:rowOff>
    </xdr:from>
    <xdr:ext cx="599010" cy="259045"/>
    <xdr:sp macro="" textlink="">
      <xdr:nvSpPr>
        <xdr:cNvPr id="130" name="テキスト ボックス 129"/>
        <xdr:cNvSpPr txBox="1"/>
      </xdr:nvSpPr>
      <xdr:spPr>
        <a:xfrm>
          <a:off x="830795" y="1015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67643</xdr:rowOff>
    </xdr:from>
    <xdr:to>
      <xdr:col>24</xdr:col>
      <xdr:colOff>114300</xdr:colOff>
      <xdr:row>58</xdr:row>
      <xdr:rowOff>169243</xdr:rowOff>
    </xdr:to>
    <xdr:sp macro="" textlink="">
      <xdr:nvSpPr>
        <xdr:cNvPr id="136" name="楕円 135"/>
        <xdr:cNvSpPr/>
      </xdr:nvSpPr>
      <xdr:spPr>
        <a:xfrm>
          <a:off x="4584700" y="1001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27020</xdr:rowOff>
    </xdr:from>
    <xdr:ext cx="599010" cy="259045"/>
    <xdr:sp macro="" textlink="">
      <xdr:nvSpPr>
        <xdr:cNvPr id="137" name="総務費該当値テキスト"/>
        <xdr:cNvSpPr txBox="1"/>
      </xdr:nvSpPr>
      <xdr:spPr>
        <a:xfrm>
          <a:off x="4686300" y="979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57725</xdr:rowOff>
    </xdr:from>
    <xdr:to>
      <xdr:col>20</xdr:col>
      <xdr:colOff>38100</xdr:colOff>
      <xdr:row>58</xdr:row>
      <xdr:rowOff>159325</xdr:rowOff>
    </xdr:to>
    <xdr:sp macro="" textlink="">
      <xdr:nvSpPr>
        <xdr:cNvPr id="138" name="楕円 137"/>
        <xdr:cNvSpPr/>
      </xdr:nvSpPr>
      <xdr:spPr>
        <a:xfrm>
          <a:off x="3746500" y="1000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4402</xdr:rowOff>
    </xdr:from>
    <xdr:ext cx="599010" cy="259045"/>
    <xdr:sp macro="" textlink="">
      <xdr:nvSpPr>
        <xdr:cNvPr id="139" name="テキスト ボックス 138"/>
        <xdr:cNvSpPr txBox="1"/>
      </xdr:nvSpPr>
      <xdr:spPr>
        <a:xfrm>
          <a:off x="3497795" y="9777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82563</xdr:rowOff>
    </xdr:from>
    <xdr:to>
      <xdr:col>15</xdr:col>
      <xdr:colOff>101600</xdr:colOff>
      <xdr:row>59</xdr:row>
      <xdr:rowOff>12713</xdr:rowOff>
    </xdr:to>
    <xdr:sp macro="" textlink="">
      <xdr:nvSpPr>
        <xdr:cNvPr id="140" name="楕円 139"/>
        <xdr:cNvSpPr/>
      </xdr:nvSpPr>
      <xdr:spPr>
        <a:xfrm>
          <a:off x="2857500" y="1002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29240</xdr:rowOff>
    </xdr:from>
    <xdr:ext cx="599010" cy="259045"/>
    <xdr:sp macro="" textlink="">
      <xdr:nvSpPr>
        <xdr:cNvPr id="141" name="テキスト ボックス 140"/>
        <xdr:cNvSpPr txBox="1"/>
      </xdr:nvSpPr>
      <xdr:spPr>
        <a:xfrm>
          <a:off x="2608795" y="9801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83279</xdr:rowOff>
    </xdr:from>
    <xdr:to>
      <xdr:col>10</xdr:col>
      <xdr:colOff>165100</xdr:colOff>
      <xdr:row>59</xdr:row>
      <xdr:rowOff>13429</xdr:rowOff>
    </xdr:to>
    <xdr:sp macro="" textlink="">
      <xdr:nvSpPr>
        <xdr:cNvPr id="142" name="楕円 141"/>
        <xdr:cNvSpPr/>
      </xdr:nvSpPr>
      <xdr:spPr>
        <a:xfrm>
          <a:off x="1968500" y="1002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29956</xdr:rowOff>
    </xdr:from>
    <xdr:ext cx="599010" cy="259045"/>
    <xdr:sp macro="" textlink="">
      <xdr:nvSpPr>
        <xdr:cNvPr id="143" name="テキスト ボックス 142"/>
        <xdr:cNvSpPr txBox="1"/>
      </xdr:nvSpPr>
      <xdr:spPr>
        <a:xfrm>
          <a:off x="1719795" y="9802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104308</xdr:rowOff>
    </xdr:from>
    <xdr:to>
      <xdr:col>6</xdr:col>
      <xdr:colOff>38100</xdr:colOff>
      <xdr:row>59</xdr:row>
      <xdr:rowOff>34458</xdr:rowOff>
    </xdr:to>
    <xdr:sp macro="" textlink="">
      <xdr:nvSpPr>
        <xdr:cNvPr id="144" name="楕円 143"/>
        <xdr:cNvSpPr/>
      </xdr:nvSpPr>
      <xdr:spPr>
        <a:xfrm>
          <a:off x="1079500" y="1004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50985</xdr:rowOff>
    </xdr:from>
    <xdr:ext cx="599010" cy="259045"/>
    <xdr:sp macro="" textlink="">
      <xdr:nvSpPr>
        <xdr:cNvPr id="145" name="テキスト ボックス 144"/>
        <xdr:cNvSpPr txBox="1"/>
      </xdr:nvSpPr>
      <xdr:spPr>
        <a:xfrm>
          <a:off x="830795" y="982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116988</xdr:rowOff>
    </xdr:from>
    <xdr:to>
      <xdr:col>24</xdr:col>
      <xdr:colOff>63500</xdr:colOff>
      <xdr:row>76</xdr:row>
      <xdr:rowOff>120267</xdr:rowOff>
    </xdr:to>
    <xdr:cxnSp macro="">
      <xdr:nvCxnSpPr>
        <xdr:cNvPr id="174" name="直線コネクタ 173"/>
        <xdr:cNvCxnSpPr/>
      </xdr:nvCxnSpPr>
      <xdr:spPr>
        <a:xfrm flipV="1">
          <a:off x="3797300" y="13147188"/>
          <a:ext cx="838200" cy="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78906</xdr:rowOff>
    </xdr:from>
    <xdr:ext cx="599010" cy="259045"/>
    <xdr:sp macro="" textlink="">
      <xdr:nvSpPr>
        <xdr:cNvPr id="175" name="民生費平均値テキスト"/>
        <xdr:cNvSpPr txBox="1"/>
      </xdr:nvSpPr>
      <xdr:spPr>
        <a:xfrm>
          <a:off x="4686300" y="12937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79656</xdr:rowOff>
    </xdr:from>
    <xdr:to>
      <xdr:col>19</xdr:col>
      <xdr:colOff>177800</xdr:colOff>
      <xdr:row>76</xdr:row>
      <xdr:rowOff>120267</xdr:rowOff>
    </xdr:to>
    <xdr:cxnSp macro="">
      <xdr:nvCxnSpPr>
        <xdr:cNvPr id="177" name="直線コネクタ 176"/>
        <xdr:cNvCxnSpPr/>
      </xdr:nvCxnSpPr>
      <xdr:spPr>
        <a:xfrm>
          <a:off x="2908300" y="13109856"/>
          <a:ext cx="889000" cy="4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13151</xdr:rowOff>
    </xdr:from>
    <xdr:ext cx="599010" cy="259045"/>
    <xdr:sp macro="" textlink="">
      <xdr:nvSpPr>
        <xdr:cNvPr id="179" name="テキスト ボックス 178"/>
        <xdr:cNvSpPr txBox="1"/>
      </xdr:nvSpPr>
      <xdr:spPr>
        <a:xfrm>
          <a:off x="3497795" y="1287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79656</xdr:rowOff>
    </xdr:from>
    <xdr:to>
      <xdr:col>15</xdr:col>
      <xdr:colOff>50800</xdr:colOff>
      <xdr:row>76</xdr:row>
      <xdr:rowOff>95621</xdr:rowOff>
    </xdr:to>
    <xdr:cxnSp macro="">
      <xdr:nvCxnSpPr>
        <xdr:cNvPr id="180" name="直線コネクタ 179"/>
        <xdr:cNvCxnSpPr/>
      </xdr:nvCxnSpPr>
      <xdr:spPr>
        <a:xfrm flipV="1">
          <a:off x="2019300" y="13109856"/>
          <a:ext cx="889000" cy="1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5256</xdr:rowOff>
    </xdr:from>
    <xdr:ext cx="599010" cy="259045"/>
    <xdr:sp macro="" textlink="">
      <xdr:nvSpPr>
        <xdr:cNvPr id="182" name="テキスト ボックス 181"/>
        <xdr:cNvSpPr txBox="1"/>
      </xdr:nvSpPr>
      <xdr:spPr>
        <a:xfrm>
          <a:off x="2608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95621</xdr:rowOff>
    </xdr:from>
    <xdr:to>
      <xdr:col>10</xdr:col>
      <xdr:colOff>114300</xdr:colOff>
      <xdr:row>76</xdr:row>
      <xdr:rowOff>163116</xdr:rowOff>
    </xdr:to>
    <xdr:cxnSp macro="">
      <xdr:nvCxnSpPr>
        <xdr:cNvPr id="183" name="直線コネクタ 182"/>
        <xdr:cNvCxnSpPr/>
      </xdr:nvCxnSpPr>
      <xdr:spPr>
        <a:xfrm flipV="1">
          <a:off x="1130300" y="13125821"/>
          <a:ext cx="889000" cy="6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6944</xdr:rowOff>
    </xdr:from>
    <xdr:to>
      <xdr:col>10</xdr:col>
      <xdr:colOff>165100</xdr:colOff>
      <xdr:row>76</xdr:row>
      <xdr:rowOff>108544</xdr:rowOff>
    </xdr:to>
    <xdr:sp macro="" textlink="">
      <xdr:nvSpPr>
        <xdr:cNvPr id="184" name="フローチャート: 判断 183"/>
        <xdr:cNvSpPr/>
      </xdr:nvSpPr>
      <xdr:spPr>
        <a:xfrm>
          <a:off x="1968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125070</xdr:rowOff>
    </xdr:from>
    <xdr:ext cx="599010" cy="259045"/>
    <xdr:sp macro="" textlink="">
      <xdr:nvSpPr>
        <xdr:cNvPr id="185" name="テキスト ボックス 184"/>
        <xdr:cNvSpPr txBox="1"/>
      </xdr:nvSpPr>
      <xdr:spPr>
        <a:xfrm>
          <a:off x="1719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55247</xdr:rowOff>
    </xdr:from>
    <xdr:ext cx="599010" cy="259045"/>
    <xdr:sp macro="" textlink="">
      <xdr:nvSpPr>
        <xdr:cNvPr id="187" name="テキスト ボックス 186"/>
        <xdr:cNvSpPr txBox="1"/>
      </xdr:nvSpPr>
      <xdr:spPr>
        <a:xfrm>
          <a:off x="830795" y="1325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66188</xdr:rowOff>
    </xdr:from>
    <xdr:to>
      <xdr:col>24</xdr:col>
      <xdr:colOff>114300</xdr:colOff>
      <xdr:row>76</xdr:row>
      <xdr:rowOff>167788</xdr:rowOff>
    </xdr:to>
    <xdr:sp macro="" textlink="">
      <xdr:nvSpPr>
        <xdr:cNvPr id="193" name="楕円 192"/>
        <xdr:cNvSpPr/>
      </xdr:nvSpPr>
      <xdr:spPr>
        <a:xfrm>
          <a:off x="4584700" y="1309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44615</xdr:rowOff>
    </xdr:from>
    <xdr:ext cx="599010" cy="259045"/>
    <xdr:sp macro="" textlink="">
      <xdr:nvSpPr>
        <xdr:cNvPr id="194" name="民生費該当値テキスト"/>
        <xdr:cNvSpPr txBox="1"/>
      </xdr:nvSpPr>
      <xdr:spPr>
        <a:xfrm>
          <a:off x="4686300" y="1307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69467</xdr:rowOff>
    </xdr:from>
    <xdr:to>
      <xdr:col>20</xdr:col>
      <xdr:colOff>38100</xdr:colOff>
      <xdr:row>76</xdr:row>
      <xdr:rowOff>171067</xdr:rowOff>
    </xdr:to>
    <xdr:sp macro="" textlink="">
      <xdr:nvSpPr>
        <xdr:cNvPr id="195" name="楕円 194"/>
        <xdr:cNvSpPr/>
      </xdr:nvSpPr>
      <xdr:spPr>
        <a:xfrm>
          <a:off x="3746500" y="1309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162194</xdr:rowOff>
    </xdr:from>
    <xdr:ext cx="599010" cy="259045"/>
    <xdr:sp macro="" textlink="">
      <xdr:nvSpPr>
        <xdr:cNvPr id="196" name="テキスト ボックス 195"/>
        <xdr:cNvSpPr txBox="1"/>
      </xdr:nvSpPr>
      <xdr:spPr>
        <a:xfrm>
          <a:off x="3497795" y="13192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28856</xdr:rowOff>
    </xdr:from>
    <xdr:to>
      <xdr:col>15</xdr:col>
      <xdr:colOff>101600</xdr:colOff>
      <xdr:row>76</xdr:row>
      <xdr:rowOff>130456</xdr:rowOff>
    </xdr:to>
    <xdr:sp macro="" textlink="">
      <xdr:nvSpPr>
        <xdr:cNvPr id="197" name="楕円 196"/>
        <xdr:cNvSpPr/>
      </xdr:nvSpPr>
      <xdr:spPr>
        <a:xfrm>
          <a:off x="2857500" y="1305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146983</xdr:rowOff>
    </xdr:from>
    <xdr:ext cx="599010" cy="259045"/>
    <xdr:sp macro="" textlink="">
      <xdr:nvSpPr>
        <xdr:cNvPr id="198" name="テキスト ボックス 197"/>
        <xdr:cNvSpPr txBox="1"/>
      </xdr:nvSpPr>
      <xdr:spPr>
        <a:xfrm>
          <a:off x="2608795" y="12834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44821</xdr:rowOff>
    </xdr:from>
    <xdr:to>
      <xdr:col>10</xdr:col>
      <xdr:colOff>165100</xdr:colOff>
      <xdr:row>76</xdr:row>
      <xdr:rowOff>146421</xdr:rowOff>
    </xdr:to>
    <xdr:sp macro="" textlink="">
      <xdr:nvSpPr>
        <xdr:cNvPr id="199" name="楕円 198"/>
        <xdr:cNvSpPr/>
      </xdr:nvSpPr>
      <xdr:spPr>
        <a:xfrm>
          <a:off x="1968500" y="1307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137548</xdr:rowOff>
    </xdr:from>
    <xdr:ext cx="599010" cy="259045"/>
    <xdr:sp macro="" textlink="">
      <xdr:nvSpPr>
        <xdr:cNvPr id="200" name="テキスト ボックス 199"/>
        <xdr:cNvSpPr txBox="1"/>
      </xdr:nvSpPr>
      <xdr:spPr>
        <a:xfrm>
          <a:off x="1719795" y="1316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112316</xdr:rowOff>
    </xdr:from>
    <xdr:to>
      <xdr:col>6</xdr:col>
      <xdr:colOff>38100</xdr:colOff>
      <xdr:row>77</xdr:row>
      <xdr:rowOff>42466</xdr:rowOff>
    </xdr:to>
    <xdr:sp macro="" textlink="">
      <xdr:nvSpPr>
        <xdr:cNvPr id="201" name="楕円 200"/>
        <xdr:cNvSpPr/>
      </xdr:nvSpPr>
      <xdr:spPr>
        <a:xfrm>
          <a:off x="1079500" y="1314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58993</xdr:rowOff>
    </xdr:from>
    <xdr:ext cx="599010" cy="259045"/>
    <xdr:sp macro="" textlink="">
      <xdr:nvSpPr>
        <xdr:cNvPr id="202" name="テキスト ボックス 201"/>
        <xdr:cNvSpPr txBox="1"/>
      </xdr:nvSpPr>
      <xdr:spPr>
        <a:xfrm>
          <a:off x="830795" y="1291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101164</xdr:rowOff>
    </xdr:from>
    <xdr:to>
      <xdr:col>24</xdr:col>
      <xdr:colOff>63500</xdr:colOff>
      <xdr:row>98</xdr:row>
      <xdr:rowOff>141622</xdr:rowOff>
    </xdr:to>
    <xdr:cxnSp macro="">
      <xdr:nvCxnSpPr>
        <xdr:cNvPr id="233" name="直線コネクタ 232"/>
        <xdr:cNvCxnSpPr/>
      </xdr:nvCxnSpPr>
      <xdr:spPr>
        <a:xfrm flipV="1">
          <a:off x="3797300" y="16903264"/>
          <a:ext cx="838200" cy="4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35693</xdr:rowOff>
    </xdr:from>
    <xdr:ext cx="599010" cy="259045"/>
    <xdr:sp macro="" textlink="">
      <xdr:nvSpPr>
        <xdr:cNvPr id="234" name="衛生費平均値テキスト"/>
        <xdr:cNvSpPr txBox="1"/>
      </xdr:nvSpPr>
      <xdr:spPr>
        <a:xfrm>
          <a:off x="4686300" y="16837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141622</xdr:rowOff>
    </xdr:from>
    <xdr:to>
      <xdr:col>19</xdr:col>
      <xdr:colOff>177800</xdr:colOff>
      <xdr:row>98</xdr:row>
      <xdr:rowOff>151028</xdr:rowOff>
    </xdr:to>
    <xdr:cxnSp macro="">
      <xdr:nvCxnSpPr>
        <xdr:cNvPr id="236" name="直線コネクタ 235"/>
        <xdr:cNvCxnSpPr/>
      </xdr:nvCxnSpPr>
      <xdr:spPr>
        <a:xfrm flipV="1">
          <a:off x="2908300" y="16943722"/>
          <a:ext cx="889000" cy="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170395</xdr:rowOff>
    </xdr:from>
    <xdr:ext cx="599010" cy="259045"/>
    <xdr:sp macro="" textlink="">
      <xdr:nvSpPr>
        <xdr:cNvPr id="238" name="テキスト ボックス 237"/>
        <xdr:cNvSpPr txBox="1"/>
      </xdr:nvSpPr>
      <xdr:spPr>
        <a:xfrm>
          <a:off x="3497795" y="1662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143101</xdr:rowOff>
    </xdr:from>
    <xdr:to>
      <xdr:col>15</xdr:col>
      <xdr:colOff>50800</xdr:colOff>
      <xdr:row>98</xdr:row>
      <xdr:rowOff>151028</xdr:rowOff>
    </xdr:to>
    <xdr:cxnSp macro="">
      <xdr:nvCxnSpPr>
        <xdr:cNvPr id="239" name="直線コネクタ 238"/>
        <xdr:cNvCxnSpPr/>
      </xdr:nvCxnSpPr>
      <xdr:spPr>
        <a:xfrm>
          <a:off x="2019300" y="16945201"/>
          <a:ext cx="889000" cy="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9197</xdr:rowOff>
    </xdr:from>
    <xdr:ext cx="599010" cy="259045"/>
    <xdr:sp macro="" textlink="">
      <xdr:nvSpPr>
        <xdr:cNvPr id="241" name="テキスト ボックス 240"/>
        <xdr:cNvSpPr txBox="1"/>
      </xdr:nvSpPr>
      <xdr:spPr>
        <a:xfrm>
          <a:off x="2608795" y="1663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132707</xdr:rowOff>
    </xdr:from>
    <xdr:to>
      <xdr:col>10</xdr:col>
      <xdr:colOff>114300</xdr:colOff>
      <xdr:row>98</xdr:row>
      <xdr:rowOff>143101</xdr:rowOff>
    </xdr:to>
    <xdr:cxnSp macro="">
      <xdr:nvCxnSpPr>
        <xdr:cNvPr id="242" name="直線コネクタ 241"/>
        <xdr:cNvCxnSpPr/>
      </xdr:nvCxnSpPr>
      <xdr:spPr>
        <a:xfrm>
          <a:off x="1130300" y="16934807"/>
          <a:ext cx="889000" cy="1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24158</xdr:rowOff>
    </xdr:from>
    <xdr:ext cx="599010" cy="259045"/>
    <xdr:sp macro="" textlink="">
      <xdr:nvSpPr>
        <xdr:cNvPr id="244" name="テキスト ボックス 243"/>
        <xdr:cNvSpPr txBox="1"/>
      </xdr:nvSpPr>
      <xdr:spPr>
        <a:xfrm>
          <a:off x="1719795" y="1665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7138</xdr:rowOff>
    </xdr:from>
    <xdr:ext cx="599010" cy="259045"/>
    <xdr:sp macro="" textlink="">
      <xdr:nvSpPr>
        <xdr:cNvPr id="246" name="テキスト ボックス 245"/>
        <xdr:cNvSpPr txBox="1"/>
      </xdr:nvSpPr>
      <xdr:spPr>
        <a:xfrm>
          <a:off x="830795" y="169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50364</xdr:rowOff>
    </xdr:from>
    <xdr:to>
      <xdr:col>24</xdr:col>
      <xdr:colOff>114300</xdr:colOff>
      <xdr:row>98</xdr:row>
      <xdr:rowOff>151964</xdr:rowOff>
    </xdr:to>
    <xdr:sp macro="" textlink="">
      <xdr:nvSpPr>
        <xdr:cNvPr id="252" name="楕円 251"/>
        <xdr:cNvSpPr/>
      </xdr:nvSpPr>
      <xdr:spPr>
        <a:xfrm>
          <a:off x="4584700" y="168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73241</xdr:rowOff>
    </xdr:from>
    <xdr:ext cx="599010" cy="259045"/>
    <xdr:sp macro="" textlink="">
      <xdr:nvSpPr>
        <xdr:cNvPr id="253" name="衛生費該当値テキスト"/>
        <xdr:cNvSpPr txBox="1"/>
      </xdr:nvSpPr>
      <xdr:spPr>
        <a:xfrm>
          <a:off x="4686300" y="1670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90822</xdr:rowOff>
    </xdr:from>
    <xdr:to>
      <xdr:col>20</xdr:col>
      <xdr:colOff>38100</xdr:colOff>
      <xdr:row>99</xdr:row>
      <xdr:rowOff>20972</xdr:rowOff>
    </xdr:to>
    <xdr:sp macro="" textlink="">
      <xdr:nvSpPr>
        <xdr:cNvPr id="254" name="楕円 253"/>
        <xdr:cNvSpPr/>
      </xdr:nvSpPr>
      <xdr:spPr>
        <a:xfrm>
          <a:off x="3746500" y="1689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99</xdr:row>
      <xdr:rowOff>12099</xdr:rowOff>
    </xdr:from>
    <xdr:ext cx="599010" cy="259045"/>
    <xdr:sp macro="" textlink="">
      <xdr:nvSpPr>
        <xdr:cNvPr id="255" name="テキスト ボックス 254"/>
        <xdr:cNvSpPr txBox="1"/>
      </xdr:nvSpPr>
      <xdr:spPr>
        <a:xfrm>
          <a:off x="3497795" y="1698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100228</xdr:rowOff>
    </xdr:from>
    <xdr:to>
      <xdr:col>15</xdr:col>
      <xdr:colOff>101600</xdr:colOff>
      <xdr:row>99</xdr:row>
      <xdr:rowOff>30378</xdr:rowOff>
    </xdr:to>
    <xdr:sp macro="" textlink="">
      <xdr:nvSpPr>
        <xdr:cNvPr id="256" name="楕円 255"/>
        <xdr:cNvSpPr/>
      </xdr:nvSpPr>
      <xdr:spPr>
        <a:xfrm>
          <a:off x="2857500" y="1690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99</xdr:row>
      <xdr:rowOff>21505</xdr:rowOff>
    </xdr:from>
    <xdr:ext cx="599010" cy="259045"/>
    <xdr:sp macro="" textlink="">
      <xdr:nvSpPr>
        <xdr:cNvPr id="257" name="テキスト ボックス 256"/>
        <xdr:cNvSpPr txBox="1"/>
      </xdr:nvSpPr>
      <xdr:spPr>
        <a:xfrm>
          <a:off x="2608795" y="16995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92301</xdr:rowOff>
    </xdr:from>
    <xdr:to>
      <xdr:col>10</xdr:col>
      <xdr:colOff>165100</xdr:colOff>
      <xdr:row>99</xdr:row>
      <xdr:rowOff>22451</xdr:rowOff>
    </xdr:to>
    <xdr:sp macro="" textlink="">
      <xdr:nvSpPr>
        <xdr:cNvPr id="258" name="楕円 257"/>
        <xdr:cNvSpPr/>
      </xdr:nvSpPr>
      <xdr:spPr>
        <a:xfrm>
          <a:off x="1968500" y="1689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99</xdr:row>
      <xdr:rowOff>13578</xdr:rowOff>
    </xdr:from>
    <xdr:ext cx="599010" cy="259045"/>
    <xdr:sp macro="" textlink="">
      <xdr:nvSpPr>
        <xdr:cNvPr id="259" name="テキスト ボックス 258"/>
        <xdr:cNvSpPr txBox="1"/>
      </xdr:nvSpPr>
      <xdr:spPr>
        <a:xfrm>
          <a:off x="1719795" y="16987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81907</xdr:rowOff>
    </xdr:from>
    <xdr:to>
      <xdr:col>6</xdr:col>
      <xdr:colOff>38100</xdr:colOff>
      <xdr:row>99</xdr:row>
      <xdr:rowOff>12057</xdr:rowOff>
    </xdr:to>
    <xdr:sp macro="" textlink="">
      <xdr:nvSpPr>
        <xdr:cNvPr id="260" name="楕円 259"/>
        <xdr:cNvSpPr/>
      </xdr:nvSpPr>
      <xdr:spPr>
        <a:xfrm>
          <a:off x="1079500" y="1688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28584</xdr:rowOff>
    </xdr:from>
    <xdr:ext cx="599010" cy="259045"/>
    <xdr:sp macro="" textlink="">
      <xdr:nvSpPr>
        <xdr:cNvPr id="261" name="テキスト ボックス 260"/>
        <xdr:cNvSpPr txBox="1"/>
      </xdr:nvSpPr>
      <xdr:spPr>
        <a:xfrm>
          <a:off x="830795" y="1665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7" name="テキスト ボックス 296"/>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132144</xdr:rowOff>
    </xdr:from>
    <xdr:ext cx="469744" cy="259045"/>
    <xdr:sp macro="" textlink="">
      <xdr:nvSpPr>
        <xdr:cNvPr id="300" name="テキスト ボックス 299"/>
        <xdr:cNvSpPr txBox="1"/>
      </xdr:nvSpPr>
      <xdr:spPr>
        <a:xfrm>
          <a:off x="8515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62057</xdr:rowOff>
    </xdr:from>
    <xdr:to>
      <xdr:col>41</xdr:col>
      <xdr:colOff>50800</xdr:colOff>
      <xdr:row>39</xdr:row>
      <xdr:rowOff>98878</xdr:rowOff>
    </xdr:to>
    <xdr:cxnSp macro="">
      <xdr:nvCxnSpPr>
        <xdr:cNvPr id="301" name="直線コネクタ 300"/>
        <xdr:cNvCxnSpPr/>
      </xdr:nvCxnSpPr>
      <xdr:spPr>
        <a:xfrm>
          <a:off x="6972300" y="6748607"/>
          <a:ext cx="889000" cy="3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112289</xdr:rowOff>
    </xdr:from>
    <xdr:ext cx="469744" cy="259045"/>
    <xdr:sp macro="" textlink="">
      <xdr:nvSpPr>
        <xdr:cNvPr id="303" name="テキスト ボックス 302"/>
        <xdr:cNvSpPr txBox="1"/>
      </xdr:nvSpPr>
      <xdr:spPr>
        <a:xfrm>
          <a:off x="7626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127654</xdr:rowOff>
    </xdr:from>
    <xdr:ext cx="469744" cy="259045"/>
    <xdr:sp macro="" textlink="">
      <xdr:nvSpPr>
        <xdr:cNvPr id="305" name="テキスト ボックス 304"/>
        <xdr:cNvSpPr txBox="1"/>
      </xdr:nvSpPr>
      <xdr:spPr>
        <a:xfrm>
          <a:off x="6737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152741</xdr:rowOff>
    </xdr:from>
    <xdr:ext cx="249299" cy="259045"/>
    <xdr:sp macro="" textlink="">
      <xdr:nvSpPr>
        <xdr:cNvPr id="312" name="労働費該当値テキスト"/>
        <xdr:cNvSpPr txBox="1"/>
      </xdr:nvSpPr>
      <xdr:spPr>
        <a:xfrm>
          <a:off x="10528300" y="6667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11257</xdr:rowOff>
    </xdr:from>
    <xdr:to>
      <xdr:col>36</xdr:col>
      <xdr:colOff>165100</xdr:colOff>
      <xdr:row>39</xdr:row>
      <xdr:rowOff>112857</xdr:rowOff>
    </xdr:to>
    <xdr:sp macro="" textlink="">
      <xdr:nvSpPr>
        <xdr:cNvPr id="319" name="楕円 318"/>
        <xdr:cNvSpPr/>
      </xdr:nvSpPr>
      <xdr:spPr>
        <a:xfrm>
          <a:off x="6921500" y="669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103984</xdr:rowOff>
    </xdr:from>
    <xdr:ext cx="469744" cy="259045"/>
    <xdr:sp macro="" textlink="">
      <xdr:nvSpPr>
        <xdr:cNvPr id="320" name="テキスト ボックス 319"/>
        <xdr:cNvSpPr txBox="1"/>
      </xdr:nvSpPr>
      <xdr:spPr>
        <a:xfrm>
          <a:off x="6737428" y="679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123344</xdr:rowOff>
    </xdr:from>
    <xdr:to>
      <xdr:col>55</xdr:col>
      <xdr:colOff>0</xdr:colOff>
      <xdr:row>57</xdr:row>
      <xdr:rowOff>32601</xdr:rowOff>
    </xdr:to>
    <xdr:cxnSp macro="">
      <xdr:nvCxnSpPr>
        <xdr:cNvPr id="347" name="直線コネクタ 346"/>
        <xdr:cNvCxnSpPr/>
      </xdr:nvCxnSpPr>
      <xdr:spPr>
        <a:xfrm flipV="1">
          <a:off x="9639300" y="9724544"/>
          <a:ext cx="838200" cy="8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158751</xdr:rowOff>
    </xdr:from>
    <xdr:ext cx="599010" cy="259045"/>
    <xdr:sp macro="" textlink="">
      <xdr:nvSpPr>
        <xdr:cNvPr id="348" name="農林水産業費平均値テキスト"/>
        <xdr:cNvSpPr txBox="1"/>
      </xdr:nvSpPr>
      <xdr:spPr>
        <a:xfrm>
          <a:off x="10528300" y="9759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32601</xdr:rowOff>
    </xdr:from>
    <xdr:to>
      <xdr:col>50</xdr:col>
      <xdr:colOff>114300</xdr:colOff>
      <xdr:row>57</xdr:row>
      <xdr:rowOff>36595</xdr:rowOff>
    </xdr:to>
    <xdr:cxnSp macro="">
      <xdr:nvCxnSpPr>
        <xdr:cNvPr id="350" name="直線コネクタ 349"/>
        <xdr:cNvCxnSpPr/>
      </xdr:nvCxnSpPr>
      <xdr:spPr>
        <a:xfrm flipV="1">
          <a:off x="8750300" y="9805251"/>
          <a:ext cx="889000" cy="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103592</xdr:rowOff>
    </xdr:from>
    <xdr:ext cx="599010" cy="259045"/>
    <xdr:sp macro="" textlink="">
      <xdr:nvSpPr>
        <xdr:cNvPr id="352" name="テキスト ボックス 351"/>
        <xdr:cNvSpPr txBox="1"/>
      </xdr:nvSpPr>
      <xdr:spPr>
        <a:xfrm>
          <a:off x="9339795" y="987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28175</xdr:rowOff>
    </xdr:from>
    <xdr:to>
      <xdr:col>45</xdr:col>
      <xdr:colOff>177800</xdr:colOff>
      <xdr:row>57</xdr:row>
      <xdr:rowOff>36595</xdr:rowOff>
    </xdr:to>
    <xdr:cxnSp macro="">
      <xdr:nvCxnSpPr>
        <xdr:cNvPr id="353" name="直線コネクタ 352"/>
        <xdr:cNvCxnSpPr/>
      </xdr:nvCxnSpPr>
      <xdr:spPr>
        <a:xfrm>
          <a:off x="7861300" y="9800825"/>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135756</xdr:rowOff>
    </xdr:from>
    <xdr:ext cx="534377" cy="259045"/>
    <xdr:sp macro="" textlink="">
      <xdr:nvSpPr>
        <xdr:cNvPr id="355" name="テキスト ボックス 354"/>
        <xdr:cNvSpPr txBox="1"/>
      </xdr:nvSpPr>
      <xdr:spPr>
        <a:xfrm>
          <a:off x="8483111" y="99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28175</xdr:rowOff>
    </xdr:from>
    <xdr:to>
      <xdr:col>41</xdr:col>
      <xdr:colOff>50800</xdr:colOff>
      <xdr:row>57</xdr:row>
      <xdr:rowOff>110210</xdr:rowOff>
    </xdr:to>
    <xdr:cxnSp macro="">
      <xdr:nvCxnSpPr>
        <xdr:cNvPr id="356" name="直線コネクタ 355"/>
        <xdr:cNvCxnSpPr/>
      </xdr:nvCxnSpPr>
      <xdr:spPr>
        <a:xfrm flipV="1">
          <a:off x="6972300" y="9800825"/>
          <a:ext cx="889000" cy="8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126934</xdr:rowOff>
    </xdr:from>
    <xdr:ext cx="534377" cy="259045"/>
    <xdr:sp macro="" textlink="">
      <xdr:nvSpPr>
        <xdr:cNvPr id="358" name="テキスト ボックス 357"/>
        <xdr:cNvSpPr txBox="1"/>
      </xdr:nvSpPr>
      <xdr:spPr>
        <a:xfrm>
          <a:off x="7594111" y="98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147586</xdr:rowOff>
    </xdr:from>
    <xdr:ext cx="599010" cy="259045"/>
    <xdr:sp macro="" textlink="">
      <xdr:nvSpPr>
        <xdr:cNvPr id="360" name="テキスト ボックス 359"/>
        <xdr:cNvSpPr txBox="1"/>
      </xdr:nvSpPr>
      <xdr:spPr>
        <a:xfrm>
          <a:off x="6672795" y="957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72544</xdr:rowOff>
    </xdr:from>
    <xdr:to>
      <xdr:col>55</xdr:col>
      <xdr:colOff>50800</xdr:colOff>
      <xdr:row>57</xdr:row>
      <xdr:rowOff>2694</xdr:rowOff>
    </xdr:to>
    <xdr:sp macro="" textlink="">
      <xdr:nvSpPr>
        <xdr:cNvPr id="366" name="楕円 365"/>
        <xdr:cNvSpPr/>
      </xdr:nvSpPr>
      <xdr:spPr>
        <a:xfrm>
          <a:off x="10426700" y="967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95421</xdr:rowOff>
    </xdr:from>
    <xdr:ext cx="599010" cy="259045"/>
    <xdr:sp macro="" textlink="">
      <xdr:nvSpPr>
        <xdr:cNvPr id="367" name="農林水産業費該当値テキスト"/>
        <xdr:cNvSpPr txBox="1"/>
      </xdr:nvSpPr>
      <xdr:spPr>
        <a:xfrm>
          <a:off x="10528300" y="9525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153251</xdr:rowOff>
    </xdr:from>
    <xdr:to>
      <xdr:col>50</xdr:col>
      <xdr:colOff>165100</xdr:colOff>
      <xdr:row>57</xdr:row>
      <xdr:rowOff>83401</xdr:rowOff>
    </xdr:to>
    <xdr:sp macro="" textlink="">
      <xdr:nvSpPr>
        <xdr:cNvPr id="368" name="楕円 367"/>
        <xdr:cNvSpPr/>
      </xdr:nvSpPr>
      <xdr:spPr>
        <a:xfrm>
          <a:off x="9588500" y="975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99928</xdr:rowOff>
    </xdr:from>
    <xdr:ext cx="599010" cy="259045"/>
    <xdr:sp macro="" textlink="">
      <xdr:nvSpPr>
        <xdr:cNvPr id="369" name="テキスト ボックス 368"/>
        <xdr:cNvSpPr txBox="1"/>
      </xdr:nvSpPr>
      <xdr:spPr>
        <a:xfrm>
          <a:off x="9339795" y="952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157245</xdr:rowOff>
    </xdr:from>
    <xdr:to>
      <xdr:col>46</xdr:col>
      <xdr:colOff>38100</xdr:colOff>
      <xdr:row>57</xdr:row>
      <xdr:rowOff>87395</xdr:rowOff>
    </xdr:to>
    <xdr:sp macro="" textlink="">
      <xdr:nvSpPr>
        <xdr:cNvPr id="370" name="楕円 369"/>
        <xdr:cNvSpPr/>
      </xdr:nvSpPr>
      <xdr:spPr>
        <a:xfrm>
          <a:off x="8699500" y="975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103922</xdr:rowOff>
    </xdr:from>
    <xdr:ext cx="599010" cy="259045"/>
    <xdr:sp macro="" textlink="">
      <xdr:nvSpPr>
        <xdr:cNvPr id="371" name="テキスト ボックス 370"/>
        <xdr:cNvSpPr txBox="1"/>
      </xdr:nvSpPr>
      <xdr:spPr>
        <a:xfrm>
          <a:off x="8450795" y="953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148825</xdr:rowOff>
    </xdr:from>
    <xdr:to>
      <xdr:col>41</xdr:col>
      <xdr:colOff>101600</xdr:colOff>
      <xdr:row>57</xdr:row>
      <xdr:rowOff>78975</xdr:rowOff>
    </xdr:to>
    <xdr:sp macro="" textlink="">
      <xdr:nvSpPr>
        <xdr:cNvPr id="372" name="楕円 371"/>
        <xdr:cNvSpPr/>
      </xdr:nvSpPr>
      <xdr:spPr>
        <a:xfrm>
          <a:off x="7810500" y="97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95502</xdr:rowOff>
    </xdr:from>
    <xdr:ext cx="599010" cy="259045"/>
    <xdr:sp macro="" textlink="">
      <xdr:nvSpPr>
        <xdr:cNvPr id="373" name="テキスト ボックス 372"/>
        <xdr:cNvSpPr txBox="1"/>
      </xdr:nvSpPr>
      <xdr:spPr>
        <a:xfrm>
          <a:off x="7561795" y="9525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59410</xdr:rowOff>
    </xdr:from>
    <xdr:to>
      <xdr:col>36</xdr:col>
      <xdr:colOff>165100</xdr:colOff>
      <xdr:row>57</xdr:row>
      <xdr:rowOff>161010</xdr:rowOff>
    </xdr:to>
    <xdr:sp macro="" textlink="">
      <xdr:nvSpPr>
        <xdr:cNvPr id="374" name="楕円 373"/>
        <xdr:cNvSpPr/>
      </xdr:nvSpPr>
      <xdr:spPr>
        <a:xfrm>
          <a:off x="6921500" y="983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152137</xdr:rowOff>
    </xdr:from>
    <xdr:ext cx="534377" cy="259045"/>
    <xdr:sp macro="" textlink="">
      <xdr:nvSpPr>
        <xdr:cNvPr id="375" name="テキスト ボックス 374"/>
        <xdr:cNvSpPr txBox="1"/>
      </xdr:nvSpPr>
      <xdr:spPr>
        <a:xfrm>
          <a:off x="6705111" y="992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63280</xdr:rowOff>
    </xdr:from>
    <xdr:to>
      <xdr:col>55</xdr:col>
      <xdr:colOff>0</xdr:colOff>
      <xdr:row>79</xdr:row>
      <xdr:rowOff>82331</xdr:rowOff>
    </xdr:to>
    <xdr:cxnSp macro="">
      <xdr:nvCxnSpPr>
        <xdr:cNvPr id="406" name="直線コネクタ 405"/>
        <xdr:cNvCxnSpPr/>
      </xdr:nvCxnSpPr>
      <xdr:spPr>
        <a:xfrm flipV="1">
          <a:off x="9639300" y="13607830"/>
          <a:ext cx="838200" cy="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158632</xdr:rowOff>
    </xdr:from>
    <xdr:ext cx="534377" cy="259045"/>
    <xdr:sp macro="" textlink="">
      <xdr:nvSpPr>
        <xdr:cNvPr id="407" name="商工費平均値テキスト"/>
        <xdr:cNvSpPr txBox="1"/>
      </xdr:nvSpPr>
      <xdr:spPr>
        <a:xfrm>
          <a:off x="10528300" y="1336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68858</xdr:rowOff>
    </xdr:from>
    <xdr:to>
      <xdr:col>50</xdr:col>
      <xdr:colOff>114300</xdr:colOff>
      <xdr:row>79</xdr:row>
      <xdr:rowOff>82331</xdr:rowOff>
    </xdr:to>
    <xdr:cxnSp macro="">
      <xdr:nvCxnSpPr>
        <xdr:cNvPr id="409" name="直線コネクタ 408"/>
        <xdr:cNvCxnSpPr/>
      </xdr:nvCxnSpPr>
      <xdr:spPr>
        <a:xfrm>
          <a:off x="8750300" y="13613408"/>
          <a:ext cx="889000" cy="1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86487</xdr:rowOff>
    </xdr:from>
    <xdr:ext cx="534377" cy="259045"/>
    <xdr:sp macro="" textlink="">
      <xdr:nvSpPr>
        <xdr:cNvPr id="411" name="テキスト ボックス 410"/>
        <xdr:cNvSpPr txBox="1"/>
      </xdr:nvSpPr>
      <xdr:spPr>
        <a:xfrm>
          <a:off x="9372111" y="1328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68858</xdr:rowOff>
    </xdr:from>
    <xdr:to>
      <xdr:col>45</xdr:col>
      <xdr:colOff>177800</xdr:colOff>
      <xdr:row>79</xdr:row>
      <xdr:rowOff>73577</xdr:rowOff>
    </xdr:to>
    <xdr:cxnSp macro="">
      <xdr:nvCxnSpPr>
        <xdr:cNvPr id="412" name="直線コネクタ 411"/>
        <xdr:cNvCxnSpPr/>
      </xdr:nvCxnSpPr>
      <xdr:spPr>
        <a:xfrm flipV="1">
          <a:off x="7861300" y="13613408"/>
          <a:ext cx="889000" cy="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78292</xdr:rowOff>
    </xdr:from>
    <xdr:ext cx="534377" cy="259045"/>
    <xdr:sp macro="" textlink="">
      <xdr:nvSpPr>
        <xdr:cNvPr id="414" name="テキスト ボックス 413"/>
        <xdr:cNvSpPr txBox="1"/>
      </xdr:nvSpPr>
      <xdr:spPr>
        <a:xfrm>
          <a:off x="8483111" y="1327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73577</xdr:rowOff>
    </xdr:from>
    <xdr:to>
      <xdr:col>41</xdr:col>
      <xdr:colOff>50800</xdr:colOff>
      <xdr:row>79</xdr:row>
      <xdr:rowOff>84781</xdr:rowOff>
    </xdr:to>
    <xdr:cxnSp macro="">
      <xdr:nvCxnSpPr>
        <xdr:cNvPr id="415" name="直線コネクタ 414"/>
        <xdr:cNvCxnSpPr/>
      </xdr:nvCxnSpPr>
      <xdr:spPr>
        <a:xfrm flipV="1">
          <a:off x="6972300" y="13618127"/>
          <a:ext cx="889000" cy="1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102085</xdr:rowOff>
    </xdr:from>
    <xdr:ext cx="534377" cy="259045"/>
    <xdr:sp macro="" textlink="">
      <xdr:nvSpPr>
        <xdr:cNvPr id="417" name="テキスト ボックス 416"/>
        <xdr:cNvSpPr txBox="1"/>
      </xdr:nvSpPr>
      <xdr:spPr>
        <a:xfrm>
          <a:off x="7594111" y="1330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105677</xdr:rowOff>
    </xdr:from>
    <xdr:ext cx="534377" cy="259045"/>
    <xdr:sp macro="" textlink="">
      <xdr:nvSpPr>
        <xdr:cNvPr id="419" name="テキスト ボックス 418"/>
        <xdr:cNvSpPr txBox="1"/>
      </xdr:nvSpPr>
      <xdr:spPr>
        <a:xfrm>
          <a:off x="6705111" y="1330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12480</xdr:rowOff>
    </xdr:from>
    <xdr:to>
      <xdr:col>55</xdr:col>
      <xdr:colOff>50800</xdr:colOff>
      <xdr:row>79</xdr:row>
      <xdr:rowOff>114080</xdr:rowOff>
    </xdr:to>
    <xdr:sp macro="" textlink="">
      <xdr:nvSpPr>
        <xdr:cNvPr id="425" name="楕円 424"/>
        <xdr:cNvSpPr/>
      </xdr:nvSpPr>
      <xdr:spPr>
        <a:xfrm>
          <a:off x="10426700" y="1355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114181</xdr:rowOff>
    </xdr:from>
    <xdr:ext cx="534377" cy="259045"/>
    <xdr:sp macro="" textlink="">
      <xdr:nvSpPr>
        <xdr:cNvPr id="426" name="商工費該当値テキスト"/>
        <xdr:cNvSpPr txBox="1"/>
      </xdr:nvSpPr>
      <xdr:spPr>
        <a:xfrm>
          <a:off x="10528300" y="1348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31531</xdr:rowOff>
    </xdr:from>
    <xdr:to>
      <xdr:col>50</xdr:col>
      <xdr:colOff>165100</xdr:colOff>
      <xdr:row>79</xdr:row>
      <xdr:rowOff>133131</xdr:rowOff>
    </xdr:to>
    <xdr:sp macro="" textlink="">
      <xdr:nvSpPr>
        <xdr:cNvPr id="427" name="楕円 426"/>
        <xdr:cNvSpPr/>
      </xdr:nvSpPr>
      <xdr:spPr>
        <a:xfrm>
          <a:off x="9588500" y="1357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124258</xdr:rowOff>
    </xdr:from>
    <xdr:ext cx="534377" cy="259045"/>
    <xdr:sp macro="" textlink="">
      <xdr:nvSpPr>
        <xdr:cNvPr id="428" name="テキスト ボックス 427"/>
        <xdr:cNvSpPr txBox="1"/>
      </xdr:nvSpPr>
      <xdr:spPr>
        <a:xfrm>
          <a:off x="9372111" y="1366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18058</xdr:rowOff>
    </xdr:from>
    <xdr:to>
      <xdr:col>46</xdr:col>
      <xdr:colOff>38100</xdr:colOff>
      <xdr:row>79</xdr:row>
      <xdr:rowOff>119658</xdr:rowOff>
    </xdr:to>
    <xdr:sp macro="" textlink="">
      <xdr:nvSpPr>
        <xdr:cNvPr id="429" name="楕円 428"/>
        <xdr:cNvSpPr/>
      </xdr:nvSpPr>
      <xdr:spPr>
        <a:xfrm>
          <a:off x="8699500" y="1356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110785</xdr:rowOff>
    </xdr:from>
    <xdr:ext cx="534377" cy="259045"/>
    <xdr:sp macro="" textlink="">
      <xdr:nvSpPr>
        <xdr:cNvPr id="430" name="テキスト ボックス 429"/>
        <xdr:cNvSpPr txBox="1"/>
      </xdr:nvSpPr>
      <xdr:spPr>
        <a:xfrm>
          <a:off x="8483111" y="1365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22777</xdr:rowOff>
    </xdr:from>
    <xdr:to>
      <xdr:col>41</xdr:col>
      <xdr:colOff>101600</xdr:colOff>
      <xdr:row>79</xdr:row>
      <xdr:rowOff>124377</xdr:rowOff>
    </xdr:to>
    <xdr:sp macro="" textlink="">
      <xdr:nvSpPr>
        <xdr:cNvPr id="431" name="楕円 430"/>
        <xdr:cNvSpPr/>
      </xdr:nvSpPr>
      <xdr:spPr>
        <a:xfrm>
          <a:off x="7810500" y="1356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115504</xdr:rowOff>
    </xdr:from>
    <xdr:ext cx="534377" cy="259045"/>
    <xdr:sp macro="" textlink="">
      <xdr:nvSpPr>
        <xdr:cNvPr id="432" name="テキスト ボックス 431"/>
        <xdr:cNvSpPr txBox="1"/>
      </xdr:nvSpPr>
      <xdr:spPr>
        <a:xfrm>
          <a:off x="7594111" y="1366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33981</xdr:rowOff>
    </xdr:from>
    <xdr:to>
      <xdr:col>36</xdr:col>
      <xdr:colOff>165100</xdr:colOff>
      <xdr:row>79</xdr:row>
      <xdr:rowOff>135581</xdr:rowOff>
    </xdr:to>
    <xdr:sp macro="" textlink="">
      <xdr:nvSpPr>
        <xdr:cNvPr id="433" name="楕円 432"/>
        <xdr:cNvSpPr/>
      </xdr:nvSpPr>
      <xdr:spPr>
        <a:xfrm>
          <a:off x="6921500" y="1357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126708</xdr:rowOff>
    </xdr:from>
    <xdr:ext cx="534377" cy="259045"/>
    <xdr:sp macro="" textlink="">
      <xdr:nvSpPr>
        <xdr:cNvPr id="434" name="テキスト ボックス 433"/>
        <xdr:cNvSpPr txBox="1"/>
      </xdr:nvSpPr>
      <xdr:spPr>
        <a:xfrm>
          <a:off x="6705111" y="1367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130321</xdr:rowOff>
    </xdr:from>
    <xdr:to>
      <xdr:col>55</xdr:col>
      <xdr:colOff>0</xdr:colOff>
      <xdr:row>97</xdr:row>
      <xdr:rowOff>141340</xdr:rowOff>
    </xdr:to>
    <xdr:cxnSp macro="">
      <xdr:nvCxnSpPr>
        <xdr:cNvPr id="463" name="直線コネクタ 462"/>
        <xdr:cNvCxnSpPr/>
      </xdr:nvCxnSpPr>
      <xdr:spPr>
        <a:xfrm>
          <a:off x="9639300" y="16760971"/>
          <a:ext cx="838200" cy="1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20708</xdr:rowOff>
    </xdr:from>
    <xdr:ext cx="599010" cy="259045"/>
    <xdr:sp macro="" textlink="">
      <xdr:nvSpPr>
        <xdr:cNvPr id="464" name="土木費平均値テキスト"/>
        <xdr:cNvSpPr txBox="1"/>
      </xdr:nvSpPr>
      <xdr:spPr>
        <a:xfrm>
          <a:off x="10528300" y="1682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130321</xdr:rowOff>
    </xdr:from>
    <xdr:to>
      <xdr:col>50</xdr:col>
      <xdr:colOff>114300</xdr:colOff>
      <xdr:row>97</xdr:row>
      <xdr:rowOff>144080</xdr:rowOff>
    </xdr:to>
    <xdr:cxnSp macro="">
      <xdr:nvCxnSpPr>
        <xdr:cNvPr id="466" name="直線コネクタ 465"/>
        <xdr:cNvCxnSpPr/>
      </xdr:nvCxnSpPr>
      <xdr:spPr>
        <a:xfrm flipV="1">
          <a:off x="8750300" y="16760971"/>
          <a:ext cx="889000" cy="1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134473</xdr:rowOff>
    </xdr:from>
    <xdr:ext cx="599010" cy="259045"/>
    <xdr:sp macro="" textlink="">
      <xdr:nvSpPr>
        <xdr:cNvPr id="468" name="テキスト ボックス 467"/>
        <xdr:cNvSpPr txBox="1"/>
      </xdr:nvSpPr>
      <xdr:spPr>
        <a:xfrm>
          <a:off x="9339795" y="1693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55876</xdr:rowOff>
    </xdr:from>
    <xdr:to>
      <xdr:col>45</xdr:col>
      <xdr:colOff>177800</xdr:colOff>
      <xdr:row>97</xdr:row>
      <xdr:rowOff>144080</xdr:rowOff>
    </xdr:to>
    <xdr:cxnSp macro="">
      <xdr:nvCxnSpPr>
        <xdr:cNvPr id="469" name="直線コネクタ 468"/>
        <xdr:cNvCxnSpPr/>
      </xdr:nvCxnSpPr>
      <xdr:spPr>
        <a:xfrm>
          <a:off x="7861300" y="16686526"/>
          <a:ext cx="889000" cy="8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139950</xdr:rowOff>
    </xdr:from>
    <xdr:ext cx="599010" cy="259045"/>
    <xdr:sp macro="" textlink="">
      <xdr:nvSpPr>
        <xdr:cNvPr id="471" name="テキスト ボックス 470"/>
        <xdr:cNvSpPr txBox="1"/>
      </xdr:nvSpPr>
      <xdr:spPr>
        <a:xfrm>
          <a:off x="8450795" y="1694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129880</xdr:rowOff>
    </xdr:from>
    <xdr:to>
      <xdr:col>41</xdr:col>
      <xdr:colOff>50800</xdr:colOff>
      <xdr:row>97</xdr:row>
      <xdr:rowOff>55876</xdr:rowOff>
    </xdr:to>
    <xdr:cxnSp macro="">
      <xdr:nvCxnSpPr>
        <xdr:cNvPr id="472" name="直線コネクタ 471"/>
        <xdr:cNvCxnSpPr/>
      </xdr:nvCxnSpPr>
      <xdr:spPr>
        <a:xfrm>
          <a:off x="6972300" y="16589080"/>
          <a:ext cx="889000" cy="9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144301</xdr:rowOff>
    </xdr:from>
    <xdr:ext cx="599010" cy="259045"/>
    <xdr:sp macro="" textlink="">
      <xdr:nvSpPr>
        <xdr:cNvPr id="474" name="テキスト ボックス 473"/>
        <xdr:cNvSpPr txBox="1"/>
      </xdr:nvSpPr>
      <xdr:spPr>
        <a:xfrm>
          <a:off x="7561795"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144448</xdr:rowOff>
    </xdr:from>
    <xdr:ext cx="599010" cy="259045"/>
    <xdr:sp macro="" textlink="">
      <xdr:nvSpPr>
        <xdr:cNvPr id="476" name="テキスト ボックス 475"/>
        <xdr:cNvSpPr txBox="1"/>
      </xdr:nvSpPr>
      <xdr:spPr>
        <a:xfrm>
          <a:off x="6672795"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90540</xdr:rowOff>
    </xdr:from>
    <xdr:to>
      <xdr:col>55</xdr:col>
      <xdr:colOff>50800</xdr:colOff>
      <xdr:row>98</xdr:row>
      <xdr:rowOff>20690</xdr:rowOff>
    </xdr:to>
    <xdr:sp macro="" textlink="">
      <xdr:nvSpPr>
        <xdr:cNvPr id="482" name="楕円 481"/>
        <xdr:cNvSpPr/>
      </xdr:nvSpPr>
      <xdr:spPr>
        <a:xfrm>
          <a:off x="10426700" y="1672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113417</xdr:rowOff>
    </xdr:from>
    <xdr:ext cx="599010" cy="259045"/>
    <xdr:sp macro="" textlink="">
      <xdr:nvSpPr>
        <xdr:cNvPr id="483" name="土木費該当値テキスト"/>
        <xdr:cNvSpPr txBox="1"/>
      </xdr:nvSpPr>
      <xdr:spPr>
        <a:xfrm>
          <a:off x="10528300" y="1657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79521</xdr:rowOff>
    </xdr:from>
    <xdr:to>
      <xdr:col>50</xdr:col>
      <xdr:colOff>165100</xdr:colOff>
      <xdr:row>98</xdr:row>
      <xdr:rowOff>9671</xdr:rowOff>
    </xdr:to>
    <xdr:sp macro="" textlink="">
      <xdr:nvSpPr>
        <xdr:cNvPr id="484" name="楕円 483"/>
        <xdr:cNvSpPr/>
      </xdr:nvSpPr>
      <xdr:spPr>
        <a:xfrm>
          <a:off x="9588500" y="167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26198</xdr:rowOff>
    </xdr:from>
    <xdr:ext cx="599010" cy="259045"/>
    <xdr:sp macro="" textlink="">
      <xdr:nvSpPr>
        <xdr:cNvPr id="485" name="テキスト ボックス 484"/>
        <xdr:cNvSpPr txBox="1"/>
      </xdr:nvSpPr>
      <xdr:spPr>
        <a:xfrm>
          <a:off x="9339795" y="1648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93280</xdr:rowOff>
    </xdr:from>
    <xdr:to>
      <xdr:col>46</xdr:col>
      <xdr:colOff>38100</xdr:colOff>
      <xdr:row>98</xdr:row>
      <xdr:rowOff>23430</xdr:rowOff>
    </xdr:to>
    <xdr:sp macro="" textlink="">
      <xdr:nvSpPr>
        <xdr:cNvPr id="486" name="楕円 485"/>
        <xdr:cNvSpPr/>
      </xdr:nvSpPr>
      <xdr:spPr>
        <a:xfrm>
          <a:off x="8699500" y="1672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39957</xdr:rowOff>
    </xdr:from>
    <xdr:ext cx="599010" cy="259045"/>
    <xdr:sp macro="" textlink="">
      <xdr:nvSpPr>
        <xdr:cNvPr id="487" name="テキスト ボックス 486"/>
        <xdr:cNvSpPr txBox="1"/>
      </xdr:nvSpPr>
      <xdr:spPr>
        <a:xfrm>
          <a:off x="8450795" y="1649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5076</xdr:rowOff>
    </xdr:from>
    <xdr:to>
      <xdr:col>41</xdr:col>
      <xdr:colOff>101600</xdr:colOff>
      <xdr:row>97</xdr:row>
      <xdr:rowOff>106676</xdr:rowOff>
    </xdr:to>
    <xdr:sp macro="" textlink="">
      <xdr:nvSpPr>
        <xdr:cNvPr id="488" name="楕円 487"/>
        <xdr:cNvSpPr/>
      </xdr:nvSpPr>
      <xdr:spPr>
        <a:xfrm>
          <a:off x="7810500" y="1663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123203</xdr:rowOff>
    </xdr:from>
    <xdr:ext cx="599010" cy="259045"/>
    <xdr:sp macro="" textlink="">
      <xdr:nvSpPr>
        <xdr:cNvPr id="489" name="テキスト ボックス 488"/>
        <xdr:cNvSpPr txBox="1"/>
      </xdr:nvSpPr>
      <xdr:spPr>
        <a:xfrm>
          <a:off x="7561795" y="16410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79080</xdr:rowOff>
    </xdr:from>
    <xdr:to>
      <xdr:col>36</xdr:col>
      <xdr:colOff>165100</xdr:colOff>
      <xdr:row>97</xdr:row>
      <xdr:rowOff>9230</xdr:rowOff>
    </xdr:to>
    <xdr:sp macro="" textlink="">
      <xdr:nvSpPr>
        <xdr:cNvPr id="490" name="楕円 489"/>
        <xdr:cNvSpPr/>
      </xdr:nvSpPr>
      <xdr:spPr>
        <a:xfrm>
          <a:off x="6921500" y="1653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25757</xdr:rowOff>
    </xdr:from>
    <xdr:ext cx="599010" cy="259045"/>
    <xdr:sp macro="" textlink="">
      <xdr:nvSpPr>
        <xdr:cNvPr id="491" name="テキスト ボックス 490"/>
        <xdr:cNvSpPr txBox="1"/>
      </xdr:nvSpPr>
      <xdr:spPr>
        <a:xfrm>
          <a:off x="6672795" y="1631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41935</xdr:rowOff>
    </xdr:from>
    <xdr:to>
      <xdr:col>85</xdr:col>
      <xdr:colOff>127000</xdr:colOff>
      <xdr:row>38</xdr:row>
      <xdr:rowOff>65908</xdr:rowOff>
    </xdr:to>
    <xdr:cxnSp macro="">
      <xdr:nvCxnSpPr>
        <xdr:cNvPr id="520" name="直線コネクタ 519"/>
        <xdr:cNvCxnSpPr/>
      </xdr:nvCxnSpPr>
      <xdr:spPr>
        <a:xfrm>
          <a:off x="15481300" y="6557035"/>
          <a:ext cx="838200" cy="2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18165</xdr:rowOff>
    </xdr:from>
    <xdr:ext cx="534377" cy="259045"/>
    <xdr:sp macro="" textlink="">
      <xdr:nvSpPr>
        <xdr:cNvPr id="521" name="消防費平均値テキスト"/>
        <xdr:cNvSpPr txBox="1"/>
      </xdr:nvSpPr>
      <xdr:spPr>
        <a:xfrm>
          <a:off x="16370300" y="6533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10089</xdr:rowOff>
    </xdr:from>
    <xdr:to>
      <xdr:col>81</xdr:col>
      <xdr:colOff>50800</xdr:colOff>
      <xdr:row>38</xdr:row>
      <xdr:rowOff>41935</xdr:rowOff>
    </xdr:to>
    <xdr:cxnSp macro="">
      <xdr:nvCxnSpPr>
        <xdr:cNvPr id="523" name="直線コネクタ 522"/>
        <xdr:cNvCxnSpPr/>
      </xdr:nvCxnSpPr>
      <xdr:spPr>
        <a:xfrm>
          <a:off x="14592300" y="6525189"/>
          <a:ext cx="889000" cy="3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139338</xdr:rowOff>
    </xdr:from>
    <xdr:ext cx="534377" cy="259045"/>
    <xdr:sp macro="" textlink="">
      <xdr:nvSpPr>
        <xdr:cNvPr id="525" name="テキスト ボックス 524"/>
        <xdr:cNvSpPr txBox="1"/>
      </xdr:nvSpPr>
      <xdr:spPr>
        <a:xfrm>
          <a:off x="15214111" y="665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10089</xdr:rowOff>
    </xdr:from>
    <xdr:to>
      <xdr:col>76</xdr:col>
      <xdr:colOff>114300</xdr:colOff>
      <xdr:row>38</xdr:row>
      <xdr:rowOff>55339</xdr:rowOff>
    </xdr:to>
    <xdr:cxnSp macro="">
      <xdr:nvCxnSpPr>
        <xdr:cNvPr id="526" name="直線コネクタ 525"/>
        <xdr:cNvCxnSpPr/>
      </xdr:nvCxnSpPr>
      <xdr:spPr>
        <a:xfrm flipV="1">
          <a:off x="13703300" y="6525189"/>
          <a:ext cx="889000" cy="4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131621</xdr:rowOff>
    </xdr:from>
    <xdr:ext cx="534377" cy="259045"/>
    <xdr:sp macro="" textlink="">
      <xdr:nvSpPr>
        <xdr:cNvPr id="528" name="テキスト ボックス 527"/>
        <xdr:cNvSpPr txBox="1"/>
      </xdr:nvSpPr>
      <xdr:spPr>
        <a:xfrm>
          <a:off x="14325111" y="664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55339</xdr:rowOff>
    </xdr:from>
    <xdr:to>
      <xdr:col>71</xdr:col>
      <xdr:colOff>177800</xdr:colOff>
      <xdr:row>38</xdr:row>
      <xdr:rowOff>64219</xdr:rowOff>
    </xdr:to>
    <xdr:cxnSp macro="">
      <xdr:nvCxnSpPr>
        <xdr:cNvPr id="529" name="直線コネクタ 528"/>
        <xdr:cNvCxnSpPr/>
      </xdr:nvCxnSpPr>
      <xdr:spPr>
        <a:xfrm flipV="1">
          <a:off x="12814300" y="6570439"/>
          <a:ext cx="889000" cy="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130784</xdr:rowOff>
    </xdr:from>
    <xdr:ext cx="534377" cy="259045"/>
    <xdr:sp macro="" textlink="">
      <xdr:nvSpPr>
        <xdr:cNvPr id="531" name="テキスト ボックス 530"/>
        <xdr:cNvSpPr txBox="1"/>
      </xdr:nvSpPr>
      <xdr:spPr>
        <a:xfrm>
          <a:off x="13436111" y="664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137140</xdr:rowOff>
    </xdr:from>
    <xdr:ext cx="534377" cy="259045"/>
    <xdr:sp macro="" textlink="">
      <xdr:nvSpPr>
        <xdr:cNvPr id="533" name="テキスト ボックス 532"/>
        <xdr:cNvSpPr txBox="1"/>
      </xdr:nvSpPr>
      <xdr:spPr>
        <a:xfrm>
          <a:off x="12547111" y="66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15108</xdr:rowOff>
    </xdr:from>
    <xdr:to>
      <xdr:col>85</xdr:col>
      <xdr:colOff>177800</xdr:colOff>
      <xdr:row>38</xdr:row>
      <xdr:rowOff>116708</xdr:rowOff>
    </xdr:to>
    <xdr:sp macro="" textlink="">
      <xdr:nvSpPr>
        <xdr:cNvPr id="539" name="楕円 538"/>
        <xdr:cNvSpPr/>
      </xdr:nvSpPr>
      <xdr:spPr>
        <a:xfrm>
          <a:off x="16268700" y="653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37985</xdr:rowOff>
    </xdr:from>
    <xdr:ext cx="534377" cy="259045"/>
    <xdr:sp macro="" textlink="">
      <xdr:nvSpPr>
        <xdr:cNvPr id="540" name="消防費該当値テキスト"/>
        <xdr:cNvSpPr txBox="1"/>
      </xdr:nvSpPr>
      <xdr:spPr>
        <a:xfrm>
          <a:off x="16370300" y="638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162585</xdr:rowOff>
    </xdr:from>
    <xdr:to>
      <xdr:col>81</xdr:col>
      <xdr:colOff>101600</xdr:colOff>
      <xdr:row>38</xdr:row>
      <xdr:rowOff>92735</xdr:rowOff>
    </xdr:to>
    <xdr:sp macro="" textlink="">
      <xdr:nvSpPr>
        <xdr:cNvPr id="541" name="楕円 540"/>
        <xdr:cNvSpPr/>
      </xdr:nvSpPr>
      <xdr:spPr>
        <a:xfrm>
          <a:off x="15430500" y="65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109262</xdr:rowOff>
    </xdr:from>
    <xdr:ext cx="534377" cy="259045"/>
    <xdr:sp macro="" textlink="">
      <xdr:nvSpPr>
        <xdr:cNvPr id="542" name="テキスト ボックス 541"/>
        <xdr:cNvSpPr txBox="1"/>
      </xdr:nvSpPr>
      <xdr:spPr>
        <a:xfrm>
          <a:off x="15214111" y="628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130740</xdr:rowOff>
    </xdr:from>
    <xdr:to>
      <xdr:col>76</xdr:col>
      <xdr:colOff>165100</xdr:colOff>
      <xdr:row>38</xdr:row>
      <xdr:rowOff>60889</xdr:rowOff>
    </xdr:to>
    <xdr:sp macro="" textlink="">
      <xdr:nvSpPr>
        <xdr:cNvPr id="543" name="楕円 542"/>
        <xdr:cNvSpPr/>
      </xdr:nvSpPr>
      <xdr:spPr>
        <a:xfrm>
          <a:off x="14541500" y="64743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36</xdr:row>
      <xdr:rowOff>77417</xdr:rowOff>
    </xdr:from>
    <xdr:ext cx="599010" cy="259045"/>
    <xdr:sp macro="" textlink="">
      <xdr:nvSpPr>
        <xdr:cNvPr id="544" name="テキスト ボックス 543"/>
        <xdr:cNvSpPr txBox="1"/>
      </xdr:nvSpPr>
      <xdr:spPr>
        <a:xfrm>
          <a:off x="14292795" y="6249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4539</xdr:rowOff>
    </xdr:from>
    <xdr:to>
      <xdr:col>72</xdr:col>
      <xdr:colOff>38100</xdr:colOff>
      <xdr:row>38</xdr:row>
      <xdr:rowOff>106139</xdr:rowOff>
    </xdr:to>
    <xdr:sp macro="" textlink="">
      <xdr:nvSpPr>
        <xdr:cNvPr id="545" name="楕円 544"/>
        <xdr:cNvSpPr/>
      </xdr:nvSpPr>
      <xdr:spPr>
        <a:xfrm>
          <a:off x="13652500" y="651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122666</xdr:rowOff>
    </xdr:from>
    <xdr:ext cx="534377" cy="259045"/>
    <xdr:sp macro="" textlink="">
      <xdr:nvSpPr>
        <xdr:cNvPr id="546" name="テキスト ボックス 545"/>
        <xdr:cNvSpPr txBox="1"/>
      </xdr:nvSpPr>
      <xdr:spPr>
        <a:xfrm>
          <a:off x="13436111" y="629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13419</xdr:rowOff>
    </xdr:from>
    <xdr:to>
      <xdr:col>67</xdr:col>
      <xdr:colOff>101600</xdr:colOff>
      <xdr:row>38</xdr:row>
      <xdr:rowOff>115019</xdr:rowOff>
    </xdr:to>
    <xdr:sp macro="" textlink="">
      <xdr:nvSpPr>
        <xdr:cNvPr id="547" name="楕円 546"/>
        <xdr:cNvSpPr/>
      </xdr:nvSpPr>
      <xdr:spPr>
        <a:xfrm>
          <a:off x="12763500" y="652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131545</xdr:rowOff>
    </xdr:from>
    <xdr:ext cx="534377" cy="259045"/>
    <xdr:sp macro="" textlink="">
      <xdr:nvSpPr>
        <xdr:cNvPr id="548" name="テキスト ボックス 547"/>
        <xdr:cNvSpPr txBox="1"/>
      </xdr:nvSpPr>
      <xdr:spPr>
        <a:xfrm>
          <a:off x="12547111" y="630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29092</xdr:rowOff>
    </xdr:from>
    <xdr:to>
      <xdr:col>85</xdr:col>
      <xdr:colOff>127000</xdr:colOff>
      <xdr:row>56</xdr:row>
      <xdr:rowOff>148833</xdr:rowOff>
    </xdr:to>
    <xdr:cxnSp macro="">
      <xdr:nvCxnSpPr>
        <xdr:cNvPr id="575" name="直線コネクタ 574"/>
        <xdr:cNvCxnSpPr/>
      </xdr:nvCxnSpPr>
      <xdr:spPr>
        <a:xfrm flipV="1">
          <a:off x="15481300" y="9630292"/>
          <a:ext cx="838200" cy="11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139626</xdr:rowOff>
    </xdr:from>
    <xdr:ext cx="599010" cy="259045"/>
    <xdr:sp macro="" textlink="">
      <xdr:nvSpPr>
        <xdr:cNvPr id="576" name="教育費平均値テキスト"/>
        <xdr:cNvSpPr txBox="1"/>
      </xdr:nvSpPr>
      <xdr:spPr>
        <a:xfrm>
          <a:off x="16370300" y="9740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148833</xdr:rowOff>
    </xdr:from>
    <xdr:to>
      <xdr:col>81</xdr:col>
      <xdr:colOff>50800</xdr:colOff>
      <xdr:row>57</xdr:row>
      <xdr:rowOff>18092</xdr:rowOff>
    </xdr:to>
    <xdr:cxnSp macro="">
      <xdr:nvCxnSpPr>
        <xdr:cNvPr id="578" name="直線コネクタ 577"/>
        <xdr:cNvCxnSpPr/>
      </xdr:nvCxnSpPr>
      <xdr:spPr>
        <a:xfrm flipV="1">
          <a:off x="14592300" y="9750033"/>
          <a:ext cx="889000" cy="4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66822</xdr:rowOff>
    </xdr:from>
    <xdr:ext cx="599010" cy="259045"/>
    <xdr:sp macro="" textlink="">
      <xdr:nvSpPr>
        <xdr:cNvPr id="580" name="テキスト ボックス 579"/>
        <xdr:cNvSpPr txBox="1"/>
      </xdr:nvSpPr>
      <xdr:spPr>
        <a:xfrm>
          <a:off x="15181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18092</xdr:rowOff>
    </xdr:from>
    <xdr:to>
      <xdr:col>76</xdr:col>
      <xdr:colOff>114300</xdr:colOff>
      <xdr:row>57</xdr:row>
      <xdr:rowOff>21575</xdr:rowOff>
    </xdr:to>
    <xdr:cxnSp macro="">
      <xdr:nvCxnSpPr>
        <xdr:cNvPr id="581" name="直線コネクタ 580"/>
        <xdr:cNvCxnSpPr/>
      </xdr:nvCxnSpPr>
      <xdr:spPr>
        <a:xfrm flipV="1">
          <a:off x="13703300" y="9790742"/>
          <a:ext cx="8890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48961</xdr:rowOff>
    </xdr:from>
    <xdr:ext cx="599010" cy="259045"/>
    <xdr:sp macro="" textlink="">
      <xdr:nvSpPr>
        <xdr:cNvPr id="583" name="テキスト ボックス 582"/>
        <xdr:cNvSpPr txBox="1"/>
      </xdr:nvSpPr>
      <xdr:spPr>
        <a:xfrm>
          <a:off x="14292795" y="947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21575</xdr:rowOff>
    </xdr:from>
    <xdr:to>
      <xdr:col>71</xdr:col>
      <xdr:colOff>177800</xdr:colOff>
      <xdr:row>57</xdr:row>
      <xdr:rowOff>27725</xdr:rowOff>
    </xdr:to>
    <xdr:cxnSp macro="">
      <xdr:nvCxnSpPr>
        <xdr:cNvPr id="584" name="直線コネクタ 583"/>
        <xdr:cNvCxnSpPr/>
      </xdr:nvCxnSpPr>
      <xdr:spPr>
        <a:xfrm flipV="1">
          <a:off x="12814300" y="9794225"/>
          <a:ext cx="889000" cy="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85" name="フローチャート: 判断 584"/>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60942</xdr:rowOff>
    </xdr:from>
    <xdr:ext cx="599010" cy="259045"/>
    <xdr:sp macro="" textlink="">
      <xdr:nvSpPr>
        <xdr:cNvPr id="586" name="テキスト ボックス 585"/>
        <xdr:cNvSpPr txBox="1"/>
      </xdr:nvSpPr>
      <xdr:spPr>
        <a:xfrm>
          <a:off x="13403795" y="94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7" name="フローチャート: 判断 586"/>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65028</xdr:rowOff>
    </xdr:from>
    <xdr:ext cx="599010" cy="259045"/>
    <xdr:sp macro="" textlink="">
      <xdr:nvSpPr>
        <xdr:cNvPr id="588" name="テキスト ボックス 587"/>
        <xdr:cNvSpPr txBox="1"/>
      </xdr:nvSpPr>
      <xdr:spPr>
        <a:xfrm>
          <a:off x="12514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149742</xdr:rowOff>
    </xdr:from>
    <xdr:to>
      <xdr:col>85</xdr:col>
      <xdr:colOff>177800</xdr:colOff>
      <xdr:row>56</xdr:row>
      <xdr:rowOff>79892</xdr:rowOff>
    </xdr:to>
    <xdr:sp macro="" textlink="">
      <xdr:nvSpPr>
        <xdr:cNvPr id="594" name="楕円 593"/>
        <xdr:cNvSpPr/>
      </xdr:nvSpPr>
      <xdr:spPr>
        <a:xfrm>
          <a:off x="16268700" y="957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1169</xdr:rowOff>
    </xdr:from>
    <xdr:ext cx="599010" cy="259045"/>
    <xdr:sp macro="" textlink="">
      <xdr:nvSpPr>
        <xdr:cNvPr id="595" name="教育費該当値テキスト"/>
        <xdr:cNvSpPr txBox="1"/>
      </xdr:nvSpPr>
      <xdr:spPr>
        <a:xfrm>
          <a:off x="16370300" y="943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98033</xdr:rowOff>
    </xdr:from>
    <xdr:to>
      <xdr:col>81</xdr:col>
      <xdr:colOff>101600</xdr:colOff>
      <xdr:row>57</xdr:row>
      <xdr:rowOff>28183</xdr:rowOff>
    </xdr:to>
    <xdr:sp macro="" textlink="">
      <xdr:nvSpPr>
        <xdr:cNvPr id="596" name="楕円 595"/>
        <xdr:cNvSpPr/>
      </xdr:nvSpPr>
      <xdr:spPr>
        <a:xfrm>
          <a:off x="15430500" y="96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44710</xdr:rowOff>
    </xdr:from>
    <xdr:ext cx="599010" cy="259045"/>
    <xdr:sp macro="" textlink="">
      <xdr:nvSpPr>
        <xdr:cNvPr id="597" name="テキスト ボックス 596"/>
        <xdr:cNvSpPr txBox="1"/>
      </xdr:nvSpPr>
      <xdr:spPr>
        <a:xfrm>
          <a:off x="15181795" y="9474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138742</xdr:rowOff>
    </xdr:from>
    <xdr:to>
      <xdr:col>76</xdr:col>
      <xdr:colOff>165100</xdr:colOff>
      <xdr:row>57</xdr:row>
      <xdr:rowOff>68892</xdr:rowOff>
    </xdr:to>
    <xdr:sp macro="" textlink="">
      <xdr:nvSpPr>
        <xdr:cNvPr id="598" name="楕円 597"/>
        <xdr:cNvSpPr/>
      </xdr:nvSpPr>
      <xdr:spPr>
        <a:xfrm>
          <a:off x="14541500" y="973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60019</xdr:rowOff>
    </xdr:from>
    <xdr:ext cx="599010" cy="259045"/>
    <xdr:sp macro="" textlink="">
      <xdr:nvSpPr>
        <xdr:cNvPr id="599" name="テキスト ボックス 598"/>
        <xdr:cNvSpPr txBox="1"/>
      </xdr:nvSpPr>
      <xdr:spPr>
        <a:xfrm>
          <a:off x="14292795" y="983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142225</xdr:rowOff>
    </xdr:from>
    <xdr:to>
      <xdr:col>72</xdr:col>
      <xdr:colOff>38100</xdr:colOff>
      <xdr:row>57</xdr:row>
      <xdr:rowOff>72375</xdr:rowOff>
    </xdr:to>
    <xdr:sp macro="" textlink="">
      <xdr:nvSpPr>
        <xdr:cNvPr id="600" name="楕円 599"/>
        <xdr:cNvSpPr/>
      </xdr:nvSpPr>
      <xdr:spPr>
        <a:xfrm>
          <a:off x="13652500" y="974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63502</xdr:rowOff>
    </xdr:from>
    <xdr:ext cx="599010" cy="259045"/>
    <xdr:sp macro="" textlink="">
      <xdr:nvSpPr>
        <xdr:cNvPr id="601" name="テキスト ボックス 600"/>
        <xdr:cNvSpPr txBox="1"/>
      </xdr:nvSpPr>
      <xdr:spPr>
        <a:xfrm>
          <a:off x="13403795" y="983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148375</xdr:rowOff>
    </xdr:from>
    <xdr:to>
      <xdr:col>67</xdr:col>
      <xdr:colOff>101600</xdr:colOff>
      <xdr:row>57</xdr:row>
      <xdr:rowOff>78525</xdr:rowOff>
    </xdr:to>
    <xdr:sp macro="" textlink="">
      <xdr:nvSpPr>
        <xdr:cNvPr id="602" name="楕円 601"/>
        <xdr:cNvSpPr/>
      </xdr:nvSpPr>
      <xdr:spPr>
        <a:xfrm>
          <a:off x="12763500" y="974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69652</xdr:rowOff>
    </xdr:from>
    <xdr:ext cx="599010" cy="259045"/>
    <xdr:sp macro="" textlink="">
      <xdr:nvSpPr>
        <xdr:cNvPr id="603" name="テキスト ボックス 602"/>
        <xdr:cNvSpPr txBox="1"/>
      </xdr:nvSpPr>
      <xdr:spPr>
        <a:xfrm>
          <a:off x="12514795" y="98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29395</xdr:rowOff>
    </xdr:from>
    <xdr:to>
      <xdr:col>85</xdr:col>
      <xdr:colOff>127000</xdr:colOff>
      <xdr:row>77</xdr:row>
      <xdr:rowOff>124795</xdr:rowOff>
    </xdr:to>
    <xdr:cxnSp macro="">
      <xdr:nvCxnSpPr>
        <xdr:cNvPr id="628" name="直線コネクタ 627"/>
        <xdr:cNvCxnSpPr/>
      </xdr:nvCxnSpPr>
      <xdr:spPr>
        <a:xfrm flipV="1">
          <a:off x="15481300" y="13059595"/>
          <a:ext cx="838200" cy="26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30991</xdr:rowOff>
    </xdr:from>
    <xdr:ext cx="534377" cy="259045"/>
    <xdr:sp macro="" textlink="">
      <xdr:nvSpPr>
        <xdr:cNvPr id="629" name="災害復旧費平均値テキスト"/>
        <xdr:cNvSpPr txBox="1"/>
      </xdr:nvSpPr>
      <xdr:spPr>
        <a:xfrm>
          <a:off x="16370300" y="13232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124795</xdr:rowOff>
    </xdr:from>
    <xdr:to>
      <xdr:col>81</xdr:col>
      <xdr:colOff>50800</xdr:colOff>
      <xdr:row>78</xdr:row>
      <xdr:rowOff>25400</xdr:rowOff>
    </xdr:to>
    <xdr:cxnSp macro="">
      <xdr:nvCxnSpPr>
        <xdr:cNvPr id="631" name="直線コネクタ 630"/>
        <xdr:cNvCxnSpPr/>
      </xdr:nvCxnSpPr>
      <xdr:spPr>
        <a:xfrm flipV="1">
          <a:off x="14592300" y="13326445"/>
          <a:ext cx="889000" cy="7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3" name="テキスト ボックス 632"/>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118566</xdr:rowOff>
    </xdr:from>
    <xdr:to>
      <xdr:col>76</xdr:col>
      <xdr:colOff>114300</xdr:colOff>
      <xdr:row>78</xdr:row>
      <xdr:rowOff>25400</xdr:rowOff>
    </xdr:to>
    <xdr:cxnSp macro="">
      <xdr:nvCxnSpPr>
        <xdr:cNvPr id="634" name="直線コネクタ 633"/>
        <xdr:cNvCxnSpPr/>
      </xdr:nvCxnSpPr>
      <xdr:spPr>
        <a:xfrm>
          <a:off x="13703300" y="12977316"/>
          <a:ext cx="889000" cy="42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6" name="テキスト ボックス 635"/>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118566</xdr:rowOff>
    </xdr:from>
    <xdr:to>
      <xdr:col>71</xdr:col>
      <xdr:colOff>177800</xdr:colOff>
      <xdr:row>76</xdr:row>
      <xdr:rowOff>154913</xdr:rowOff>
    </xdr:to>
    <xdr:cxnSp macro="">
      <xdr:nvCxnSpPr>
        <xdr:cNvPr id="637" name="直線コネクタ 636"/>
        <xdr:cNvCxnSpPr/>
      </xdr:nvCxnSpPr>
      <xdr:spPr>
        <a:xfrm flipV="1">
          <a:off x="12814300" y="12977316"/>
          <a:ext cx="889000" cy="20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49586</xdr:rowOff>
    </xdr:from>
    <xdr:to>
      <xdr:col>72</xdr:col>
      <xdr:colOff>38100</xdr:colOff>
      <xdr:row>77</xdr:row>
      <xdr:rowOff>151186</xdr:rowOff>
    </xdr:to>
    <xdr:sp macro="" textlink="">
      <xdr:nvSpPr>
        <xdr:cNvPr id="638" name="フローチャート: 判断 637"/>
        <xdr:cNvSpPr/>
      </xdr:nvSpPr>
      <xdr:spPr>
        <a:xfrm>
          <a:off x="13652500" y="132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142313</xdr:rowOff>
    </xdr:from>
    <xdr:ext cx="534377" cy="259045"/>
    <xdr:sp macro="" textlink="">
      <xdr:nvSpPr>
        <xdr:cNvPr id="639" name="テキスト ボックス 638"/>
        <xdr:cNvSpPr txBox="1"/>
      </xdr:nvSpPr>
      <xdr:spPr>
        <a:xfrm>
          <a:off x="13436111" y="1334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0" name="フローチャート: 判断 639"/>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157413</xdr:rowOff>
    </xdr:from>
    <xdr:ext cx="534377" cy="259045"/>
    <xdr:sp macro="" textlink="">
      <xdr:nvSpPr>
        <xdr:cNvPr id="641" name="テキスト ボックス 640"/>
        <xdr:cNvSpPr txBox="1"/>
      </xdr:nvSpPr>
      <xdr:spPr>
        <a:xfrm>
          <a:off x="12547111" y="1335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150045</xdr:rowOff>
    </xdr:from>
    <xdr:to>
      <xdr:col>85</xdr:col>
      <xdr:colOff>177800</xdr:colOff>
      <xdr:row>76</xdr:row>
      <xdr:rowOff>80195</xdr:rowOff>
    </xdr:to>
    <xdr:sp macro="" textlink="">
      <xdr:nvSpPr>
        <xdr:cNvPr id="647" name="楕円 646"/>
        <xdr:cNvSpPr/>
      </xdr:nvSpPr>
      <xdr:spPr>
        <a:xfrm>
          <a:off x="16268700" y="1300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1472</xdr:rowOff>
    </xdr:from>
    <xdr:ext cx="534377" cy="259045"/>
    <xdr:sp macro="" textlink="">
      <xdr:nvSpPr>
        <xdr:cNvPr id="648" name="災害復旧費該当値テキスト"/>
        <xdr:cNvSpPr txBox="1"/>
      </xdr:nvSpPr>
      <xdr:spPr>
        <a:xfrm>
          <a:off x="16370300" y="1286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73995</xdr:rowOff>
    </xdr:from>
    <xdr:to>
      <xdr:col>81</xdr:col>
      <xdr:colOff>101600</xdr:colOff>
      <xdr:row>78</xdr:row>
      <xdr:rowOff>4145</xdr:rowOff>
    </xdr:to>
    <xdr:sp macro="" textlink="">
      <xdr:nvSpPr>
        <xdr:cNvPr id="649" name="楕円 648"/>
        <xdr:cNvSpPr/>
      </xdr:nvSpPr>
      <xdr:spPr>
        <a:xfrm>
          <a:off x="15430500" y="1327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166722</xdr:rowOff>
    </xdr:from>
    <xdr:ext cx="534377" cy="259045"/>
    <xdr:sp macro="" textlink="">
      <xdr:nvSpPr>
        <xdr:cNvPr id="650" name="テキスト ボックス 649"/>
        <xdr:cNvSpPr txBox="1"/>
      </xdr:nvSpPr>
      <xdr:spPr>
        <a:xfrm>
          <a:off x="15214111" y="1336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1" name="楕円 650"/>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2" name="テキスト ボックス 651"/>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67766</xdr:rowOff>
    </xdr:from>
    <xdr:to>
      <xdr:col>72</xdr:col>
      <xdr:colOff>38100</xdr:colOff>
      <xdr:row>75</xdr:row>
      <xdr:rowOff>169366</xdr:rowOff>
    </xdr:to>
    <xdr:sp macro="" textlink="">
      <xdr:nvSpPr>
        <xdr:cNvPr id="653" name="楕円 652"/>
        <xdr:cNvSpPr/>
      </xdr:nvSpPr>
      <xdr:spPr>
        <a:xfrm>
          <a:off x="13652500" y="1292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14443</xdr:rowOff>
    </xdr:from>
    <xdr:ext cx="534377" cy="259045"/>
    <xdr:sp macro="" textlink="">
      <xdr:nvSpPr>
        <xdr:cNvPr id="654" name="テキスト ボックス 653"/>
        <xdr:cNvSpPr txBox="1"/>
      </xdr:nvSpPr>
      <xdr:spPr>
        <a:xfrm>
          <a:off x="13436111" y="1270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104113</xdr:rowOff>
    </xdr:from>
    <xdr:to>
      <xdr:col>67</xdr:col>
      <xdr:colOff>101600</xdr:colOff>
      <xdr:row>77</xdr:row>
      <xdr:rowOff>34263</xdr:rowOff>
    </xdr:to>
    <xdr:sp macro="" textlink="">
      <xdr:nvSpPr>
        <xdr:cNvPr id="655" name="楕円 654"/>
        <xdr:cNvSpPr/>
      </xdr:nvSpPr>
      <xdr:spPr>
        <a:xfrm>
          <a:off x="12763500" y="1313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50790</xdr:rowOff>
    </xdr:from>
    <xdr:ext cx="534377" cy="259045"/>
    <xdr:sp macro="" textlink="">
      <xdr:nvSpPr>
        <xdr:cNvPr id="656" name="テキスト ボックス 655"/>
        <xdr:cNvSpPr txBox="1"/>
      </xdr:nvSpPr>
      <xdr:spPr>
        <a:xfrm>
          <a:off x="12547111" y="1290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63243</xdr:rowOff>
    </xdr:from>
    <xdr:to>
      <xdr:col>85</xdr:col>
      <xdr:colOff>127000</xdr:colOff>
      <xdr:row>96</xdr:row>
      <xdr:rowOff>77856</xdr:rowOff>
    </xdr:to>
    <xdr:cxnSp macro="">
      <xdr:nvCxnSpPr>
        <xdr:cNvPr id="685" name="直線コネクタ 684"/>
        <xdr:cNvCxnSpPr/>
      </xdr:nvCxnSpPr>
      <xdr:spPr>
        <a:xfrm flipV="1">
          <a:off x="15481300" y="16522443"/>
          <a:ext cx="838200" cy="1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21383</xdr:rowOff>
    </xdr:from>
    <xdr:ext cx="599010" cy="259045"/>
    <xdr:sp macro="" textlink="">
      <xdr:nvSpPr>
        <xdr:cNvPr id="686" name="公債費平均値テキスト"/>
        <xdr:cNvSpPr txBox="1"/>
      </xdr:nvSpPr>
      <xdr:spPr>
        <a:xfrm>
          <a:off x="16370300" y="16652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56663</xdr:rowOff>
    </xdr:from>
    <xdr:to>
      <xdr:col>81</xdr:col>
      <xdr:colOff>50800</xdr:colOff>
      <xdr:row>96</xdr:row>
      <xdr:rowOff>77856</xdr:rowOff>
    </xdr:to>
    <xdr:cxnSp macro="">
      <xdr:nvCxnSpPr>
        <xdr:cNvPr id="688" name="直線コネクタ 687"/>
        <xdr:cNvCxnSpPr/>
      </xdr:nvCxnSpPr>
      <xdr:spPr>
        <a:xfrm>
          <a:off x="14592300" y="16515863"/>
          <a:ext cx="889000" cy="2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125066</xdr:rowOff>
    </xdr:from>
    <xdr:ext cx="599010" cy="259045"/>
    <xdr:sp macro="" textlink="">
      <xdr:nvSpPr>
        <xdr:cNvPr id="690" name="テキスト ボックス 689"/>
        <xdr:cNvSpPr txBox="1"/>
      </xdr:nvSpPr>
      <xdr:spPr>
        <a:xfrm>
          <a:off x="15181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44958</xdr:rowOff>
    </xdr:from>
    <xdr:to>
      <xdr:col>76</xdr:col>
      <xdr:colOff>114300</xdr:colOff>
      <xdr:row>96</xdr:row>
      <xdr:rowOff>56663</xdr:rowOff>
    </xdr:to>
    <xdr:cxnSp macro="">
      <xdr:nvCxnSpPr>
        <xdr:cNvPr id="691" name="直線コネクタ 690"/>
        <xdr:cNvCxnSpPr/>
      </xdr:nvCxnSpPr>
      <xdr:spPr>
        <a:xfrm>
          <a:off x="13703300" y="16504158"/>
          <a:ext cx="8890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139678</xdr:rowOff>
    </xdr:from>
    <xdr:ext cx="599010" cy="259045"/>
    <xdr:sp macro="" textlink="">
      <xdr:nvSpPr>
        <xdr:cNvPr id="693" name="テキスト ボックス 692"/>
        <xdr:cNvSpPr txBox="1"/>
      </xdr:nvSpPr>
      <xdr:spPr>
        <a:xfrm>
          <a:off x="14292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11881</xdr:rowOff>
    </xdr:from>
    <xdr:to>
      <xdr:col>71</xdr:col>
      <xdr:colOff>177800</xdr:colOff>
      <xdr:row>96</xdr:row>
      <xdr:rowOff>44958</xdr:rowOff>
    </xdr:to>
    <xdr:cxnSp macro="">
      <xdr:nvCxnSpPr>
        <xdr:cNvPr id="694" name="直線コネクタ 693"/>
        <xdr:cNvCxnSpPr/>
      </xdr:nvCxnSpPr>
      <xdr:spPr>
        <a:xfrm>
          <a:off x="12814300" y="16471081"/>
          <a:ext cx="889000" cy="3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5" name="フローチャート: 判断 694"/>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28584</xdr:rowOff>
    </xdr:from>
    <xdr:ext cx="599010" cy="259045"/>
    <xdr:sp macro="" textlink="">
      <xdr:nvSpPr>
        <xdr:cNvPr id="696" name="テキスト ボックス 695"/>
        <xdr:cNvSpPr txBox="1"/>
      </xdr:nvSpPr>
      <xdr:spPr>
        <a:xfrm>
          <a:off x="13403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7" name="フローチャート: 判断 696"/>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164231</xdr:rowOff>
    </xdr:from>
    <xdr:ext cx="599010" cy="259045"/>
    <xdr:sp macro="" textlink="">
      <xdr:nvSpPr>
        <xdr:cNvPr id="698" name="テキスト ボックス 697"/>
        <xdr:cNvSpPr txBox="1"/>
      </xdr:nvSpPr>
      <xdr:spPr>
        <a:xfrm>
          <a:off x="12514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12443</xdr:rowOff>
    </xdr:from>
    <xdr:to>
      <xdr:col>85</xdr:col>
      <xdr:colOff>177800</xdr:colOff>
      <xdr:row>96</xdr:row>
      <xdr:rowOff>114043</xdr:rowOff>
    </xdr:to>
    <xdr:sp macro="" textlink="">
      <xdr:nvSpPr>
        <xdr:cNvPr id="704" name="楕円 703"/>
        <xdr:cNvSpPr/>
      </xdr:nvSpPr>
      <xdr:spPr>
        <a:xfrm>
          <a:off x="16268700" y="1647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35320</xdr:rowOff>
    </xdr:from>
    <xdr:ext cx="599010" cy="259045"/>
    <xdr:sp macro="" textlink="">
      <xdr:nvSpPr>
        <xdr:cNvPr id="705" name="公債費該当値テキスト"/>
        <xdr:cNvSpPr txBox="1"/>
      </xdr:nvSpPr>
      <xdr:spPr>
        <a:xfrm>
          <a:off x="16370300" y="1632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27056</xdr:rowOff>
    </xdr:from>
    <xdr:to>
      <xdr:col>81</xdr:col>
      <xdr:colOff>101600</xdr:colOff>
      <xdr:row>96</xdr:row>
      <xdr:rowOff>128656</xdr:rowOff>
    </xdr:to>
    <xdr:sp macro="" textlink="">
      <xdr:nvSpPr>
        <xdr:cNvPr id="706" name="楕円 705"/>
        <xdr:cNvSpPr/>
      </xdr:nvSpPr>
      <xdr:spPr>
        <a:xfrm>
          <a:off x="15430500" y="1648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145183</xdr:rowOff>
    </xdr:from>
    <xdr:ext cx="599010" cy="259045"/>
    <xdr:sp macro="" textlink="">
      <xdr:nvSpPr>
        <xdr:cNvPr id="707" name="テキスト ボックス 706"/>
        <xdr:cNvSpPr txBox="1"/>
      </xdr:nvSpPr>
      <xdr:spPr>
        <a:xfrm>
          <a:off x="15181795" y="16261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5863</xdr:rowOff>
    </xdr:from>
    <xdr:to>
      <xdr:col>76</xdr:col>
      <xdr:colOff>165100</xdr:colOff>
      <xdr:row>96</xdr:row>
      <xdr:rowOff>107463</xdr:rowOff>
    </xdr:to>
    <xdr:sp macro="" textlink="">
      <xdr:nvSpPr>
        <xdr:cNvPr id="708" name="楕円 707"/>
        <xdr:cNvSpPr/>
      </xdr:nvSpPr>
      <xdr:spPr>
        <a:xfrm>
          <a:off x="14541500" y="1646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123990</xdr:rowOff>
    </xdr:from>
    <xdr:ext cx="599010" cy="259045"/>
    <xdr:sp macro="" textlink="">
      <xdr:nvSpPr>
        <xdr:cNvPr id="709" name="テキスト ボックス 708"/>
        <xdr:cNvSpPr txBox="1"/>
      </xdr:nvSpPr>
      <xdr:spPr>
        <a:xfrm>
          <a:off x="14292795" y="1624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165608</xdr:rowOff>
    </xdr:from>
    <xdr:to>
      <xdr:col>72</xdr:col>
      <xdr:colOff>38100</xdr:colOff>
      <xdr:row>96</xdr:row>
      <xdr:rowOff>95758</xdr:rowOff>
    </xdr:to>
    <xdr:sp macro="" textlink="">
      <xdr:nvSpPr>
        <xdr:cNvPr id="710" name="楕円 709"/>
        <xdr:cNvSpPr/>
      </xdr:nvSpPr>
      <xdr:spPr>
        <a:xfrm>
          <a:off x="13652500" y="1645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112285</xdr:rowOff>
    </xdr:from>
    <xdr:ext cx="599010" cy="259045"/>
    <xdr:sp macro="" textlink="">
      <xdr:nvSpPr>
        <xdr:cNvPr id="711" name="テキスト ボックス 710"/>
        <xdr:cNvSpPr txBox="1"/>
      </xdr:nvSpPr>
      <xdr:spPr>
        <a:xfrm>
          <a:off x="13403795" y="1622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132531</xdr:rowOff>
    </xdr:from>
    <xdr:to>
      <xdr:col>67</xdr:col>
      <xdr:colOff>101600</xdr:colOff>
      <xdr:row>96</xdr:row>
      <xdr:rowOff>62681</xdr:rowOff>
    </xdr:to>
    <xdr:sp macro="" textlink="">
      <xdr:nvSpPr>
        <xdr:cNvPr id="712" name="楕円 711"/>
        <xdr:cNvSpPr/>
      </xdr:nvSpPr>
      <xdr:spPr>
        <a:xfrm>
          <a:off x="12763500" y="1642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79208</xdr:rowOff>
    </xdr:from>
    <xdr:ext cx="599010" cy="259045"/>
    <xdr:sp macro="" textlink="">
      <xdr:nvSpPr>
        <xdr:cNvPr id="713" name="テキスト ボックス 712"/>
        <xdr:cNvSpPr txBox="1"/>
      </xdr:nvSpPr>
      <xdr:spPr>
        <a:xfrm>
          <a:off x="12514795" y="16195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1" name="諸支出金平均値テキスト"/>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5" name="テキスト ボックス 744"/>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0" name="フローチャート: 判断 749"/>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29309</xdr:rowOff>
    </xdr:from>
    <xdr:ext cx="469744" cy="259045"/>
    <xdr:sp macro="" textlink="">
      <xdr:nvSpPr>
        <xdr:cNvPr id="751" name="テキスト ボックス 750"/>
        <xdr:cNvSpPr txBox="1"/>
      </xdr:nvSpPr>
      <xdr:spPr>
        <a:xfrm>
          <a:off x="19310428" y="637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2" name="フローチャート: 判断 751"/>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34960</xdr:rowOff>
    </xdr:from>
    <xdr:ext cx="378565" cy="259045"/>
    <xdr:sp macro="" textlink="">
      <xdr:nvSpPr>
        <xdr:cNvPr id="753" name="テキスト ボックス 752"/>
        <xdr:cNvSpPr txBox="1"/>
      </xdr:nvSpPr>
      <xdr:spPr>
        <a:xfrm>
          <a:off x="18467017" y="637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0" name="諸支出金該当値テキスト"/>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総務費は平成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年度と比較して歳出額は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96,224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し、住民一人当たりのコストも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年度より実施している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奄美空港ターミナルビル拡張負担金が減少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）等による補助費等が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したためである。民生費は国民健康保険特別会計や後期高齢者医療特別会計への繰出金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や、臨時福祉給付金事業の終了等があったが、老人福祉費が前年度比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百万円増等となったため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した。衛生費は普通建設事業費の増加や繰出金の増加のため増加した。農林水産業費は普通建設事業費の増加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のため昨年度よりも増加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となった。商工費は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公有財産購入費が昨年度より増加したため、昨年度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した。土木費は普通建設事業費の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した。消防費は平成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防災会館建設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により増加したが平成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年度は特に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大きな事業はなかった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ため減少した。教育費は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スクールバスの運行委託事業が昨年度より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百万円増加したことなどにより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、住民一人当たりのコストも増加した。公債費は近年の新規発行地方債の抑制や繰上償還の実施により減少して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たが大型事業の元金償還が始まったため増加している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。性質別歳出決算分析でも記入したが、人口減少に歯止めをかけないと住民一人当たりのコストはいずれの経費も増加すると思われる。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鹿児島県大和村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年度に比べ単独事業が増え、一般財源等が増加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したため実質単年度収支は赤字となっているが、財政調整基金の取崩し等により実質収支は黒字となった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なお、財政調整基金については、実質収支の黒字に伴い、取崩額を上回る歳計余剰金を積み立てたため、前年度より増加している。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鹿児島県大和村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大和村では全会計実質収支は黒字となっている。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現在も継続して事業を実施している集落排水事業特別会計においては、今後公債費の増加が見込まれているため厳しい予算編成になると思われる。早期加入を促進し使用料の増加を図る。簡易水道事業特別会計にお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年度が公債費のピークで平成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公債費は減少しているが、今後は維持補修費の増加が懸念される。国民健康保険特別会計、介護保険特別会計及び後期高齢者医療特別会計においては現在健康教室の実施などにより、介護予防に取り組み医療費の抑制を図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3187057</v>
      </c>
      <c r="BO4" s="461"/>
      <c r="BP4" s="461"/>
      <c r="BQ4" s="461"/>
      <c r="BR4" s="461"/>
      <c r="BS4" s="461"/>
      <c r="BT4" s="461"/>
      <c r="BU4" s="462"/>
      <c r="BV4" s="460">
        <v>3043523</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3.9</v>
      </c>
      <c r="CU4" s="642"/>
      <c r="CV4" s="642"/>
      <c r="CW4" s="642"/>
      <c r="CX4" s="642"/>
      <c r="CY4" s="642"/>
      <c r="CZ4" s="642"/>
      <c r="DA4" s="643"/>
      <c r="DB4" s="641">
        <v>4.5</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3055905</v>
      </c>
      <c r="BO5" s="466"/>
      <c r="BP5" s="466"/>
      <c r="BQ5" s="466"/>
      <c r="BR5" s="466"/>
      <c r="BS5" s="466"/>
      <c r="BT5" s="466"/>
      <c r="BU5" s="467"/>
      <c r="BV5" s="465">
        <v>2941901</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89.6</v>
      </c>
      <c r="CU5" s="436"/>
      <c r="CV5" s="436"/>
      <c r="CW5" s="436"/>
      <c r="CX5" s="436"/>
      <c r="CY5" s="436"/>
      <c r="CZ5" s="436"/>
      <c r="DA5" s="437"/>
      <c r="DB5" s="435">
        <v>88.2</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131152</v>
      </c>
      <c r="BO6" s="466"/>
      <c r="BP6" s="466"/>
      <c r="BQ6" s="466"/>
      <c r="BR6" s="466"/>
      <c r="BS6" s="466"/>
      <c r="BT6" s="466"/>
      <c r="BU6" s="467"/>
      <c r="BV6" s="465">
        <v>101622</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92.5</v>
      </c>
      <c r="CU6" s="616"/>
      <c r="CV6" s="616"/>
      <c r="CW6" s="616"/>
      <c r="CX6" s="616"/>
      <c r="CY6" s="616"/>
      <c r="CZ6" s="616"/>
      <c r="DA6" s="617"/>
      <c r="DB6" s="615">
        <v>91</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68897</v>
      </c>
      <c r="BO7" s="466"/>
      <c r="BP7" s="466"/>
      <c r="BQ7" s="466"/>
      <c r="BR7" s="466"/>
      <c r="BS7" s="466"/>
      <c r="BT7" s="466"/>
      <c r="BU7" s="467"/>
      <c r="BV7" s="465">
        <v>28186</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1592092</v>
      </c>
      <c r="CU7" s="466"/>
      <c r="CV7" s="466"/>
      <c r="CW7" s="466"/>
      <c r="CX7" s="466"/>
      <c r="CY7" s="466"/>
      <c r="CZ7" s="466"/>
      <c r="DA7" s="467"/>
      <c r="DB7" s="465">
        <v>1625727</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62255</v>
      </c>
      <c r="BO8" s="466"/>
      <c r="BP8" s="466"/>
      <c r="BQ8" s="466"/>
      <c r="BR8" s="466"/>
      <c r="BS8" s="466"/>
      <c r="BT8" s="466"/>
      <c r="BU8" s="467"/>
      <c r="BV8" s="465">
        <v>73436</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0.08</v>
      </c>
      <c r="CU8" s="579"/>
      <c r="CV8" s="579"/>
      <c r="CW8" s="579"/>
      <c r="CX8" s="579"/>
      <c r="CY8" s="579"/>
      <c r="CZ8" s="579"/>
      <c r="DA8" s="580"/>
      <c r="DB8" s="578">
        <v>0.08</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1530</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-11181</v>
      </c>
      <c r="BO9" s="466"/>
      <c r="BP9" s="466"/>
      <c r="BQ9" s="466"/>
      <c r="BR9" s="466"/>
      <c r="BS9" s="466"/>
      <c r="BT9" s="466"/>
      <c r="BU9" s="467"/>
      <c r="BV9" s="465">
        <v>-27939</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16.2</v>
      </c>
      <c r="CU9" s="436"/>
      <c r="CV9" s="436"/>
      <c r="CW9" s="436"/>
      <c r="CX9" s="436"/>
      <c r="CY9" s="436"/>
      <c r="CZ9" s="436"/>
      <c r="DA9" s="437"/>
      <c r="DB9" s="435">
        <v>16.600000000000001</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1765</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294300</v>
      </c>
      <c r="BO10" s="466"/>
      <c r="BP10" s="466"/>
      <c r="BQ10" s="466"/>
      <c r="BR10" s="466"/>
      <c r="BS10" s="466"/>
      <c r="BT10" s="466"/>
      <c r="BU10" s="467"/>
      <c r="BV10" s="465">
        <v>308597</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1491</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289000</v>
      </c>
      <c r="BO12" s="466"/>
      <c r="BP12" s="466"/>
      <c r="BQ12" s="466"/>
      <c r="BR12" s="466"/>
      <c r="BS12" s="466"/>
      <c r="BT12" s="466"/>
      <c r="BU12" s="467"/>
      <c r="BV12" s="465">
        <v>200000</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130</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1490</v>
      </c>
      <c r="S13" s="569"/>
      <c r="T13" s="569"/>
      <c r="U13" s="569"/>
      <c r="V13" s="570"/>
      <c r="W13" s="556" t="s">
        <v>140</v>
      </c>
      <c r="X13" s="478"/>
      <c r="Y13" s="478"/>
      <c r="Z13" s="478"/>
      <c r="AA13" s="478"/>
      <c r="AB13" s="479"/>
      <c r="AC13" s="441">
        <v>57</v>
      </c>
      <c r="AD13" s="442"/>
      <c r="AE13" s="442"/>
      <c r="AF13" s="442"/>
      <c r="AG13" s="443"/>
      <c r="AH13" s="441">
        <v>69</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-5881</v>
      </c>
      <c r="BO13" s="466"/>
      <c r="BP13" s="466"/>
      <c r="BQ13" s="466"/>
      <c r="BR13" s="466"/>
      <c r="BS13" s="466"/>
      <c r="BT13" s="466"/>
      <c r="BU13" s="467"/>
      <c r="BV13" s="465">
        <v>80658</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9.4</v>
      </c>
      <c r="CU13" s="436"/>
      <c r="CV13" s="436"/>
      <c r="CW13" s="436"/>
      <c r="CX13" s="436"/>
      <c r="CY13" s="436"/>
      <c r="CZ13" s="436"/>
      <c r="DA13" s="437"/>
      <c r="DB13" s="435">
        <v>9</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1524</v>
      </c>
      <c r="S14" s="569"/>
      <c r="T14" s="569"/>
      <c r="U14" s="569"/>
      <c r="V14" s="570"/>
      <c r="W14" s="571"/>
      <c r="X14" s="481"/>
      <c r="Y14" s="481"/>
      <c r="Z14" s="481"/>
      <c r="AA14" s="481"/>
      <c r="AB14" s="482"/>
      <c r="AC14" s="561">
        <v>9.9</v>
      </c>
      <c r="AD14" s="562"/>
      <c r="AE14" s="562"/>
      <c r="AF14" s="562"/>
      <c r="AG14" s="563"/>
      <c r="AH14" s="561">
        <v>11.2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t="s">
        <v>147</v>
      </c>
      <c r="CU14" s="573"/>
      <c r="CV14" s="573"/>
      <c r="CW14" s="573"/>
      <c r="CX14" s="573"/>
      <c r="CY14" s="573"/>
      <c r="CZ14" s="573"/>
      <c r="DA14" s="574"/>
      <c r="DB14" s="572" t="s">
        <v>148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149</v>
      </c>
      <c r="N15" s="566"/>
      <c r="O15" s="566"/>
      <c r="P15" s="566"/>
      <c r="Q15" s="567"/>
      <c r="R15" s="568">
        <v>1523</v>
      </c>
      <c r="S15" s="569"/>
      <c r="T15" s="569"/>
      <c r="U15" s="569"/>
      <c r="V15" s="570"/>
      <c r="W15" s="556" t="s">
        <v>150</v>
      </c>
      <c r="X15" s="478"/>
      <c r="Y15" s="478"/>
      <c r="Z15" s="478"/>
      <c r="AA15" s="478"/>
      <c r="AB15" s="479"/>
      <c r="AC15" s="441">
        <v>114</v>
      </c>
      <c r="AD15" s="442"/>
      <c r="AE15" s="442"/>
      <c r="AF15" s="442"/>
      <c r="AG15" s="443"/>
      <c r="AH15" s="441">
        <v>127</v>
      </c>
      <c r="AI15" s="442"/>
      <c r="AJ15" s="442"/>
      <c r="AK15" s="442"/>
      <c r="AL15" s="444"/>
      <c r="AM15" s="534"/>
      <c r="AN15" s="439"/>
      <c r="AO15" s="439"/>
      <c r="AP15" s="439"/>
      <c r="AQ15" s="439"/>
      <c r="AR15" s="439"/>
      <c r="AS15" s="439"/>
      <c r="AT15" s="440"/>
      <c r="AU15" s="522"/>
      <c r="AV15" s="523"/>
      <c r="AW15" s="523"/>
      <c r="AX15" s="523"/>
      <c r="AY15" s="457" t="s">
        <v>151</v>
      </c>
      <c r="AZ15" s="458"/>
      <c r="BA15" s="458"/>
      <c r="BB15" s="458"/>
      <c r="BC15" s="458"/>
      <c r="BD15" s="458"/>
      <c r="BE15" s="458"/>
      <c r="BF15" s="458"/>
      <c r="BG15" s="458"/>
      <c r="BH15" s="458"/>
      <c r="BI15" s="458"/>
      <c r="BJ15" s="458"/>
      <c r="BK15" s="458"/>
      <c r="BL15" s="458"/>
      <c r="BM15" s="459"/>
      <c r="BN15" s="460">
        <v>135046</v>
      </c>
      <c r="BO15" s="461"/>
      <c r="BP15" s="461"/>
      <c r="BQ15" s="461"/>
      <c r="BR15" s="461"/>
      <c r="BS15" s="461"/>
      <c r="BT15" s="461"/>
      <c r="BU15" s="462"/>
      <c r="BV15" s="460">
        <v>119964</v>
      </c>
      <c r="BW15" s="461"/>
      <c r="BX15" s="461"/>
      <c r="BY15" s="461"/>
      <c r="BZ15" s="461"/>
      <c r="CA15" s="461"/>
      <c r="CB15" s="461"/>
      <c r="CC15" s="462"/>
      <c r="CD15" s="575" t="s">
        <v>152</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153</v>
      </c>
      <c r="M16" s="559"/>
      <c r="N16" s="559"/>
      <c r="O16" s="559"/>
      <c r="P16" s="559"/>
      <c r="Q16" s="560"/>
      <c r="R16" s="553" t="s">
        <v>154</v>
      </c>
      <c r="S16" s="554"/>
      <c r="T16" s="554"/>
      <c r="U16" s="554"/>
      <c r="V16" s="555"/>
      <c r="W16" s="571"/>
      <c r="X16" s="481"/>
      <c r="Y16" s="481"/>
      <c r="Z16" s="481"/>
      <c r="AA16" s="481"/>
      <c r="AB16" s="482"/>
      <c r="AC16" s="561">
        <v>19.899999999999999</v>
      </c>
      <c r="AD16" s="562"/>
      <c r="AE16" s="562"/>
      <c r="AF16" s="562"/>
      <c r="AG16" s="563"/>
      <c r="AH16" s="561">
        <v>20.6</v>
      </c>
      <c r="AI16" s="562"/>
      <c r="AJ16" s="562"/>
      <c r="AK16" s="562"/>
      <c r="AL16" s="564"/>
      <c r="AM16" s="534"/>
      <c r="AN16" s="439"/>
      <c r="AO16" s="439"/>
      <c r="AP16" s="439"/>
      <c r="AQ16" s="439"/>
      <c r="AR16" s="439"/>
      <c r="AS16" s="439"/>
      <c r="AT16" s="440"/>
      <c r="AU16" s="522"/>
      <c r="AV16" s="523"/>
      <c r="AW16" s="523"/>
      <c r="AX16" s="523"/>
      <c r="AY16" s="445" t="s">
        <v>155</v>
      </c>
      <c r="AZ16" s="446"/>
      <c r="BA16" s="446"/>
      <c r="BB16" s="446"/>
      <c r="BC16" s="446"/>
      <c r="BD16" s="446"/>
      <c r="BE16" s="446"/>
      <c r="BF16" s="446"/>
      <c r="BG16" s="446"/>
      <c r="BH16" s="446"/>
      <c r="BI16" s="446"/>
      <c r="BJ16" s="446"/>
      <c r="BK16" s="446"/>
      <c r="BL16" s="446"/>
      <c r="BM16" s="447"/>
      <c r="BN16" s="465">
        <v>1509012</v>
      </c>
      <c r="BO16" s="466"/>
      <c r="BP16" s="466"/>
      <c r="BQ16" s="466"/>
      <c r="BR16" s="466"/>
      <c r="BS16" s="466"/>
      <c r="BT16" s="466"/>
      <c r="BU16" s="467"/>
      <c r="BV16" s="465">
        <v>1545545</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156</v>
      </c>
      <c r="N17" s="551"/>
      <c r="O17" s="551"/>
      <c r="P17" s="551"/>
      <c r="Q17" s="552"/>
      <c r="R17" s="553" t="s">
        <v>157</v>
      </c>
      <c r="S17" s="554"/>
      <c r="T17" s="554"/>
      <c r="U17" s="554"/>
      <c r="V17" s="555"/>
      <c r="W17" s="556" t="s">
        <v>158</v>
      </c>
      <c r="X17" s="478"/>
      <c r="Y17" s="478"/>
      <c r="Z17" s="478"/>
      <c r="AA17" s="478"/>
      <c r="AB17" s="479"/>
      <c r="AC17" s="441">
        <v>403</v>
      </c>
      <c r="AD17" s="442"/>
      <c r="AE17" s="442"/>
      <c r="AF17" s="442"/>
      <c r="AG17" s="443"/>
      <c r="AH17" s="441">
        <v>420</v>
      </c>
      <c r="AI17" s="442"/>
      <c r="AJ17" s="442"/>
      <c r="AK17" s="442"/>
      <c r="AL17" s="444"/>
      <c r="AM17" s="534"/>
      <c r="AN17" s="439"/>
      <c r="AO17" s="439"/>
      <c r="AP17" s="439"/>
      <c r="AQ17" s="439"/>
      <c r="AR17" s="439"/>
      <c r="AS17" s="439"/>
      <c r="AT17" s="440"/>
      <c r="AU17" s="522"/>
      <c r="AV17" s="523"/>
      <c r="AW17" s="523"/>
      <c r="AX17" s="523"/>
      <c r="AY17" s="445" t="s">
        <v>159</v>
      </c>
      <c r="AZ17" s="446"/>
      <c r="BA17" s="446"/>
      <c r="BB17" s="446"/>
      <c r="BC17" s="446"/>
      <c r="BD17" s="446"/>
      <c r="BE17" s="446"/>
      <c r="BF17" s="446"/>
      <c r="BG17" s="446"/>
      <c r="BH17" s="446"/>
      <c r="BI17" s="446"/>
      <c r="BJ17" s="446"/>
      <c r="BK17" s="446"/>
      <c r="BL17" s="446"/>
      <c r="BM17" s="447"/>
      <c r="BN17" s="465">
        <v>162678</v>
      </c>
      <c r="BO17" s="466"/>
      <c r="BP17" s="466"/>
      <c r="BQ17" s="466"/>
      <c r="BR17" s="466"/>
      <c r="BS17" s="466"/>
      <c r="BT17" s="466"/>
      <c r="BU17" s="467"/>
      <c r="BV17" s="465">
        <v>142923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160</v>
      </c>
      <c r="C18" s="528"/>
      <c r="D18" s="528"/>
      <c r="E18" s="529"/>
      <c r="F18" s="529"/>
      <c r="G18" s="529"/>
      <c r="H18" s="529"/>
      <c r="I18" s="529"/>
      <c r="J18" s="529"/>
      <c r="K18" s="529"/>
      <c r="L18" s="530">
        <v>88.26</v>
      </c>
      <c r="M18" s="530"/>
      <c r="N18" s="530"/>
      <c r="O18" s="530"/>
      <c r="P18" s="530"/>
      <c r="Q18" s="530"/>
      <c r="R18" s="531"/>
      <c r="S18" s="531"/>
      <c r="T18" s="531"/>
      <c r="U18" s="531"/>
      <c r="V18" s="532"/>
      <c r="W18" s="546"/>
      <c r="X18" s="547"/>
      <c r="Y18" s="547"/>
      <c r="Z18" s="547"/>
      <c r="AA18" s="547"/>
      <c r="AB18" s="557"/>
      <c r="AC18" s="429">
        <v>70.2</v>
      </c>
      <c r="AD18" s="430"/>
      <c r="AE18" s="430"/>
      <c r="AF18" s="430"/>
      <c r="AG18" s="533"/>
      <c r="AH18" s="429">
        <v>68.2</v>
      </c>
      <c r="AI18" s="430"/>
      <c r="AJ18" s="430"/>
      <c r="AK18" s="430"/>
      <c r="AL18" s="431"/>
      <c r="AM18" s="534"/>
      <c r="AN18" s="439"/>
      <c r="AO18" s="439"/>
      <c r="AP18" s="439"/>
      <c r="AQ18" s="439"/>
      <c r="AR18" s="439"/>
      <c r="AS18" s="439"/>
      <c r="AT18" s="440"/>
      <c r="AU18" s="522"/>
      <c r="AV18" s="523"/>
      <c r="AW18" s="523"/>
      <c r="AX18" s="523"/>
      <c r="AY18" s="445" t="s">
        <v>161</v>
      </c>
      <c r="AZ18" s="446"/>
      <c r="BA18" s="446"/>
      <c r="BB18" s="446"/>
      <c r="BC18" s="446"/>
      <c r="BD18" s="446"/>
      <c r="BE18" s="446"/>
      <c r="BF18" s="446"/>
      <c r="BG18" s="446"/>
      <c r="BH18" s="446"/>
      <c r="BI18" s="446"/>
      <c r="BJ18" s="446"/>
      <c r="BK18" s="446"/>
      <c r="BL18" s="446"/>
      <c r="BM18" s="447"/>
      <c r="BN18" s="465">
        <v>1427621</v>
      </c>
      <c r="BO18" s="466"/>
      <c r="BP18" s="466"/>
      <c r="BQ18" s="466"/>
      <c r="BR18" s="466"/>
      <c r="BS18" s="466"/>
      <c r="BT18" s="466"/>
      <c r="BU18" s="467"/>
      <c r="BV18" s="465">
        <v>1447580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162</v>
      </c>
      <c r="C19" s="528"/>
      <c r="D19" s="528"/>
      <c r="E19" s="529"/>
      <c r="F19" s="529"/>
      <c r="G19" s="529"/>
      <c r="H19" s="529"/>
      <c r="I19" s="529"/>
      <c r="J19" s="529"/>
      <c r="K19" s="529"/>
      <c r="L19" s="535">
        <v>17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163</v>
      </c>
      <c r="AZ19" s="446"/>
      <c r="BA19" s="446"/>
      <c r="BB19" s="446"/>
      <c r="BC19" s="446"/>
      <c r="BD19" s="446"/>
      <c r="BE19" s="446"/>
      <c r="BF19" s="446"/>
      <c r="BG19" s="446"/>
      <c r="BH19" s="446"/>
      <c r="BI19" s="446"/>
      <c r="BJ19" s="446"/>
      <c r="BK19" s="446"/>
      <c r="BL19" s="446"/>
      <c r="BM19" s="447"/>
      <c r="BN19" s="465">
        <v>2201953</v>
      </c>
      <c r="BO19" s="466"/>
      <c r="BP19" s="466"/>
      <c r="BQ19" s="466"/>
      <c r="BR19" s="466"/>
      <c r="BS19" s="466"/>
      <c r="BT19" s="466"/>
      <c r="BU19" s="467"/>
      <c r="BV19" s="465">
        <v>2170155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164</v>
      </c>
      <c r="C20" s="528"/>
      <c r="D20" s="528"/>
      <c r="E20" s="529"/>
      <c r="F20" s="529"/>
      <c r="G20" s="529"/>
      <c r="H20" s="529"/>
      <c r="I20" s="529"/>
      <c r="J20" s="529"/>
      <c r="K20" s="529"/>
      <c r="L20" s="535">
        <v>709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165</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166</v>
      </c>
      <c r="C22" s="495"/>
      <c r="D22" s="496"/>
      <c r="E22" s="503" t="s">
        <v>1</v>
      </c>
      <c r="F22" s="478"/>
      <c r="G22" s="478"/>
      <c r="H22" s="478"/>
      <c r="I22" s="478"/>
      <c r="J22" s="478"/>
      <c r="K22" s="479"/>
      <c r="L22" s="503" t="s">
        <v>167</v>
      </c>
      <c r="M22" s="478"/>
      <c r="N22" s="478"/>
      <c r="O22" s="478"/>
      <c r="P22" s="479"/>
      <c r="Q22" s="488" t="s">
        <v>168</v>
      </c>
      <c r="R22" s="489"/>
      <c r="S22" s="489"/>
      <c r="T22" s="489"/>
      <c r="U22" s="489"/>
      <c r="V22" s="504"/>
      <c r="W22" s="506" t="s">
        <v>169</v>
      </c>
      <c r="X22" s="495"/>
      <c r="Y22" s="496"/>
      <c r="Z22" s="503" t="s">
        <v>1</v>
      </c>
      <c r="AA22" s="478"/>
      <c r="AB22" s="478"/>
      <c r="AC22" s="478"/>
      <c r="AD22" s="478"/>
      <c r="AE22" s="478"/>
      <c r="AF22" s="478"/>
      <c r="AG22" s="479"/>
      <c r="AH22" s="477" t="s">
        <v>170</v>
      </c>
      <c r="AI22" s="478"/>
      <c r="AJ22" s="478"/>
      <c r="AK22" s="478"/>
      <c r="AL22" s="479"/>
      <c r="AM22" s="477" t="s">
        <v>171</v>
      </c>
      <c r="AN22" s="483"/>
      <c r="AO22" s="483"/>
      <c r="AP22" s="483"/>
      <c r="AQ22" s="483"/>
      <c r="AR22" s="484"/>
      <c r="AS22" s="488" t="s">
        <v>168</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172</v>
      </c>
      <c r="AZ23" s="458"/>
      <c r="BA23" s="458"/>
      <c r="BB23" s="458"/>
      <c r="BC23" s="458"/>
      <c r="BD23" s="458"/>
      <c r="BE23" s="458"/>
      <c r="BF23" s="458"/>
      <c r="BG23" s="458"/>
      <c r="BH23" s="458"/>
      <c r="BI23" s="458"/>
      <c r="BJ23" s="458"/>
      <c r="BK23" s="458"/>
      <c r="BL23" s="458"/>
      <c r="BM23" s="459"/>
      <c r="BN23" s="465">
        <v>2802119</v>
      </c>
      <c r="BO23" s="466"/>
      <c r="BP23" s="466"/>
      <c r="BQ23" s="466"/>
      <c r="BR23" s="466"/>
      <c r="BS23" s="466"/>
      <c r="BT23" s="466"/>
      <c r="BU23" s="467"/>
      <c r="BV23" s="465">
        <v>2857776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173</v>
      </c>
      <c r="F24" s="439"/>
      <c r="G24" s="439"/>
      <c r="H24" s="439"/>
      <c r="I24" s="439"/>
      <c r="J24" s="439"/>
      <c r="K24" s="440"/>
      <c r="L24" s="441">
        <v>1</v>
      </c>
      <c r="M24" s="442"/>
      <c r="N24" s="442"/>
      <c r="O24" s="442"/>
      <c r="P24" s="443"/>
      <c r="Q24" s="441">
        <v>6849</v>
      </c>
      <c r="R24" s="442"/>
      <c r="S24" s="442"/>
      <c r="T24" s="442"/>
      <c r="U24" s="442"/>
      <c r="V24" s="443"/>
      <c r="W24" s="507"/>
      <c r="X24" s="498"/>
      <c r="Y24" s="499"/>
      <c r="Z24" s="438" t="s">
        <v>174</v>
      </c>
      <c r="AA24" s="439"/>
      <c r="AB24" s="439"/>
      <c r="AC24" s="439"/>
      <c r="AD24" s="439"/>
      <c r="AE24" s="439"/>
      <c r="AF24" s="439"/>
      <c r="AG24" s="440"/>
      <c r="AH24" s="441">
        <v>55</v>
      </c>
      <c r="AI24" s="442"/>
      <c r="AJ24" s="442"/>
      <c r="AK24" s="442"/>
      <c r="AL24" s="443"/>
      <c r="AM24" s="441">
        <v>160160</v>
      </c>
      <c r="AN24" s="442"/>
      <c r="AO24" s="442"/>
      <c r="AP24" s="442"/>
      <c r="AQ24" s="442"/>
      <c r="AR24" s="443"/>
      <c r="AS24" s="441">
        <v>2912</v>
      </c>
      <c r="AT24" s="442"/>
      <c r="AU24" s="442"/>
      <c r="AV24" s="442"/>
      <c r="AW24" s="442"/>
      <c r="AX24" s="444"/>
      <c r="AY24" s="432" t="s">
        <v>175</v>
      </c>
      <c r="AZ24" s="433"/>
      <c r="BA24" s="433"/>
      <c r="BB24" s="433"/>
      <c r="BC24" s="433"/>
      <c r="BD24" s="433"/>
      <c r="BE24" s="433"/>
      <c r="BF24" s="433"/>
      <c r="BG24" s="433"/>
      <c r="BH24" s="433"/>
      <c r="BI24" s="433"/>
      <c r="BJ24" s="433"/>
      <c r="BK24" s="433"/>
      <c r="BL24" s="433"/>
      <c r="BM24" s="434"/>
      <c r="BN24" s="465">
        <v>2465504</v>
      </c>
      <c r="BO24" s="466"/>
      <c r="BP24" s="466"/>
      <c r="BQ24" s="466"/>
      <c r="BR24" s="466"/>
      <c r="BS24" s="466"/>
      <c r="BT24" s="466"/>
      <c r="BU24" s="467"/>
      <c r="BV24" s="465">
        <v>2512939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176</v>
      </c>
      <c r="F25" s="439"/>
      <c r="G25" s="439"/>
      <c r="H25" s="439"/>
      <c r="I25" s="439"/>
      <c r="J25" s="439"/>
      <c r="K25" s="440"/>
      <c r="L25" s="441">
        <v>1</v>
      </c>
      <c r="M25" s="442"/>
      <c r="N25" s="442"/>
      <c r="O25" s="442"/>
      <c r="P25" s="443"/>
      <c r="Q25" s="441">
        <v>5400</v>
      </c>
      <c r="R25" s="442"/>
      <c r="S25" s="442"/>
      <c r="T25" s="442"/>
      <c r="U25" s="442"/>
      <c r="V25" s="443"/>
      <c r="W25" s="507"/>
      <c r="X25" s="498"/>
      <c r="Y25" s="499"/>
      <c r="Z25" s="438" t="s">
        <v>177</v>
      </c>
      <c r="AA25" s="439"/>
      <c r="AB25" s="439"/>
      <c r="AC25" s="439"/>
      <c r="AD25" s="439"/>
      <c r="AE25" s="439"/>
      <c r="AF25" s="439"/>
      <c r="AG25" s="440"/>
      <c r="AH25" s="441" t="s">
        <v>147</v>
      </c>
      <c r="AI25" s="442"/>
      <c r="AJ25" s="442"/>
      <c r="AK25" s="442"/>
      <c r="AL25" s="443"/>
      <c r="AM25" s="441" t="s">
        <v>130</v>
      </c>
      <c r="AN25" s="442"/>
      <c r="AO25" s="442"/>
      <c r="AP25" s="442"/>
      <c r="AQ25" s="442"/>
      <c r="AR25" s="443"/>
      <c r="AS25" s="441" t="s">
        <v>178</v>
      </c>
      <c r="AT25" s="442"/>
      <c r="AU25" s="442"/>
      <c r="AV25" s="442"/>
      <c r="AW25" s="442"/>
      <c r="AX25" s="444"/>
      <c r="AY25" s="457" t="s">
        <v>179</v>
      </c>
      <c r="AZ25" s="458"/>
      <c r="BA25" s="458"/>
      <c r="BB25" s="458"/>
      <c r="BC25" s="458"/>
      <c r="BD25" s="458"/>
      <c r="BE25" s="458"/>
      <c r="BF25" s="458"/>
      <c r="BG25" s="458"/>
      <c r="BH25" s="458"/>
      <c r="BI25" s="458"/>
      <c r="BJ25" s="458"/>
      <c r="BK25" s="458"/>
      <c r="BL25" s="458"/>
      <c r="BM25" s="459"/>
      <c r="BN25" s="460">
        <v>147008</v>
      </c>
      <c r="BO25" s="461"/>
      <c r="BP25" s="461"/>
      <c r="BQ25" s="461"/>
      <c r="BR25" s="461"/>
      <c r="BS25" s="461"/>
      <c r="BT25" s="461"/>
      <c r="BU25" s="462"/>
      <c r="BV25" s="460">
        <v>115431</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180</v>
      </c>
      <c r="F26" s="439"/>
      <c r="G26" s="439"/>
      <c r="H26" s="439"/>
      <c r="I26" s="439"/>
      <c r="J26" s="439"/>
      <c r="K26" s="440"/>
      <c r="L26" s="441">
        <v>1</v>
      </c>
      <c r="M26" s="442"/>
      <c r="N26" s="442"/>
      <c r="O26" s="442"/>
      <c r="P26" s="443"/>
      <c r="Q26" s="441">
        <v>5103</v>
      </c>
      <c r="R26" s="442"/>
      <c r="S26" s="442"/>
      <c r="T26" s="442"/>
      <c r="U26" s="442"/>
      <c r="V26" s="443"/>
      <c r="W26" s="507"/>
      <c r="X26" s="498"/>
      <c r="Y26" s="499"/>
      <c r="Z26" s="438" t="s">
        <v>181</v>
      </c>
      <c r="AA26" s="520"/>
      <c r="AB26" s="520"/>
      <c r="AC26" s="520"/>
      <c r="AD26" s="520"/>
      <c r="AE26" s="520"/>
      <c r="AF26" s="520"/>
      <c r="AG26" s="521"/>
      <c r="AH26" s="441" t="s">
        <v>148</v>
      </c>
      <c r="AI26" s="442"/>
      <c r="AJ26" s="442"/>
      <c r="AK26" s="442"/>
      <c r="AL26" s="443"/>
      <c r="AM26" s="441" t="s">
        <v>182</v>
      </c>
      <c r="AN26" s="442"/>
      <c r="AO26" s="442"/>
      <c r="AP26" s="442"/>
      <c r="AQ26" s="442"/>
      <c r="AR26" s="443"/>
      <c r="AS26" s="441" t="s">
        <v>147</v>
      </c>
      <c r="AT26" s="442"/>
      <c r="AU26" s="442"/>
      <c r="AV26" s="442"/>
      <c r="AW26" s="442"/>
      <c r="AX26" s="444"/>
      <c r="AY26" s="474" t="s">
        <v>183</v>
      </c>
      <c r="AZ26" s="475"/>
      <c r="BA26" s="475"/>
      <c r="BB26" s="475"/>
      <c r="BC26" s="475"/>
      <c r="BD26" s="475"/>
      <c r="BE26" s="475"/>
      <c r="BF26" s="475"/>
      <c r="BG26" s="475"/>
      <c r="BH26" s="475"/>
      <c r="BI26" s="475"/>
      <c r="BJ26" s="475"/>
      <c r="BK26" s="475"/>
      <c r="BL26" s="475"/>
      <c r="BM26" s="476"/>
      <c r="BN26" s="465" t="s">
        <v>184</v>
      </c>
      <c r="BO26" s="466"/>
      <c r="BP26" s="466"/>
      <c r="BQ26" s="466"/>
      <c r="BR26" s="466"/>
      <c r="BS26" s="466"/>
      <c r="BT26" s="466"/>
      <c r="BU26" s="467"/>
      <c r="BV26" s="465" t="s">
        <v>184</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185</v>
      </c>
      <c r="F27" s="439"/>
      <c r="G27" s="439"/>
      <c r="H27" s="439"/>
      <c r="I27" s="439"/>
      <c r="J27" s="439"/>
      <c r="K27" s="440"/>
      <c r="L27" s="441">
        <v>1</v>
      </c>
      <c r="M27" s="442"/>
      <c r="N27" s="442"/>
      <c r="O27" s="442"/>
      <c r="P27" s="443"/>
      <c r="Q27" s="441">
        <v>3009</v>
      </c>
      <c r="R27" s="442"/>
      <c r="S27" s="442"/>
      <c r="T27" s="442"/>
      <c r="U27" s="442"/>
      <c r="V27" s="443"/>
      <c r="W27" s="507"/>
      <c r="X27" s="498"/>
      <c r="Y27" s="499"/>
      <c r="Z27" s="438" t="s">
        <v>186</v>
      </c>
      <c r="AA27" s="439"/>
      <c r="AB27" s="439"/>
      <c r="AC27" s="439"/>
      <c r="AD27" s="439"/>
      <c r="AE27" s="439"/>
      <c r="AF27" s="439"/>
      <c r="AG27" s="440"/>
      <c r="AH27" s="441">
        <v>1</v>
      </c>
      <c r="AI27" s="442"/>
      <c r="AJ27" s="442"/>
      <c r="AK27" s="442"/>
      <c r="AL27" s="443"/>
      <c r="AM27" s="441" t="s">
        <v>187</v>
      </c>
      <c r="AN27" s="442"/>
      <c r="AO27" s="442"/>
      <c r="AP27" s="442"/>
      <c r="AQ27" s="442"/>
      <c r="AR27" s="443"/>
      <c r="AS27" s="441" t="s">
        <v>188</v>
      </c>
      <c r="AT27" s="442"/>
      <c r="AU27" s="442"/>
      <c r="AV27" s="442"/>
      <c r="AW27" s="442"/>
      <c r="AX27" s="444"/>
      <c r="AY27" s="471" t="s">
        <v>189</v>
      </c>
      <c r="AZ27" s="472"/>
      <c r="BA27" s="472"/>
      <c r="BB27" s="472"/>
      <c r="BC27" s="472"/>
      <c r="BD27" s="472"/>
      <c r="BE27" s="472"/>
      <c r="BF27" s="472"/>
      <c r="BG27" s="472"/>
      <c r="BH27" s="472"/>
      <c r="BI27" s="472"/>
      <c r="BJ27" s="472"/>
      <c r="BK27" s="472"/>
      <c r="BL27" s="472"/>
      <c r="BM27" s="473"/>
      <c r="BN27" s="468">
        <v>52599</v>
      </c>
      <c r="BO27" s="469"/>
      <c r="BP27" s="469"/>
      <c r="BQ27" s="469"/>
      <c r="BR27" s="469"/>
      <c r="BS27" s="469"/>
      <c r="BT27" s="469"/>
      <c r="BU27" s="470"/>
      <c r="BV27" s="468">
        <v>52515</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190</v>
      </c>
      <c r="F28" s="439"/>
      <c r="G28" s="439"/>
      <c r="H28" s="439"/>
      <c r="I28" s="439"/>
      <c r="J28" s="439"/>
      <c r="K28" s="440"/>
      <c r="L28" s="441">
        <v>1</v>
      </c>
      <c r="M28" s="442"/>
      <c r="N28" s="442"/>
      <c r="O28" s="442"/>
      <c r="P28" s="443"/>
      <c r="Q28" s="441">
        <v>2479</v>
      </c>
      <c r="R28" s="442"/>
      <c r="S28" s="442"/>
      <c r="T28" s="442"/>
      <c r="U28" s="442"/>
      <c r="V28" s="443"/>
      <c r="W28" s="507"/>
      <c r="X28" s="498"/>
      <c r="Y28" s="499"/>
      <c r="Z28" s="438" t="s">
        <v>191</v>
      </c>
      <c r="AA28" s="439"/>
      <c r="AB28" s="439"/>
      <c r="AC28" s="439"/>
      <c r="AD28" s="439"/>
      <c r="AE28" s="439"/>
      <c r="AF28" s="439"/>
      <c r="AG28" s="440"/>
      <c r="AH28" s="441" t="s">
        <v>147</v>
      </c>
      <c r="AI28" s="442"/>
      <c r="AJ28" s="442"/>
      <c r="AK28" s="442"/>
      <c r="AL28" s="443"/>
      <c r="AM28" s="441" t="s">
        <v>192</v>
      </c>
      <c r="AN28" s="442"/>
      <c r="AO28" s="442"/>
      <c r="AP28" s="442"/>
      <c r="AQ28" s="442"/>
      <c r="AR28" s="443"/>
      <c r="AS28" s="441" t="s">
        <v>193</v>
      </c>
      <c r="AT28" s="442"/>
      <c r="AU28" s="442"/>
      <c r="AV28" s="442"/>
      <c r="AW28" s="442"/>
      <c r="AX28" s="444"/>
      <c r="AY28" s="448" t="s">
        <v>194</v>
      </c>
      <c r="AZ28" s="449"/>
      <c r="BA28" s="449"/>
      <c r="BB28" s="450"/>
      <c r="BC28" s="457" t="s">
        <v>48</v>
      </c>
      <c r="BD28" s="458"/>
      <c r="BE28" s="458"/>
      <c r="BF28" s="458"/>
      <c r="BG28" s="458"/>
      <c r="BH28" s="458"/>
      <c r="BI28" s="458"/>
      <c r="BJ28" s="458"/>
      <c r="BK28" s="458"/>
      <c r="BL28" s="458"/>
      <c r="BM28" s="459"/>
      <c r="BN28" s="460">
        <v>679329</v>
      </c>
      <c r="BO28" s="461"/>
      <c r="BP28" s="461"/>
      <c r="BQ28" s="461"/>
      <c r="BR28" s="461"/>
      <c r="BS28" s="461"/>
      <c r="BT28" s="461"/>
      <c r="BU28" s="462"/>
      <c r="BV28" s="460">
        <v>674029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195</v>
      </c>
      <c r="F29" s="439"/>
      <c r="G29" s="439"/>
      <c r="H29" s="439"/>
      <c r="I29" s="439"/>
      <c r="J29" s="439"/>
      <c r="K29" s="440"/>
      <c r="L29" s="441">
        <v>6</v>
      </c>
      <c r="M29" s="442"/>
      <c r="N29" s="442"/>
      <c r="O29" s="442"/>
      <c r="P29" s="443"/>
      <c r="Q29" s="441">
        <v>2254</v>
      </c>
      <c r="R29" s="442"/>
      <c r="S29" s="442"/>
      <c r="T29" s="442"/>
      <c r="U29" s="442"/>
      <c r="V29" s="443"/>
      <c r="W29" s="508"/>
      <c r="X29" s="509"/>
      <c r="Y29" s="510"/>
      <c r="Z29" s="438" t="s">
        <v>196</v>
      </c>
      <c r="AA29" s="439"/>
      <c r="AB29" s="439"/>
      <c r="AC29" s="439"/>
      <c r="AD29" s="439"/>
      <c r="AE29" s="439"/>
      <c r="AF29" s="439"/>
      <c r="AG29" s="440"/>
      <c r="AH29" s="441">
        <v>56</v>
      </c>
      <c r="AI29" s="442"/>
      <c r="AJ29" s="442"/>
      <c r="AK29" s="442"/>
      <c r="AL29" s="443"/>
      <c r="AM29" s="441">
        <v>164304</v>
      </c>
      <c r="AN29" s="442"/>
      <c r="AO29" s="442"/>
      <c r="AP29" s="442"/>
      <c r="AQ29" s="442"/>
      <c r="AR29" s="443"/>
      <c r="AS29" s="441">
        <v>2934</v>
      </c>
      <c r="AT29" s="442"/>
      <c r="AU29" s="442"/>
      <c r="AV29" s="442"/>
      <c r="AW29" s="442"/>
      <c r="AX29" s="444"/>
      <c r="AY29" s="451"/>
      <c r="AZ29" s="452"/>
      <c r="BA29" s="452"/>
      <c r="BB29" s="453"/>
      <c r="BC29" s="445" t="s">
        <v>197</v>
      </c>
      <c r="BD29" s="446"/>
      <c r="BE29" s="446"/>
      <c r="BF29" s="446"/>
      <c r="BG29" s="446"/>
      <c r="BH29" s="446"/>
      <c r="BI29" s="446"/>
      <c r="BJ29" s="446"/>
      <c r="BK29" s="446"/>
      <c r="BL29" s="446"/>
      <c r="BM29" s="447"/>
      <c r="BN29" s="465">
        <v>280975</v>
      </c>
      <c r="BO29" s="466"/>
      <c r="BP29" s="466"/>
      <c r="BQ29" s="466"/>
      <c r="BR29" s="466"/>
      <c r="BS29" s="466"/>
      <c r="BT29" s="466"/>
      <c r="BU29" s="467"/>
      <c r="BV29" s="465">
        <v>280540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198</v>
      </c>
      <c r="X30" s="518"/>
      <c r="Y30" s="518"/>
      <c r="Z30" s="518"/>
      <c r="AA30" s="518"/>
      <c r="AB30" s="518"/>
      <c r="AC30" s="518"/>
      <c r="AD30" s="518"/>
      <c r="AE30" s="518"/>
      <c r="AF30" s="518"/>
      <c r="AG30" s="519"/>
      <c r="AH30" s="429">
        <v>91.1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276541</v>
      </c>
      <c r="BO30" s="469"/>
      <c r="BP30" s="469"/>
      <c r="BQ30" s="469"/>
      <c r="BR30" s="469"/>
      <c r="BS30" s="469"/>
      <c r="BT30" s="469"/>
      <c r="BU30" s="470"/>
      <c r="BV30" s="468">
        <v>269851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199</v>
      </c>
      <c r="D32" s="213"/>
      <c r="E32" s="213"/>
      <c r="F32" s="210"/>
      <c r="G32" s="210"/>
      <c r="H32" s="210"/>
      <c r="I32" s="210"/>
      <c r="J32" s="210"/>
      <c r="K32" s="210"/>
      <c r="L32" s="210"/>
      <c r="M32" s="210"/>
      <c r="N32" s="210"/>
      <c r="O32" s="210"/>
      <c r="P32" s="210"/>
      <c r="Q32" s="210"/>
      <c r="R32" s="210"/>
      <c r="S32" s="210"/>
      <c r="T32" s="210"/>
      <c r="U32" s="210" t="s">
        <v>200</v>
      </c>
      <c r="V32" s="210"/>
      <c r="W32" s="210"/>
      <c r="X32" s="210"/>
      <c r="Y32" s="210"/>
      <c r="Z32" s="210"/>
      <c r="AA32" s="210"/>
      <c r="AB32" s="210"/>
      <c r="AC32" s="210"/>
      <c r="AD32" s="210"/>
      <c r="AE32" s="210"/>
      <c r="AF32" s="210"/>
      <c r="AG32" s="210"/>
      <c r="AH32" s="210"/>
      <c r="AI32" s="210"/>
      <c r="AJ32" s="210"/>
      <c r="AK32" s="210"/>
      <c r="AL32" s="210"/>
      <c r="AM32" s="214" t="s">
        <v>201</v>
      </c>
      <c r="AN32" s="210"/>
      <c r="AO32" s="210"/>
      <c r="AP32" s="210"/>
      <c r="AQ32" s="210"/>
      <c r="AR32" s="210"/>
      <c r="AS32" s="214"/>
      <c r="AT32" s="214"/>
      <c r="AU32" s="214"/>
      <c r="AV32" s="214"/>
      <c r="AW32" s="214"/>
      <c r="AX32" s="214"/>
      <c r="AY32" s="214"/>
      <c r="AZ32" s="214"/>
      <c r="BA32" s="214"/>
      <c r="BB32" s="210"/>
      <c r="BC32" s="214"/>
      <c r="BD32" s="210"/>
      <c r="BE32" s="214" t="s">
        <v>202</v>
      </c>
      <c r="BF32" s="210"/>
      <c r="BG32" s="210"/>
      <c r="BH32" s="210"/>
      <c r="BI32" s="210"/>
      <c r="BJ32" s="214"/>
      <c r="BK32" s="214"/>
      <c r="BL32" s="214"/>
      <c r="BM32" s="214"/>
      <c r="BN32" s="214"/>
      <c r="BO32" s="214"/>
      <c r="BP32" s="214"/>
      <c r="BQ32" s="214"/>
      <c r="BR32" s="210"/>
      <c r="BS32" s="210"/>
      <c r="BT32" s="210"/>
      <c r="BU32" s="210"/>
      <c r="BV32" s="210"/>
      <c r="BW32" s="210" t="s">
        <v>203</v>
      </c>
      <c r="BX32" s="210"/>
      <c r="BY32" s="210"/>
      <c r="BZ32" s="210"/>
      <c r="CA32" s="210"/>
      <c r="CB32" s="214"/>
      <c r="CC32" s="214"/>
      <c r="CD32" s="214"/>
      <c r="CE32" s="214"/>
      <c r="CF32" s="214"/>
      <c r="CG32" s="214"/>
      <c r="CH32" s="214"/>
      <c r="CI32" s="214"/>
      <c r="CJ32" s="214"/>
      <c r="CK32" s="214"/>
      <c r="CL32" s="214"/>
      <c r="CM32" s="214"/>
      <c r="CN32" s="214"/>
      <c r="CO32" s="214" t="s">
        <v>204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205</v>
      </c>
      <c r="D33" s="428"/>
      <c r="E33" s="427" t="s">
        <v>206</v>
      </c>
      <c r="F33" s="427"/>
      <c r="G33" s="427"/>
      <c r="H33" s="427"/>
      <c r="I33" s="427"/>
      <c r="J33" s="427"/>
      <c r="K33" s="427"/>
      <c r="L33" s="427"/>
      <c r="M33" s="427"/>
      <c r="N33" s="427"/>
      <c r="O33" s="427"/>
      <c r="P33" s="427"/>
      <c r="Q33" s="427"/>
      <c r="R33" s="427"/>
      <c r="S33" s="427"/>
      <c r="T33" s="215"/>
      <c r="U33" s="428" t="s">
        <v>205</v>
      </c>
      <c r="V33" s="428"/>
      <c r="W33" s="427" t="s">
        <v>207</v>
      </c>
      <c r="X33" s="427"/>
      <c r="Y33" s="427"/>
      <c r="Z33" s="427"/>
      <c r="AA33" s="427"/>
      <c r="AB33" s="427"/>
      <c r="AC33" s="427"/>
      <c r="AD33" s="427"/>
      <c r="AE33" s="427"/>
      <c r="AF33" s="427"/>
      <c r="AG33" s="427"/>
      <c r="AH33" s="427"/>
      <c r="AI33" s="427"/>
      <c r="AJ33" s="427"/>
      <c r="AK33" s="427"/>
      <c r="AL33" s="215"/>
      <c r="AM33" s="428" t="s">
        <v>208</v>
      </c>
      <c r="AN33" s="428"/>
      <c r="AO33" s="427" t="s">
        <v>209</v>
      </c>
      <c r="AP33" s="427"/>
      <c r="AQ33" s="427"/>
      <c r="AR33" s="427"/>
      <c r="AS33" s="427"/>
      <c r="AT33" s="427"/>
      <c r="AU33" s="427"/>
      <c r="AV33" s="427"/>
      <c r="AW33" s="427"/>
      <c r="AX33" s="427"/>
      <c r="AY33" s="427"/>
      <c r="AZ33" s="427"/>
      <c r="BA33" s="427"/>
      <c r="BB33" s="427"/>
      <c r="BC33" s="427"/>
      <c r="BD33" s="216"/>
      <c r="BE33" s="427" t="s">
        <v>210</v>
      </c>
      <c r="BF33" s="427"/>
      <c r="BG33" s="427" t="s">
        <v>211</v>
      </c>
      <c r="BH33" s="427"/>
      <c r="BI33" s="427"/>
      <c r="BJ33" s="427"/>
      <c r="BK33" s="427"/>
      <c r="BL33" s="427"/>
      <c r="BM33" s="427"/>
      <c r="BN33" s="427"/>
      <c r="BO33" s="427"/>
      <c r="BP33" s="427"/>
      <c r="BQ33" s="427"/>
      <c r="BR33" s="427"/>
      <c r="BS33" s="427"/>
      <c r="BT33" s="427"/>
      <c r="BU33" s="427"/>
      <c r="BV33" s="216"/>
      <c r="BW33" s="428" t="s">
        <v>210</v>
      </c>
      <c r="BX33" s="428"/>
      <c r="BY33" s="427" t="s">
        <v>212</v>
      </c>
      <c r="BZ33" s="427"/>
      <c r="CA33" s="427"/>
      <c r="CB33" s="427"/>
      <c r="CC33" s="427"/>
      <c r="CD33" s="427"/>
      <c r="CE33" s="427"/>
      <c r="CF33" s="427"/>
      <c r="CG33" s="427"/>
      <c r="CH33" s="427"/>
      <c r="CI33" s="427"/>
      <c r="CJ33" s="427"/>
      <c r="CK33" s="427"/>
      <c r="CL33" s="427"/>
      <c r="CM33" s="427"/>
      <c r="CN33" s="215"/>
      <c r="CO33" s="428" t="s">
        <v>208</v>
      </c>
      <c r="CP33" s="428"/>
      <c r="CQ33" s="427" t="s">
        <v>213</v>
      </c>
      <c r="CR33" s="427"/>
      <c r="CS33" s="427"/>
      <c r="CT33" s="427"/>
      <c r="CU33" s="427"/>
      <c r="CV33" s="427"/>
      <c r="CW33" s="427"/>
      <c r="CX33" s="427"/>
      <c r="CY33" s="427"/>
      <c r="CZ33" s="427"/>
      <c r="DA33" s="427"/>
      <c r="DB33" s="427"/>
      <c r="DC33" s="427"/>
      <c r="DD33" s="427"/>
      <c r="DE33" s="427"/>
      <c r="DF33" s="215"/>
      <c r="DG33" s="426" t="s">
        <v>214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IF('各会計、関係団体の財政状況及び健全化判断比率'!B33="","",'各会計、関係団体の財政状況及び健全化判断比率'!B33)</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鹿児島県市町村総合事務組合</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合同会社　ひらとみ</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大和診療所特別会計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IF('各会計、関係団体の財政状況及び健全化判断比率'!B34="","",'各会計、関係団体の財政状況及び健全化判断比率'!B34)</f>
        <v>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鹿児島県後期高齢者医療広域連合（一般会計）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介護保険特別会計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鹿児島県後期高齢者医療広域連合（特別会計）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奄美群島広域事務組合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6</v>
      </c>
      <c r="V38" s="424"/>
      <c r="W38" s="423" t="str">
        <f>IF('各会計、関係団体の財政状況及び健全化判断比率'!B32="","",'各会計、関係団体の財政状況及び健全化判断比率'!B32)</f>
        <v>大和の園特別会計</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大島地区消防組合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奄美大島地区介護保険一部事務組合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大島農業共済事務組合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16</v>
      </c>
      <c r="BX41" s="424"/>
      <c r="BY41" s="423" t="str">
        <f>IF('各会計、関係団体の財政状況及び健全化判断比率'!B75="","",'各会計、関係団体の財政状況及び健全化判断比率'!B75)</f>
        <v>大島地区衛生組合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215</v>
      </c>
      <c r="C46" s="185"/>
      <c r="D46" s="185"/>
      <c r="E46" s="185" t="s">
        <v>216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219</v>
      </c>
    </row>
    <row r="50" spans="5:5" x14ac:dyDescent="0.15">
      <c r="E50" s="187" t="s">
        <v>220</v>
      </c>
    </row>
    <row r="51" spans="5:5" x14ac:dyDescent="0.15">
      <c r="E51" s="187" t="s">
        <v>221</v>
      </c>
    </row>
    <row r="52" spans="5:5" x14ac:dyDescent="0.15">
      <c r="E52" s="187" t="s">
        <v>222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RX4QffzVKtWyxDG8r5MJh41xFmb1CN+I7LyvMJ3oa1UxG0uOHWxDFnJqBZpqiYHHGYPYocLysog79HV2tntA==" saltValue="xu0nS8xkWHFTuL6m27HRy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4" t="s">
        <v>567</v>
      </c>
      <c r="D34" s="1244"/>
      <c r="E34" s="1245"/>
      <c r="F34" s="32">
        <v>4.3099999999999996</v>
      </c>
      <c r="G34" s="33">
        <v>5.4</v>
      </c>
      <c r="H34" s="33">
        <v>6.1</v>
      </c>
      <c r="I34" s="33">
        <v>4.51</v>
      </c>
      <c r="J34" s="34">
        <v>3.91</v>
      </c>
      <c r="K34" s="22"/>
      <c r="L34" s="22"/>
      <c r="M34" s="22"/>
      <c r="N34" s="22"/>
      <c r="O34" s="22"/>
      <c r="P34" s="22"/>
    </row>
    <row r="35" spans="1:16" ht="39" customHeight="1" x14ac:dyDescent="0.15">
      <c r="A35" s="22"/>
      <c r="B35" s="35"/>
      <c r="C35" s="1238" t="s">
        <v>568</v>
      </c>
      <c r="D35" s="1239"/>
      <c r="E35" s="1240"/>
      <c r="F35" s="36">
        <v>0.14000000000000001</v>
      </c>
      <c r="G35" s="37">
        <v>0.24</v>
      </c>
      <c r="H35" s="37">
        <v>0.45</v>
      </c>
      <c r="I35" s="37">
        <v>0.4</v>
      </c>
      <c r="J35" s="38">
        <v>0.55000000000000004</v>
      </c>
      <c r="K35" s="22"/>
      <c r="L35" s="22"/>
      <c r="M35" s="22"/>
      <c r="N35" s="22"/>
      <c r="O35" s="22"/>
      <c r="P35" s="22"/>
    </row>
    <row r="36" spans="1:16" ht="39" customHeight="1" x14ac:dyDescent="0.15">
      <c r="A36" s="22"/>
      <c r="B36" s="35"/>
      <c r="C36" s="1238" t="s">
        <v>569</v>
      </c>
      <c r="D36" s="1239"/>
      <c r="E36" s="1240"/>
      <c r="F36" s="36">
        <v>0.38</v>
      </c>
      <c r="G36" s="37">
        <v>0.48</v>
      </c>
      <c r="H36" s="37">
        <v>0.28000000000000003</v>
      </c>
      <c r="I36" s="37">
        <v>0.32</v>
      </c>
      <c r="J36" s="38">
        <v>0.36</v>
      </c>
      <c r="K36" s="22"/>
      <c r="L36" s="22"/>
      <c r="M36" s="22"/>
      <c r="N36" s="22"/>
      <c r="O36" s="22"/>
      <c r="P36" s="22"/>
    </row>
    <row r="37" spans="1:16" ht="39" customHeight="1" x14ac:dyDescent="0.15">
      <c r="A37" s="22"/>
      <c r="B37" s="35"/>
      <c r="C37" s="1238" t="s">
        <v>570</v>
      </c>
      <c r="D37" s="1239"/>
      <c r="E37" s="1240"/>
      <c r="F37" s="36">
        <v>0.47</v>
      </c>
      <c r="G37" s="37">
        <v>0.64</v>
      </c>
      <c r="H37" s="37">
        <v>0.89</v>
      </c>
      <c r="I37" s="37">
        <v>0.28000000000000003</v>
      </c>
      <c r="J37" s="38">
        <v>0.28999999999999998</v>
      </c>
      <c r="K37" s="22"/>
      <c r="L37" s="22"/>
      <c r="M37" s="22"/>
      <c r="N37" s="22"/>
      <c r="O37" s="22"/>
      <c r="P37" s="22"/>
    </row>
    <row r="38" spans="1:16" ht="39" customHeight="1" x14ac:dyDescent="0.15">
      <c r="A38" s="22"/>
      <c r="B38" s="35"/>
      <c r="C38" s="1238" t="s">
        <v>571</v>
      </c>
      <c r="D38" s="1239"/>
      <c r="E38" s="1240"/>
      <c r="F38" s="36">
        <v>1.59</v>
      </c>
      <c r="G38" s="37">
        <v>0.75</v>
      </c>
      <c r="H38" s="37" t="s">
        <v>519</v>
      </c>
      <c r="I38" s="37">
        <v>0.35</v>
      </c>
      <c r="J38" s="38">
        <v>0.23</v>
      </c>
      <c r="K38" s="22"/>
      <c r="L38" s="22"/>
      <c r="M38" s="22"/>
      <c r="N38" s="22"/>
      <c r="O38" s="22"/>
      <c r="P38" s="22"/>
    </row>
    <row r="39" spans="1:16" ht="39" customHeight="1" x14ac:dyDescent="0.15">
      <c r="A39" s="22"/>
      <c r="B39" s="35"/>
      <c r="C39" s="1238" t="s">
        <v>572</v>
      </c>
      <c r="D39" s="1239"/>
      <c r="E39" s="1240"/>
      <c r="F39" s="36">
        <v>0.65</v>
      </c>
      <c r="G39" s="37">
        <v>0.51</v>
      </c>
      <c r="H39" s="37">
        <v>0.95</v>
      </c>
      <c r="I39" s="37">
        <v>1.02</v>
      </c>
      <c r="J39" s="38">
        <v>0.22</v>
      </c>
      <c r="K39" s="22"/>
      <c r="L39" s="22"/>
      <c r="M39" s="22"/>
      <c r="N39" s="22"/>
      <c r="O39" s="22"/>
      <c r="P39" s="22"/>
    </row>
    <row r="40" spans="1:16" ht="39" customHeight="1" x14ac:dyDescent="0.15">
      <c r="A40" s="22"/>
      <c r="B40" s="35"/>
      <c r="C40" s="1238" t="s">
        <v>573</v>
      </c>
      <c r="D40" s="1239"/>
      <c r="E40" s="1240"/>
      <c r="F40" s="36">
        <v>0.05</v>
      </c>
      <c r="G40" s="37">
        <v>0.04</v>
      </c>
      <c r="H40" s="37">
        <v>0.1</v>
      </c>
      <c r="I40" s="37">
        <v>0.13</v>
      </c>
      <c r="J40" s="38">
        <v>0.17</v>
      </c>
      <c r="K40" s="22"/>
      <c r="L40" s="22"/>
      <c r="M40" s="22"/>
      <c r="N40" s="22"/>
      <c r="O40" s="22"/>
      <c r="P40" s="22"/>
    </row>
    <row r="41" spans="1:16" ht="39" customHeight="1" x14ac:dyDescent="0.15">
      <c r="A41" s="22"/>
      <c r="B41" s="35"/>
      <c r="C41" s="1238" t="s">
        <v>574</v>
      </c>
      <c r="D41" s="1239"/>
      <c r="E41" s="1240"/>
      <c r="F41" s="36">
        <v>0.11</v>
      </c>
      <c r="G41" s="37">
        <v>0.16</v>
      </c>
      <c r="H41" s="37" t="s">
        <v>519</v>
      </c>
      <c r="I41" s="37">
        <v>0.04</v>
      </c>
      <c r="J41" s="38">
        <v>0.17</v>
      </c>
      <c r="K41" s="22"/>
      <c r="L41" s="22"/>
      <c r="M41" s="22"/>
      <c r="N41" s="22"/>
      <c r="O41" s="22"/>
      <c r="P41" s="22"/>
    </row>
    <row r="42" spans="1:16" ht="39" customHeight="1" x14ac:dyDescent="0.15">
      <c r="A42" s="22"/>
      <c r="B42" s="39"/>
      <c r="C42" s="1238" t="s">
        <v>575</v>
      </c>
      <c r="D42" s="1239"/>
      <c r="E42" s="1240"/>
      <c r="F42" s="36" t="s">
        <v>519</v>
      </c>
      <c r="G42" s="37" t="s">
        <v>519</v>
      </c>
      <c r="H42" s="37" t="s">
        <v>519</v>
      </c>
      <c r="I42" s="37" t="s">
        <v>519</v>
      </c>
      <c r="J42" s="38" t="s">
        <v>519</v>
      </c>
      <c r="K42" s="22"/>
      <c r="L42" s="22"/>
      <c r="M42" s="22"/>
      <c r="N42" s="22"/>
      <c r="O42" s="22"/>
      <c r="P42" s="22"/>
    </row>
    <row r="43" spans="1:16" ht="39" customHeight="1" thickBot="1" x14ac:dyDescent="0.2">
      <c r="A43" s="22"/>
      <c r="B43" s="40"/>
      <c r="C43" s="1241" t="s">
        <v>576</v>
      </c>
      <c r="D43" s="1242"/>
      <c r="E43" s="1243"/>
      <c r="F43" s="41" t="s">
        <v>519</v>
      </c>
      <c r="G43" s="42" t="s">
        <v>519</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5+COEfo9/iV9Fy+6bjdjGyzqRw7DoP5v/DDuMBZCKqcDCl3LGm70Tnesx//b44DU7Au/v9cW4NFu22b3VmPmQ==" saltValue="RxQU9ZFikMqn1kDB1crk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444</v>
      </c>
      <c r="L45" s="60">
        <v>418</v>
      </c>
      <c r="M45" s="60">
        <v>406</v>
      </c>
      <c r="N45" s="60">
        <v>385</v>
      </c>
      <c r="O45" s="61">
        <v>388</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519</v>
      </c>
      <c r="L46" s="64" t="s">
        <v>519</v>
      </c>
      <c r="M46" s="64" t="s">
        <v>519</v>
      </c>
      <c r="N46" s="64" t="s">
        <v>519</v>
      </c>
      <c r="O46" s="65" t="s">
        <v>519</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519</v>
      </c>
      <c r="L47" s="64" t="s">
        <v>519</v>
      </c>
      <c r="M47" s="64" t="s">
        <v>519</v>
      </c>
      <c r="N47" s="64" t="s">
        <v>519</v>
      </c>
      <c r="O47" s="65" t="s">
        <v>519</v>
      </c>
      <c r="P47" s="48"/>
      <c r="Q47" s="48"/>
      <c r="R47" s="48"/>
      <c r="S47" s="48"/>
      <c r="T47" s="48"/>
      <c r="U47" s="48"/>
    </row>
    <row r="48" spans="1:21" ht="30.75" customHeight="1" x14ac:dyDescent="0.15">
      <c r="A48" s="48"/>
      <c r="B48" s="1266"/>
      <c r="C48" s="1267"/>
      <c r="D48" s="62"/>
      <c r="E48" s="1248" t="s">
        <v>15</v>
      </c>
      <c r="F48" s="1248"/>
      <c r="G48" s="1248"/>
      <c r="H48" s="1248"/>
      <c r="I48" s="1248"/>
      <c r="J48" s="1249"/>
      <c r="K48" s="63">
        <v>51</v>
      </c>
      <c r="L48" s="64">
        <v>52</v>
      </c>
      <c r="M48" s="64">
        <v>70</v>
      </c>
      <c r="N48" s="64">
        <v>70</v>
      </c>
      <c r="O48" s="65">
        <v>71</v>
      </c>
      <c r="P48" s="48"/>
      <c r="Q48" s="48"/>
      <c r="R48" s="48"/>
      <c r="S48" s="48"/>
      <c r="T48" s="48"/>
      <c r="U48" s="48"/>
    </row>
    <row r="49" spans="1:21" ht="30.75" customHeight="1" x14ac:dyDescent="0.15">
      <c r="A49" s="48"/>
      <c r="B49" s="1266"/>
      <c r="C49" s="1267"/>
      <c r="D49" s="62"/>
      <c r="E49" s="1248" t="s">
        <v>16</v>
      </c>
      <c r="F49" s="1248"/>
      <c r="G49" s="1248"/>
      <c r="H49" s="1248"/>
      <c r="I49" s="1248"/>
      <c r="J49" s="1249"/>
      <c r="K49" s="63">
        <v>3</v>
      </c>
      <c r="L49" s="64">
        <v>0</v>
      </c>
      <c r="M49" s="64" t="s">
        <v>519</v>
      </c>
      <c r="N49" s="64" t="s">
        <v>519</v>
      </c>
      <c r="O49" s="65" t="s">
        <v>519</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519</v>
      </c>
      <c r="L50" s="64" t="s">
        <v>519</v>
      </c>
      <c r="M50" s="64" t="s">
        <v>519</v>
      </c>
      <c r="N50" s="64" t="s">
        <v>519</v>
      </c>
      <c r="O50" s="65" t="s">
        <v>519</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519</v>
      </c>
      <c r="L51" s="64" t="s">
        <v>519</v>
      </c>
      <c r="M51" s="64" t="s">
        <v>519</v>
      </c>
      <c r="N51" s="64" t="s">
        <v>519</v>
      </c>
      <c r="O51" s="65" t="s">
        <v>519</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370</v>
      </c>
      <c r="L52" s="64">
        <v>355</v>
      </c>
      <c r="M52" s="64">
        <v>346</v>
      </c>
      <c r="N52" s="64">
        <v>337</v>
      </c>
      <c r="O52" s="65">
        <v>336</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128</v>
      </c>
      <c r="L53" s="69">
        <v>115</v>
      </c>
      <c r="M53" s="69">
        <v>130</v>
      </c>
      <c r="N53" s="69">
        <v>118</v>
      </c>
      <c r="O53" s="70">
        <v>123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603</v>
      </c>
      <c r="L57" s="83" t="s">
        <v>603</v>
      </c>
      <c r="M57" s="83" t="s">
        <v>603</v>
      </c>
      <c r="N57" s="83" t="s">
        <v>603</v>
      </c>
      <c r="O57" s="84" t="s">
        <v>603</v>
      </c>
    </row>
    <row r="58" spans="1:21" ht="31.5" customHeight="1" thickBot="1" x14ac:dyDescent="0.2">
      <c r="B58" s="1256"/>
      <c r="C58" s="1257"/>
      <c r="D58" s="1261" t="s">
        <v>27</v>
      </c>
      <c r="E58" s="1262"/>
      <c r="F58" s="1262"/>
      <c r="G58" s="1262"/>
      <c r="H58" s="1262"/>
      <c r="I58" s="1262"/>
      <c r="J58" s="1263"/>
      <c r="K58" s="85" t="s">
        <v>603</v>
      </c>
      <c r="L58" s="86" t="s">
        <v>603</v>
      </c>
      <c r="M58" s="86" t="s">
        <v>603</v>
      </c>
      <c r="N58" s="86" t="s">
        <v>603</v>
      </c>
      <c r="O58" s="87" t="s">
        <v>603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mJJyaTVSZmFPZXfCDpx5//tqtH157sDR8rd4OFLxrDV7GmQPOWWJQngH8lgMOlFCxvelb4kAjNxoqRH2W024g==" saltValue="LN8hc9weYIRaORuBfqetV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561</v>
      </c>
      <c r="J40" s="99" t="s">
        <v>562</v>
      </c>
      <c r="K40" s="99" t="s">
        <v>563</v>
      </c>
      <c r="L40" s="99" t="s">
        <v>564</v>
      </c>
      <c r="M40" s="100" t="s">
        <v>565</v>
      </c>
    </row>
    <row r="41" spans="2:13" ht="27.75" customHeight="1" x14ac:dyDescent="0.15">
      <c r="B41" s="1284" t="s">
        <v>30</v>
      </c>
      <c r="C41" s="1285"/>
      <c r="D41" s="101"/>
      <c r="E41" s="1286" t="s">
        <v>31</v>
      </c>
      <c r="F41" s="1286"/>
      <c r="G41" s="1286"/>
      <c r="H41" s="1287"/>
      <c r="I41" s="102">
        <v>3138</v>
      </c>
      <c r="J41" s="103">
        <v>3041</v>
      </c>
      <c r="K41" s="103">
        <v>2949</v>
      </c>
      <c r="L41" s="103">
        <v>2858</v>
      </c>
      <c r="M41" s="104">
        <v>2802</v>
      </c>
    </row>
    <row r="42" spans="2:13" ht="27.75" customHeight="1" x14ac:dyDescent="0.15">
      <c r="B42" s="1274"/>
      <c r="C42" s="1275"/>
      <c r="D42" s="105"/>
      <c r="E42" s="1278" t="s">
        <v>32</v>
      </c>
      <c r="F42" s="1278"/>
      <c r="G42" s="1278"/>
      <c r="H42" s="1279"/>
      <c r="I42" s="106" t="s">
        <v>519</v>
      </c>
      <c r="J42" s="107" t="s">
        <v>519</v>
      </c>
      <c r="K42" s="107" t="s">
        <v>519</v>
      </c>
      <c r="L42" s="107" t="s">
        <v>519</v>
      </c>
      <c r="M42" s="108" t="s">
        <v>519</v>
      </c>
    </row>
    <row r="43" spans="2:13" ht="27.75" customHeight="1" x14ac:dyDescent="0.15">
      <c r="B43" s="1274"/>
      <c r="C43" s="1275"/>
      <c r="D43" s="105"/>
      <c r="E43" s="1278" t="s">
        <v>33</v>
      </c>
      <c r="F43" s="1278"/>
      <c r="G43" s="1278"/>
      <c r="H43" s="1279"/>
      <c r="I43" s="106">
        <v>608</v>
      </c>
      <c r="J43" s="107">
        <v>522</v>
      </c>
      <c r="K43" s="107">
        <v>590</v>
      </c>
      <c r="L43" s="107">
        <v>540</v>
      </c>
      <c r="M43" s="108">
        <v>799</v>
      </c>
    </row>
    <row r="44" spans="2:13" ht="27.75" customHeight="1" x14ac:dyDescent="0.15">
      <c r="B44" s="1274"/>
      <c r="C44" s="1275"/>
      <c r="D44" s="105"/>
      <c r="E44" s="1278" t="s">
        <v>34</v>
      </c>
      <c r="F44" s="1278"/>
      <c r="G44" s="1278"/>
      <c r="H44" s="1279"/>
      <c r="I44" s="106">
        <v>0</v>
      </c>
      <c r="J44" s="107" t="s">
        <v>519</v>
      </c>
      <c r="K44" s="107" t="s">
        <v>519</v>
      </c>
      <c r="L44" s="107" t="s">
        <v>519</v>
      </c>
      <c r="M44" s="108" t="s">
        <v>519</v>
      </c>
    </row>
    <row r="45" spans="2:13" ht="27.75" customHeight="1" x14ac:dyDescent="0.15">
      <c r="B45" s="1274"/>
      <c r="C45" s="1275"/>
      <c r="D45" s="105"/>
      <c r="E45" s="1278" t="s">
        <v>35</v>
      </c>
      <c r="F45" s="1278"/>
      <c r="G45" s="1278"/>
      <c r="H45" s="1279"/>
      <c r="I45" s="106">
        <v>221</v>
      </c>
      <c r="J45" s="107">
        <v>177</v>
      </c>
      <c r="K45" s="107">
        <v>163</v>
      </c>
      <c r="L45" s="107">
        <v>118</v>
      </c>
      <c r="M45" s="108">
        <v>103</v>
      </c>
    </row>
    <row r="46" spans="2:13" ht="27.75" customHeight="1" x14ac:dyDescent="0.15">
      <c r="B46" s="1274"/>
      <c r="C46" s="1275"/>
      <c r="D46" s="109"/>
      <c r="E46" s="1278" t="s">
        <v>36</v>
      </c>
      <c r="F46" s="1278"/>
      <c r="G46" s="1278"/>
      <c r="H46" s="1279"/>
      <c r="I46" s="106" t="s">
        <v>519</v>
      </c>
      <c r="J46" s="107" t="s">
        <v>519</v>
      </c>
      <c r="K46" s="107" t="s">
        <v>519</v>
      </c>
      <c r="L46" s="107" t="s">
        <v>519</v>
      </c>
      <c r="M46" s="108" t="s">
        <v>519</v>
      </c>
    </row>
    <row r="47" spans="2:13" ht="27.75" customHeight="1" x14ac:dyDescent="0.15">
      <c r="B47" s="1274"/>
      <c r="C47" s="1275"/>
      <c r="D47" s="110"/>
      <c r="E47" s="1288" t="s">
        <v>37</v>
      </c>
      <c r="F47" s="1289"/>
      <c r="G47" s="1289"/>
      <c r="H47" s="1290"/>
      <c r="I47" s="106" t="s">
        <v>519</v>
      </c>
      <c r="J47" s="107" t="s">
        <v>519</v>
      </c>
      <c r="K47" s="107" t="s">
        <v>519</v>
      </c>
      <c r="L47" s="107" t="s">
        <v>519</v>
      </c>
      <c r="M47" s="108" t="s">
        <v>519</v>
      </c>
    </row>
    <row r="48" spans="2:13" ht="27.75" customHeight="1" x14ac:dyDescent="0.15">
      <c r="B48" s="1274"/>
      <c r="C48" s="1275"/>
      <c r="D48" s="105"/>
      <c r="E48" s="1278" t="s">
        <v>38</v>
      </c>
      <c r="F48" s="1278"/>
      <c r="G48" s="1278"/>
      <c r="H48" s="1279"/>
      <c r="I48" s="106" t="s">
        <v>519</v>
      </c>
      <c r="J48" s="107" t="s">
        <v>519</v>
      </c>
      <c r="K48" s="107" t="s">
        <v>519</v>
      </c>
      <c r="L48" s="107" t="s">
        <v>519</v>
      </c>
      <c r="M48" s="108" t="s">
        <v>519</v>
      </c>
    </row>
    <row r="49" spans="2:13" ht="27.75" customHeight="1" x14ac:dyDescent="0.15">
      <c r="B49" s="1276"/>
      <c r="C49" s="1277"/>
      <c r="D49" s="105"/>
      <c r="E49" s="1278" t="s">
        <v>39</v>
      </c>
      <c r="F49" s="1278"/>
      <c r="G49" s="1278"/>
      <c r="H49" s="1279"/>
      <c r="I49" s="106">
        <v>0</v>
      </c>
      <c r="J49" s="107" t="s">
        <v>519</v>
      </c>
      <c r="K49" s="107" t="s">
        <v>519</v>
      </c>
      <c r="L49" s="107" t="s">
        <v>519</v>
      </c>
      <c r="M49" s="108" t="s">
        <v>519</v>
      </c>
    </row>
    <row r="50" spans="2:13" ht="27.75" customHeight="1" x14ac:dyDescent="0.15">
      <c r="B50" s="1272" t="s">
        <v>40</v>
      </c>
      <c r="C50" s="1273"/>
      <c r="D50" s="111"/>
      <c r="E50" s="1278" t="s">
        <v>41</v>
      </c>
      <c r="F50" s="1278"/>
      <c r="G50" s="1278"/>
      <c r="H50" s="1279"/>
      <c r="I50" s="106">
        <v>1242</v>
      </c>
      <c r="J50" s="107">
        <v>1302</v>
      </c>
      <c r="K50" s="107">
        <v>1337</v>
      </c>
      <c r="L50" s="107">
        <v>1467</v>
      </c>
      <c r="M50" s="108">
        <v>1478</v>
      </c>
    </row>
    <row r="51" spans="2:13" ht="27.75" customHeight="1" x14ac:dyDescent="0.15">
      <c r="B51" s="1274"/>
      <c r="C51" s="1275"/>
      <c r="D51" s="105"/>
      <c r="E51" s="1278" t="s">
        <v>42</v>
      </c>
      <c r="F51" s="1278"/>
      <c r="G51" s="1278"/>
      <c r="H51" s="1279"/>
      <c r="I51" s="106">
        <v>147</v>
      </c>
      <c r="J51" s="107">
        <v>112</v>
      </c>
      <c r="K51" s="107">
        <v>129</v>
      </c>
      <c r="L51" s="107">
        <v>101</v>
      </c>
      <c r="M51" s="108">
        <v>107</v>
      </c>
    </row>
    <row r="52" spans="2:13" ht="27.75" customHeight="1" x14ac:dyDescent="0.15">
      <c r="B52" s="1276"/>
      <c r="C52" s="1277"/>
      <c r="D52" s="105"/>
      <c r="E52" s="1278" t="s">
        <v>43</v>
      </c>
      <c r="F52" s="1278"/>
      <c r="G52" s="1278"/>
      <c r="H52" s="1279"/>
      <c r="I52" s="106">
        <v>2794</v>
      </c>
      <c r="J52" s="107">
        <v>2754</v>
      </c>
      <c r="K52" s="107">
        <v>2720</v>
      </c>
      <c r="L52" s="107">
        <v>2697</v>
      </c>
      <c r="M52" s="108">
        <v>2479</v>
      </c>
    </row>
    <row r="53" spans="2:13" ht="27.75" customHeight="1" thickBot="1" x14ac:dyDescent="0.2">
      <c r="B53" s="1280" t="s">
        <v>44</v>
      </c>
      <c r="C53" s="1281"/>
      <c r="D53" s="112"/>
      <c r="E53" s="1282" t="s">
        <v>45</v>
      </c>
      <c r="F53" s="1282"/>
      <c r="G53" s="1282"/>
      <c r="H53" s="1283"/>
      <c r="I53" s="113">
        <v>-216</v>
      </c>
      <c r="J53" s="114">
        <v>-428</v>
      </c>
      <c r="K53" s="114">
        <v>-484</v>
      </c>
      <c r="L53" s="114">
        <v>-749</v>
      </c>
      <c r="M53" s="115">
        <v>-361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ST7/Dt07YRPsUvTPtceQAx23ygEn6vzylAo8EhZBrabG3nHBWPwGHOXj1Y/pk4lNxHaTTYyfrvucH0R0ulhUA==" saltValue="nYaaSSPcOyfnhp3whg2Of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563</v>
      </c>
      <c r="G54" s="124" t="s">
        <v>564</v>
      </c>
      <c r="H54" s="125" t="s">
        <v>565</v>
      </c>
    </row>
    <row r="55" spans="2:8" ht="52.5" customHeight="1" x14ac:dyDescent="0.15">
      <c r="B55" s="126"/>
      <c r="C55" s="1299" t="s">
        <v>48</v>
      </c>
      <c r="D55" s="1299"/>
      <c r="E55" s="1300"/>
      <c r="F55" s="127">
        <v>565</v>
      </c>
      <c r="G55" s="127">
        <v>674</v>
      </c>
      <c r="H55" s="128">
        <v>679</v>
      </c>
    </row>
    <row r="56" spans="2:8" ht="52.5" customHeight="1" x14ac:dyDescent="0.15">
      <c r="B56" s="129"/>
      <c r="C56" s="1301" t="s">
        <v>49</v>
      </c>
      <c r="D56" s="1301"/>
      <c r="E56" s="1302"/>
      <c r="F56" s="130">
        <v>280</v>
      </c>
      <c r="G56" s="130">
        <v>281</v>
      </c>
      <c r="H56" s="131">
        <v>281</v>
      </c>
    </row>
    <row r="57" spans="2:8" ht="53.25" customHeight="1" x14ac:dyDescent="0.15">
      <c r="B57" s="129"/>
      <c r="C57" s="1303" t="s">
        <v>50</v>
      </c>
      <c r="D57" s="1303"/>
      <c r="E57" s="1304"/>
      <c r="F57" s="132">
        <v>267</v>
      </c>
      <c r="G57" s="132">
        <v>270</v>
      </c>
      <c r="H57" s="133">
        <v>277</v>
      </c>
    </row>
    <row r="58" spans="2:8" ht="45.75" customHeight="1" x14ac:dyDescent="0.15">
      <c r="B58" s="134"/>
      <c r="C58" s="1291" t="s">
        <v>588</v>
      </c>
      <c r="D58" s="1292"/>
      <c r="E58" s="1293"/>
      <c r="F58" s="135">
        <v>198</v>
      </c>
      <c r="G58" s="135">
        <v>194</v>
      </c>
      <c r="H58" s="136">
        <v>194</v>
      </c>
    </row>
    <row r="59" spans="2:8" ht="45.75" customHeight="1" x14ac:dyDescent="0.15">
      <c r="B59" s="134"/>
      <c r="C59" s="1291" t="s">
        <v>589</v>
      </c>
      <c r="D59" s="1292"/>
      <c r="E59" s="1293"/>
      <c r="F59" s="135">
        <v>36</v>
      </c>
      <c r="G59" s="135">
        <v>43</v>
      </c>
      <c r="H59" s="136">
        <v>50</v>
      </c>
    </row>
    <row r="60" spans="2:8" ht="45.75" customHeight="1" x14ac:dyDescent="0.15">
      <c r="B60" s="134"/>
      <c r="C60" s="1291" t="s">
        <v>590</v>
      </c>
      <c r="D60" s="1292"/>
      <c r="E60" s="1293"/>
      <c r="F60" s="135">
        <v>18</v>
      </c>
      <c r="G60" s="135">
        <v>18</v>
      </c>
      <c r="H60" s="136">
        <v>18</v>
      </c>
    </row>
    <row r="61" spans="2:8" ht="45.75" customHeight="1" x14ac:dyDescent="0.15">
      <c r="B61" s="134"/>
      <c r="C61" s="1291" t="s">
        <v>591</v>
      </c>
      <c r="D61" s="1292"/>
      <c r="E61" s="1293"/>
      <c r="F61" s="135">
        <v>10</v>
      </c>
      <c r="G61" s="135">
        <v>10</v>
      </c>
      <c r="H61" s="136">
        <v>10</v>
      </c>
    </row>
    <row r="62" spans="2:8" ht="45.75" customHeight="1" thickBot="1" x14ac:dyDescent="0.2">
      <c r="B62" s="137"/>
      <c r="C62" s="1294" t="s">
        <v>592</v>
      </c>
      <c r="D62" s="1295"/>
      <c r="E62" s="1296"/>
      <c r="F62" s="138">
        <v>3</v>
      </c>
      <c r="G62" s="138">
        <v>3</v>
      </c>
      <c r="H62" s="139">
        <v>3</v>
      </c>
    </row>
    <row r="63" spans="2:8" ht="52.5" customHeight="1" thickBot="1" x14ac:dyDescent="0.2">
      <c r="B63" s="140"/>
      <c r="C63" s="1297" t="s">
        <v>51</v>
      </c>
      <c r="D63" s="1297"/>
      <c r="E63" s="1298"/>
      <c r="F63" s="141">
        <v>1113</v>
      </c>
      <c r="G63" s="141">
        <v>1224</v>
      </c>
      <c r="H63" s="142">
        <v>1237</v>
      </c>
    </row>
    <row r="64" spans="2:8" ht="15" customHeight="1" x14ac:dyDescent="0.15"/>
    <row r="65" ht="0" hidden="1" customHeight="1" x14ac:dyDescent="0.15"/>
    <row r="66" ht="0" hidden="1" customHeight="1" x14ac:dyDescent="0.15"/>
  </sheetData>
  <sheetProtection algorithmName="SHA-512" hashValue="xskzEB621uadvPIuhaWgL3RjI9MbKW5fad2Y3zinboBRhhrCUi9HQL3ve2y0ghB3BA92o84cEqmELLqGnCImBQ==" saltValue="RNHgsQWBaim0X7daYmkw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604</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604</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617</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607</v>
      </c>
    </row>
    <row r="50" spans="1:109" x14ac:dyDescent="0.15">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561</v>
      </c>
      <c r="BQ50" s="1309"/>
      <c r="BR50" s="1309"/>
      <c r="BS50" s="1309"/>
      <c r="BT50" s="1309"/>
      <c r="BU50" s="1309"/>
      <c r="BV50" s="1309"/>
      <c r="BW50" s="1309"/>
      <c r="BX50" s="1309" t="s">
        <v>562</v>
      </c>
      <c r="BY50" s="1309"/>
      <c r="BZ50" s="1309"/>
      <c r="CA50" s="1309"/>
      <c r="CB50" s="1309"/>
      <c r="CC50" s="1309"/>
      <c r="CD50" s="1309"/>
      <c r="CE50" s="1309"/>
      <c r="CF50" s="1309" t="s">
        <v>563</v>
      </c>
      <c r="CG50" s="1309"/>
      <c r="CH50" s="1309"/>
      <c r="CI50" s="1309"/>
      <c r="CJ50" s="1309"/>
      <c r="CK50" s="1309"/>
      <c r="CL50" s="1309"/>
      <c r="CM50" s="1309"/>
      <c r="CN50" s="1309" t="s">
        <v>564</v>
      </c>
      <c r="CO50" s="1309"/>
      <c r="CP50" s="1309"/>
      <c r="CQ50" s="1309"/>
      <c r="CR50" s="1309"/>
      <c r="CS50" s="1309"/>
      <c r="CT50" s="1309"/>
      <c r="CU50" s="1309"/>
      <c r="CV50" s="1309" t="s">
        <v>565</v>
      </c>
      <c r="CW50" s="1309"/>
      <c r="CX50" s="1309"/>
      <c r="CY50" s="1309"/>
      <c r="CZ50" s="1309"/>
      <c r="DA50" s="1309"/>
      <c r="DB50" s="1309"/>
      <c r="DC50" s="1309"/>
    </row>
    <row r="51" spans="1:109" ht="13.5" customHeight="1" x14ac:dyDescent="0.15">
      <c r="B51" s="394"/>
      <c r="G51" s="1323"/>
      <c r="H51" s="1323"/>
      <c r="I51" s="1324"/>
      <c r="J51" s="1324"/>
      <c r="K51" s="1322"/>
      <c r="L51" s="1322"/>
      <c r="M51" s="1322"/>
      <c r="N51" s="1322"/>
      <c r="AM51" s="403"/>
      <c r="AN51" s="1312" t="s">
        <v>608</v>
      </c>
      <c r="AO51" s="1312"/>
      <c r="AP51" s="1312"/>
      <c r="AQ51" s="1312"/>
      <c r="AR51" s="1312"/>
      <c r="AS51" s="1312"/>
      <c r="AT51" s="1312"/>
      <c r="AU51" s="1312"/>
      <c r="AV51" s="1312"/>
      <c r="AW51" s="1312"/>
      <c r="AX51" s="1312"/>
      <c r="AY51" s="1312"/>
      <c r="AZ51" s="1312"/>
      <c r="BA51" s="1312"/>
      <c r="BB51" s="1312" t="s">
        <v>609</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1"/>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610</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1"/>
      <c r="BY53" s="1310"/>
      <c r="BZ53" s="1310"/>
      <c r="CA53" s="1310"/>
      <c r="CB53" s="1310"/>
      <c r="CC53" s="1310"/>
      <c r="CD53" s="1310"/>
      <c r="CE53" s="1310"/>
      <c r="CF53" s="1310">
        <v>40.1</v>
      </c>
      <c r="CG53" s="1310"/>
      <c r="CH53" s="1310"/>
      <c r="CI53" s="1310"/>
      <c r="CJ53" s="1310"/>
      <c r="CK53" s="1310"/>
      <c r="CL53" s="1310"/>
      <c r="CM53" s="1310"/>
      <c r="CN53" s="1310">
        <v>42.6</v>
      </c>
      <c r="CO53" s="1310"/>
      <c r="CP53" s="1310"/>
      <c r="CQ53" s="1310"/>
      <c r="CR53" s="1310"/>
      <c r="CS53" s="1310"/>
      <c r="CT53" s="1310"/>
      <c r="CU53" s="1310"/>
      <c r="CV53" s="1310">
        <v>43.5</v>
      </c>
      <c r="CW53" s="1310"/>
      <c r="CX53" s="1310"/>
      <c r="CY53" s="1310"/>
      <c r="CZ53" s="1310"/>
      <c r="DA53" s="1310"/>
      <c r="DB53" s="1310"/>
      <c r="DC53" s="1310"/>
    </row>
    <row r="54" spans="1:109" x14ac:dyDescent="0.15">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2"/>
      <c r="B55" s="394"/>
      <c r="G55" s="1305"/>
      <c r="H55" s="1305"/>
      <c r="I55" s="1305"/>
      <c r="J55" s="1305"/>
      <c r="K55" s="1322"/>
      <c r="L55" s="1322"/>
      <c r="M55" s="1322"/>
      <c r="N55" s="1322"/>
      <c r="AN55" s="1309" t="s">
        <v>611</v>
      </c>
      <c r="AO55" s="1309"/>
      <c r="AP55" s="1309"/>
      <c r="AQ55" s="1309"/>
      <c r="AR55" s="1309"/>
      <c r="AS55" s="1309"/>
      <c r="AT55" s="1309"/>
      <c r="AU55" s="1309"/>
      <c r="AV55" s="1309"/>
      <c r="AW55" s="1309"/>
      <c r="AX55" s="1309"/>
      <c r="AY55" s="1309"/>
      <c r="AZ55" s="1309"/>
      <c r="BA55" s="1309"/>
      <c r="BB55" s="1312" t="s">
        <v>609</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1"/>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x14ac:dyDescent="0.15">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x14ac:dyDescent="0.15">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610</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1"/>
      <c r="BY57" s="1310"/>
      <c r="BZ57" s="1310"/>
      <c r="CA57" s="1310"/>
      <c r="CB57" s="1310"/>
      <c r="CC57" s="1310"/>
      <c r="CD57" s="1310"/>
      <c r="CE57" s="1310"/>
      <c r="CF57" s="1310">
        <v>57.9</v>
      </c>
      <c r="CG57" s="1310"/>
      <c r="CH57" s="1310"/>
      <c r="CI57" s="1310"/>
      <c r="CJ57" s="1310"/>
      <c r="CK57" s="1310"/>
      <c r="CL57" s="1310"/>
      <c r="CM57" s="1310"/>
      <c r="CN57" s="1310">
        <v>58.2</v>
      </c>
      <c r="CO57" s="1310"/>
      <c r="CP57" s="1310"/>
      <c r="CQ57" s="1310"/>
      <c r="CR57" s="1310"/>
      <c r="CS57" s="1310"/>
      <c r="CT57" s="1310"/>
      <c r="CU57" s="1310"/>
      <c r="CV57" s="1310">
        <v>58.7</v>
      </c>
      <c r="CW57" s="1310"/>
      <c r="CX57" s="1310"/>
      <c r="CY57" s="1310"/>
      <c r="CZ57" s="1310"/>
      <c r="DA57" s="1310"/>
      <c r="DB57" s="1310"/>
      <c r="DC57" s="1310"/>
      <c r="DD57" s="407"/>
      <c r="DE57" s="406"/>
    </row>
    <row r="58" spans="1:109" s="402" customFormat="1" x14ac:dyDescent="0.15">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612</v>
      </c>
    </row>
    <row r="64" spans="1:109" x14ac:dyDescent="0.15">
      <c r="B64" s="394"/>
      <c r="G64" s="401"/>
      <c r="I64" s="414"/>
      <c r="J64" s="414"/>
      <c r="K64" s="414"/>
      <c r="L64" s="414"/>
      <c r="M64" s="414"/>
      <c r="N64" s="415"/>
      <c r="AM64" s="401"/>
      <c r="AN64" s="401" t="s">
        <v>606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616</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607</v>
      </c>
    </row>
    <row r="72" spans="2:107" x14ac:dyDescent="0.15">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561</v>
      </c>
      <c r="BQ72" s="1309"/>
      <c r="BR72" s="1309"/>
      <c r="BS72" s="1309"/>
      <c r="BT72" s="1309"/>
      <c r="BU72" s="1309"/>
      <c r="BV72" s="1309"/>
      <c r="BW72" s="1309"/>
      <c r="BX72" s="1309" t="s">
        <v>562</v>
      </c>
      <c r="BY72" s="1309"/>
      <c r="BZ72" s="1309"/>
      <c r="CA72" s="1309"/>
      <c r="CB72" s="1309"/>
      <c r="CC72" s="1309"/>
      <c r="CD72" s="1309"/>
      <c r="CE72" s="1309"/>
      <c r="CF72" s="1309" t="s">
        <v>563</v>
      </c>
      <c r="CG72" s="1309"/>
      <c r="CH72" s="1309"/>
      <c r="CI72" s="1309"/>
      <c r="CJ72" s="1309"/>
      <c r="CK72" s="1309"/>
      <c r="CL72" s="1309"/>
      <c r="CM72" s="1309"/>
      <c r="CN72" s="1309" t="s">
        <v>564</v>
      </c>
      <c r="CO72" s="1309"/>
      <c r="CP72" s="1309"/>
      <c r="CQ72" s="1309"/>
      <c r="CR72" s="1309"/>
      <c r="CS72" s="1309"/>
      <c r="CT72" s="1309"/>
      <c r="CU72" s="1309"/>
      <c r="CV72" s="1309" t="s">
        <v>565</v>
      </c>
      <c r="CW72" s="1309"/>
      <c r="CX72" s="1309"/>
      <c r="CY72" s="1309"/>
      <c r="CZ72" s="1309"/>
      <c r="DA72" s="1309"/>
      <c r="DB72" s="1309"/>
      <c r="DC72" s="1309"/>
    </row>
    <row r="73" spans="2:107" x14ac:dyDescent="0.15">
      <c r="B73" s="394"/>
      <c r="G73" s="1323"/>
      <c r="H73" s="1323"/>
      <c r="I73" s="1323"/>
      <c r="J73" s="1323"/>
      <c r="K73" s="1326"/>
      <c r="L73" s="1326"/>
      <c r="M73" s="1326"/>
      <c r="N73" s="1326"/>
      <c r="AM73" s="403"/>
      <c r="AN73" s="1312" t="s">
        <v>608</v>
      </c>
      <c r="AO73" s="1312"/>
      <c r="AP73" s="1312"/>
      <c r="AQ73" s="1312"/>
      <c r="AR73" s="1312"/>
      <c r="AS73" s="1312"/>
      <c r="AT73" s="1312"/>
      <c r="AU73" s="1312"/>
      <c r="AV73" s="1312"/>
      <c r="AW73" s="1312"/>
      <c r="AX73" s="1312"/>
      <c r="AY73" s="1312"/>
      <c r="AZ73" s="1312"/>
      <c r="BA73" s="1312"/>
      <c r="BB73" s="1312" t="s">
        <v>609</v>
      </c>
      <c r="BC73" s="1312"/>
      <c r="BD73" s="1312"/>
      <c r="BE73" s="1312"/>
      <c r="BF73" s="1312"/>
      <c r="BG73" s="1312"/>
      <c r="BH73" s="1312"/>
      <c r="BI73" s="1312"/>
      <c r="BJ73" s="1312"/>
      <c r="BK73" s="1312"/>
      <c r="BL73" s="1312"/>
      <c r="BM73" s="1312"/>
      <c r="BN73" s="1312"/>
      <c r="BO73" s="1312"/>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613</v>
      </c>
      <c r="BC75" s="1312"/>
      <c r="BD75" s="1312"/>
      <c r="BE75" s="1312"/>
      <c r="BF75" s="1312"/>
      <c r="BG75" s="1312"/>
      <c r="BH75" s="1312"/>
      <c r="BI75" s="1312"/>
      <c r="BJ75" s="1312"/>
      <c r="BK75" s="1312"/>
      <c r="BL75" s="1312"/>
      <c r="BM75" s="1312"/>
      <c r="BN75" s="1312"/>
      <c r="BO75" s="1312"/>
      <c r="BP75" s="1310">
        <v>11.6</v>
      </c>
      <c r="BQ75" s="1310"/>
      <c r="BR75" s="1310"/>
      <c r="BS75" s="1310"/>
      <c r="BT75" s="1310"/>
      <c r="BU75" s="1310"/>
      <c r="BV75" s="1310"/>
      <c r="BW75" s="1310"/>
      <c r="BX75" s="1310">
        <v>10</v>
      </c>
      <c r="BY75" s="1310"/>
      <c r="BZ75" s="1310"/>
      <c r="CA75" s="1310"/>
      <c r="CB75" s="1310"/>
      <c r="CC75" s="1310"/>
      <c r="CD75" s="1310"/>
      <c r="CE75" s="1310"/>
      <c r="CF75" s="1310">
        <v>9.3000000000000007</v>
      </c>
      <c r="CG75" s="1310"/>
      <c r="CH75" s="1310"/>
      <c r="CI75" s="1310"/>
      <c r="CJ75" s="1310"/>
      <c r="CK75" s="1310"/>
      <c r="CL75" s="1310"/>
      <c r="CM75" s="1310"/>
      <c r="CN75" s="1310">
        <v>9</v>
      </c>
      <c r="CO75" s="1310"/>
      <c r="CP75" s="1310"/>
      <c r="CQ75" s="1310"/>
      <c r="CR75" s="1310"/>
      <c r="CS75" s="1310"/>
      <c r="CT75" s="1310"/>
      <c r="CU75" s="1310"/>
      <c r="CV75" s="1310">
        <v>9.4</v>
      </c>
      <c r="CW75" s="1310"/>
      <c r="CX75" s="1310"/>
      <c r="CY75" s="1310"/>
      <c r="CZ75" s="1310"/>
      <c r="DA75" s="1310"/>
      <c r="DB75" s="1310"/>
      <c r="DC75" s="1310"/>
    </row>
    <row r="76" spans="2:107" x14ac:dyDescent="0.15">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4"/>
      <c r="G77" s="1305"/>
      <c r="H77" s="1305"/>
      <c r="I77" s="1305"/>
      <c r="J77" s="1305"/>
      <c r="K77" s="1326"/>
      <c r="L77" s="1326"/>
      <c r="M77" s="1326"/>
      <c r="N77" s="1326"/>
      <c r="AN77" s="1309" t="s">
        <v>611</v>
      </c>
      <c r="AO77" s="1309"/>
      <c r="AP77" s="1309"/>
      <c r="AQ77" s="1309"/>
      <c r="AR77" s="1309"/>
      <c r="AS77" s="1309"/>
      <c r="AT77" s="1309"/>
      <c r="AU77" s="1309"/>
      <c r="AV77" s="1309"/>
      <c r="AW77" s="1309"/>
      <c r="AX77" s="1309"/>
      <c r="AY77" s="1309"/>
      <c r="AZ77" s="1309"/>
      <c r="BA77" s="1309"/>
      <c r="BB77" s="1312" t="s">
        <v>609</v>
      </c>
      <c r="BC77" s="1312"/>
      <c r="BD77" s="1312"/>
      <c r="BE77" s="1312"/>
      <c r="BF77" s="1312"/>
      <c r="BG77" s="1312"/>
      <c r="BH77" s="1312"/>
      <c r="BI77" s="1312"/>
      <c r="BJ77" s="1312"/>
      <c r="BK77" s="1312"/>
      <c r="BL77" s="1312"/>
      <c r="BM77" s="1312"/>
      <c r="BN77" s="1312"/>
      <c r="BO77" s="1312"/>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x14ac:dyDescent="0.15">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613</v>
      </c>
      <c r="BC79" s="1312"/>
      <c r="BD79" s="1312"/>
      <c r="BE79" s="1312"/>
      <c r="BF79" s="1312"/>
      <c r="BG79" s="1312"/>
      <c r="BH79" s="1312"/>
      <c r="BI79" s="1312"/>
      <c r="BJ79" s="1312"/>
      <c r="BK79" s="1312"/>
      <c r="BL79" s="1312"/>
      <c r="BM79" s="1312"/>
      <c r="BN79" s="1312"/>
      <c r="BO79" s="1312"/>
      <c r="BP79" s="1310">
        <v>7.7</v>
      </c>
      <c r="BQ79" s="1310"/>
      <c r="BR79" s="1310"/>
      <c r="BS79" s="1310"/>
      <c r="BT79" s="1310"/>
      <c r="BU79" s="1310"/>
      <c r="BV79" s="1310"/>
      <c r="BW79" s="1310"/>
      <c r="BX79" s="1310">
        <v>6.4</v>
      </c>
      <c r="BY79" s="1310"/>
      <c r="BZ79" s="1310"/>
      <c r="CA79" s="1310"/>
      <c r="CB79" s="1310"/>
      <c r="CC79" s="1310"/>
      <c r="CD79" s="1310"/>
      <c r="CE79" s="1310"/>
      <c r="CF79" s="1310">
        <v>6.9</v>
      </c>
      <c r="CG79" s="1310"/>
      <c r="CH79" s="1310"/>
      <c r="CI79" s="1310"/>
      <c r="CJ79" s="1310"/>
      <c r="CK79" s="1310"/>
      <c r="CL79" s="1310"/>
      <c r="CM79" s="1310"/>
      <c r="CN79" s="1310">
        <v>7.1</v>
      </c>
      <c r="CO79" s="1310"/>
      <c r="CP79" s="1310"/>
      <c r="CQ79" s="1310"/>
      <c r="CR79" s="1310"/>
      <c r="CS79" s="1310"/>
      <c r="CT79" s="1310"/>
      <c r="CU79" s="1310"/>
      <c r="CV79" s="1310">
        <v>7.4</v>
      </c>
      <c r="CW79" s="1310"/>
      <c r="CX79" s="1310"/>
      <c r="CY79" s="1310"/>
      <c r="CZ79" s="1310"/>
      <c r="DA79" s="1310"/>
      <c r="DB79" s="1310"/>
      <c r="DC79" s="1310"/>
    </row>
    <row r="80" spans="2:107" x14ac:dyDescent="0.15">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iFfh9ABVsC2MlKQUZNwDFi1hmM4T42i1ibHQH/Gf4DkAfRb4sCpC9gVih6dez/s3DB1uZHTnxeYfS6bgejZPA==" saltValue="Aq5cng7dC8x/luS5Jn3Z0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5e/oZ3bYlTOHsNFLAEyfnrl7qhFZ7neA3RuZ1uVM0HWMioGod16XxNxSZGbZEsvDGAj4Ul6Tr30LyZnye/n/Q==" saltValue="TAJx6JWilyQZeTKsqOm4W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Vo1rllJQrI686we7PD0R3QJ7sovXKk5SHsXvHjeXPg/tFj8fC5Jj6Q7yvM5I5mBFXNkotqrPM9k/Q1xuPmhEw==" saltValue="RTsFDjrORgX7oNvjXnfgq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558</v>
      </c>
      <c r="G2" s="156"/>
      <c r="H2" s="157"/>
    </row>
    <row r="3" spans="1:8" x14ac:dyDescent="0.15">
      <c r="A3" s="153" t="s">
        <v>551</v>
      </c>
      <c r="B3" s="158"/>
      <c r="C3" s="159"/>
      <c r="D3" s="160">
        <v>573026</v>
      </c>
      <c r="E3" s="161"/>
      <c r="F3" s="162">
        <v>288550</v>
      </c>
      <c r="G3" s="163"/>
      <c r="H3" s="164"/>
    </row>
    <row r="4" spans="1:8" x14ac:dyDescent="0.15">
      <c r="A4" s="165"/>
      <c r="B4" s="166"/>
      <c r="C4" s="167"/>
      <c r="D4" s="168">
        <v>68636</v>
      </c>
      <c r="E4" s="169"/>
      <c r="F4" s="170">
        <v>141525</v>
      </c>
      <c r="G4" s="171"/>
      <c r="H4" s="172"/>
    </row>
    <row r="5" spans="1:8" x14ac:dyDescent="0.15">
      <c r="A5" s="153" t="s">
        <v>553</v>
      </c>
      <c r="B5" s="158"/>
      <c r="C5" s="159"/>
      <c r="D5" s="160">
        <v>490899</v>
      </c>
      <c r="E5" s="161"/>
      <c r="F5" s="162">
        <v>287914</v>
      </c>
      <c r="G5" s="163"/>
      <c r="H5" s="164"/>
    </row>
    <row r="6" spans="1:8" x14ac:dyDescent="0.15">
      <c r="A6" s="165"/>
      <c r="B6" s="166"/>
      <c r="C6" s="167"/>
      <c r="D6" s="168">
        <v>170698</v>
      </c>
      <c r="E6" s="169"/>
      <c r="F6" s="170">
        <v>146531</v>
      </c>
      <c r="G6" s="171"/>
      <c r="H6" s="172"/>
    </row>
    <row r="7" spans="1:8" x14ac:dyDescent="0.15">
      <c r="A7" s="153" t="s">
        <v>554</v>
      </c>
      <c r="B7" s="158"/>
      <c r="C7" s="159"/>
      <c r="D7" s="160">
        <v>351962</v>
      </c>
      <c r="E7" s="161"/>
      <c r="F7" s="162">
        <v>310300</v>
      </c>
      <c r="G7" s="163"/>
      <c r="H7" s="164"/>
    </row>
    <row r="8" spans="1:8" x14ac:dyDescent="0.15">
      <c r="A8" s="165"/>
      <c r="B8" s="166"/>
      <c r="C8" s="167"/>
      <c r="D8" s="168">
        <v>121854</v>
      </c>
      <c r="E8" s="169"/>
      <c r="F8" s="170">
        <v>157576</v>
      </c>
      <c r="G8" s="171"/>
      <c r="H8" s="172"/>
    </row>
    <row r="9" spans="1:8" x14ac:dyDescent="0.15">
      <c r="A9" s="153" t="s">
        <v>555</v>
      </c>
      <c r="B9" s="158"/>
      <c r="C9" s="159"/>
      <c r="D9" s="160">
        <v>416574</v>
      </c>
      <c r="E9" s="161"/>
      <c r="F9" s="162">
        <v>317319</v>
      </c>
      <c r="G9" s="163"/>
      <c r="H9" s="164"/>
    </row>
    <row r="10" spans="1:8" x14ac:dyDescent="0.15">
      <c r="A10" s="165"/>
      <c r="B10" s="166"/>
      <c r="C10" s="167"/>
      <c r="D10" s="168">
        <v>162446</v>
      </c>
      <c r="E10" s="169"/>
      <c r="F10" s="170">
        <v>164214</v>
      </c>
      <c r="G10" s="171"/>
      <c r="H10" s="172"/>
    </row>
    <row r="11" spans="1:8" x14ac:dyDescent="0.15">
      <c r="A11" s="153" t="s">
        <v>556</v>
      </c>
      <c r="B11" s="158"/>
      <c r="C11" s="159"/>
      <c r="D11" s="160">
        <v>435899</v>
      </c>
      <c r="E11" s="161"/>
      <c r="F11" s="162">
        <v>289738</v>
      </c>
      <c r="G11" s="163"/>
      <c r="H11" s="164"/>
    </row>
    <row r="12" spans="1:8" x14ac:dyDescent="0.15">
      <c r="A12" s="165"/>
      <c r="B12" s="166"/>
      <c r="C12" s="173"/>
      <c r="D12" s="168">
        <v>176112</v>
      </c>
      <c r="E12" s="169"/>
      <c r="F12" s="170">
        <v>156238</v>
      </c>
      <c r="G12" s="171"/>
      <c r="H12" s="172"/>
    </row>
    <row r="13" spans="1:8" x14ac:dyDescent="0.15">
      <c r="A13" s="153"/>
      <c r="B13" s="158"/>
      <c r="C13" s="174"/>
      <c r="D13" s="175">
        <v>453672</v>
      </c>
      <c r="E13" s="176"/>
      <c r="F13" s="177">
        <v>298764</v>
      </c>
      <c r="G13" s="178"/>
      <c r="H13" s="164"/>
    </row>
    <row r="14" spans="1:8" x14ac:dyDescent="0.15">
      <c r="A14" s="165"/>
      <c r="B14" s="166"/>
      <c r="C14" s="167"/>
      <c r="D14" s="168">
        <v>139949</v>
      </c>
      <c r="E14" s="169"/>
      <c r="F14" s="170">
        <v>153217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4.32</v>
      </c>
      <c r="C19" s="179">
        <f>ROUND(VALUE(SUBSTITUTE(実質収支比率等に係る経年分析!G$48,"▲","-")),2)</f>
        <v>5.4</v>
      </c>
      <c r="D19" s="179">
        <f>ROUND(VALUE(SUBSTITUTE(実質収支比率等に係る経年分析!H$48,"▲","-")),2)</f>
        <v>6.1</v>
      </c>
      <c r="E19" s="179">
        <f>ROUND(VALUE(SUBSTITUTE(実質収支比率等に係る経年分析!I$48,"▲","-")),2)</f>
        <v>4.5199999999999996</v>
      </c>
      <c r="F19" s="179">
        <f>ROUND(VALUE(SUBSTITUTE(実質収支比率等に係る経年分析!J$48,"▲","-")),2)</f>
        <v>3.91</v>
      </c>
    </row>
    <row r="20" spans="1:11" x14ac:dyDescent="0.15">
      <c r="A20" s="179" t="s">
        <v>55</v>
      </c>
      <c r="B20" s="179">
        <f>ROUND(VALUE(SUBSTITUTE(実質収支比率等に係る経年分析!F$47,"▲","-")),2)</f>
        <v>28.1</v>
      </c>
      <c r="C20" s="179">
        <f>ROUND(VALUE(SUBSTITUTE(実質収支比率等に係る経年分析!G$47,"▲","-")),2)</f>
        <v>29.71</v>
      </c>
      <c r="D20" s="179">
        <f>ROUND(VALUE(SUBSTITUTE(実質収支比率等に係る経年分析!H$47,"▲","-")),2)</f>
        <v>34.03</v>
      </c>
      <c r="E20" s="179">
        <f>ROUND(VALUE(SUBSTITUTE(実質収支比率等に係る経年分析!I$47,"▲","-")),2)</f>
        <v>41.46</v>
      </c>
      <c r="F20" s="179">
        <f>ROUND(VALUE(SUBSTITUTE(実質収支比率等に係る経年分析!J$47,"▲","-")),2)</f>
        <v>42.67</v>
      </c>
    </row>
    <row r="21" spans="1:11" x14ac:dyDescent="0.15">
      <c r="A21" s="179" t="s">
        <v>56</v>
      </c>
      <c r="B21" s="179">
        <f>IF(ISNUMBER(VALUE(SUBSTITUTE(実質収支比率等に係る経年分析!F$49,"▲","-"))),ROUND(VALUE(SUBSTITUTE(実質収支比率等に係る経年分析!F$49,"▲","-")),2),NA())</f>
        <v>1.97</v>
      </c>
      <c r="C21" s="179">
        <f>IF(ISNUMBER(VALUE(SUBSTITUTE(実質収支比率等に係る経年分析!G$49,"▲","-"))),ROUND(VALUE(SUBSTITUTE(実質収支比率等に係る経年分析!G$49,"▲","-")),2),NA())</f>
        <v>4.33</v>
      </c>
      <c r="D21" s="179">
        <f>IF(ISNUMBER(VALUE(SUBSTITUTE(実質収支比率等に係る経年分析!H$49,"▲","-"))),ROUND(VALUE(SUBSTITUTE(実質収支比率等に係る経年分析!H$49,"▲","-")),2),NA())</f>
        <v>4.24</v>
      </c>
      <c r="E21" s="179">
        <f>IF(ISNUMBER(VALUE(SUBSTITUTE(実質収支比率等に係る経年分析!I$49,"▲","-"))),ROUND(VALUE(SUBSTITUTE(実質収支比率等に係る経年分析!I$49,"▲","-")),2),NA())</f>
        <v>4.96</v>
      </c>
      <c r="F21" s="179">
        <f>IF(ISNUMBER(VALUE(SUBSTITUTE(実質収支比率等に係る経年分析!J$49,"▲","-"))),ROUND(VALUE(SUBSTITUTE(実質収支比率等に係る経年分析!J$49,"▲","-")),2),NA())</f>
        <v>-0.37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簡易水道事業特別会計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0.16</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0.04</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0.17</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0.17</v>
      </c>
    </row>
    <row r="31" spans="1:11" x14ac:dyDescent="0.15">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0.65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0.51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0.95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0.22</v>
      </c>
    </row>
    <row r="32" spans="1:11" x14ac:dyDescent="0.15">
      <c r="A32" s="180" t="str">
        <f>IF(連結実質赤字比率に係る赤字・黒字の構成分析!C$38="",NA(),連結実質赤字比率に係る赤字・黒字の構成分析!C$38)</f>
        <v>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1.59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0.75</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0.23</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0.28000000000000003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0.28999999999999998</v>
      </c>
    </row>
    <row r="34" spans="1:16" x14ac:dyDescent="0.15">
      <c r="A34" s="180" t="str">
        <f>IF(連結実質赤字比率に係る赤字・黒字の構成分析!C$36="",NA(),連結実質赤字比率に係る赤字・黒字の構成分析!C$36)</f>
        <v>大和の園特別会計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0.28000000000000003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0.32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0.36</v>
      </c>
    </row>
    <row r="35" spans="1:16" x14ac:dyDescent="0.15">
      <c r="A35" s="180" t="str">
        <f>IF(連結実質赤字比率に係る赤字・黒字の構成分析!C$35="",NA(),連結実質赤字比率に係る赤字・黒字の構成分析!C$35)</f>
        <v>大和診療所特別会計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0.14000000000000001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0.24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0.45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0.55000000000000004</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4.3099999999999996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4.51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3.91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370</v>
      </c>
      <c r="E42" s="181"/>
      <c r="F42" s="181"/>
      <c r="G42" s="181">
        <f>'実質公債費比率（分子）の構造'!L$52</f>
        <v>355</v>
      </c>
      <c r="H42" s="181"/>
      <c r="I42" s="181"/>
      <c r="J42" s="181">
        <f>'実質公債費比率（分子）の構造'!M$52</f>
        <v>346</v>
      </c>
      <c r="K42" s="181"/>
      <c r="L42" s="181"/>
      <c r="M42" s="181">
        <f>'実質公債費比率（分子）の構造'!N$52</f>
        <v>337</v>
      </c>
      <c r="N42" s="181"/>
      <c r="O42" s="181"/>
      <c r="P42" s="181">
        <f>'実質公債費比率（分子）の構造'!O$52</f>
        <v>336</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3</v>
      </c>
      <c r="C45" s="181"/>
      <c r="D45" s="181"/>
      <c r="E45" s="181">
        <f>'実質公債費比率（分子）の構造'!L$49</f>
        <v>0</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51</v>
      </c>
      <c r="C46" s="181"/>
      <c r="D46" s="181"/>
      <c r="E46" s="181">
        <f>'実質公債費比率（分子）の構造'!L$48</f>
        <v>52</v>
      </c>
      <c r="F46" s="181"/>
      <c r="G46" s="181"/>
      <c r="H46" s="181">
        <f>'実質公債費比率（分子）の構造'!M$48</f>
        <v>70</v>
      </c>
      <c r="I46" s="181"/>
      <c r="J46" s="181"/>
      <c r="K46" s="181">
        <f>'実質公債費比率（分子）の構造'!N$48</f>
        <v>70</v>
      </c>
      <c r="L46" s="181"/>
      <c r="M46" s="181"/>
      <c r="N46" s="181">
        <f>'実質公債費比率（分子）の構造'!O$48</f>
        <v>71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444</v>
      </c>
      <c r="C49" s="181"/>
      <c r="D49" s="181"/>
      <c r="E49" s="181">
        <f>'実質公債費比率（分子）の構造'!L$45</f>
        <v>418</v>
      </c>
      <c r="F49" s="181"/>
      <c r="G49" s="181"/>
      <c r="H49" s="181">
        <f>'実質公債費比率（分子）の構造'!M$45</f>
        <v>406</v>
      </c>
      <c r="I49" s="181"/>
      <c r="J49" s="181"/>
      <c r="K49" s="181">
        <f>'実質公債費比率（分子）の構造'!N$45</f>
        <v>385</v>
      </c>
      <c r="L49" s="181"/>
      <c r="M49" s="181"/>
      <c r="N49" s="181">
        <f>'実質公債費比率（分子）の構造'!O$45</f>
        <v>388</v>
      </c>
      <c r="O49" s="181"/>
      <c r="P49" s="181"/>
    </row>
    <row r="50" spans="1:16" x14ac:dyDescent="0.15">
      <c r="A50" s="181" t="s">
        <v>71</v>
      </c>
      <c r="B50" s="181" t="e">
        <f>NA()</f>
        <v>#N/A</v>
      </c>
      <c r="C50" s="181">
        <f>IF(ISNUMBER('実質公債費比率（分子）の構造'!K$53),'実質公債費比率（分子）の構造'!K$53,NA())</f>
        <v>128</v>
      </c>
      <c r="D50" s="181" t="e">
        <f>NA()</f>
        <v>#N/A</v>
      </c>
      <c r="E50" s="181" t="e">
        <f>NA()</f>
        <v>#N/A</v>
      </c>
      <c r="F50" s="181">
        <f>IF(ISNUMBER('実質公債費比率（分子）の構造'!L$53),'実質公債費比率（分子）の構造'!L$53,NA())</f>
        <v>115</v>
      </c>
      <c r="G50" s="181" t="e">
        <f>NA()</f>
        <v>#N/A</v>
      </c>
      <c r="H50" s="181" t="e">
        <f>NA()</f>
        <v>#N/A</v>
      </c>
      <c r="I50" s="181">
        <f>IF(ISNUMBER('実質公債費比率（分子）の構造'!M$53),'実質公債費比率（分子）の構造'!M$53,NA())</f>
        <v>130</v>
      </c>
      <c r="J50" s="181" t="e">
        <f>NA()</f>
        <v>#N/A</v>
      </c>
      <c r="K50" s="181" t="e">
        <f>NA()</f>
        <v>#N/A</v>
      </c>
      <c r="L50" s="181">
        <f>IF(ISNUMBER('実質公債費比率（分子）の構造'!N$53),'実質公債費比率（分子）の構造'!N$53,NA())</f>
        <v>118</v>
      </c>
      <c r="M50" s="181" t="e">
        <f>NA()</f>
        <v>#N/A</v>
      </c>
      <c r="N50" s="181" t="e">
        <f>NA()</f>
        <v>#N/A</v>
      </c>
      <c r="O50" s="181">
        <f>IF(ISNUMBER('実質公債費比率（分子）の構造'!O$53),'実質公債費比率（分子）の構造'!O$53,NA())</f>
        <v>123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2794</v>
      </c>
      <c r="E56" s="180"/>
      <c r="F56" s="180"/>
      <c r="G56" s="180">
        <f>'将来負担比率（分子）の構造'!J$52</f>
        <v>2754</v>
      </c>
      <c r="H56" s="180"/>
      <c r="I56" s="180"/>
      <c r="J56" s="180">
        <f>'将来負担比率（分子）の構造'!K$52</f>
        <v>2720</v>
      </c>
      <c r="K56" s="180"/>
      <c r="L56" s="180"/>
      <c r="M56" s="180">
        <f>'将来負担比率（分子）の構造'!L$52</f>
        <v>2697</v>
      </c>
      <c r="N56" s="180"/>
      <c r="O56" s="180"/>
      <c r="P56" s="180">
        <f>'将来負担比率（分子）の構造'!M$52</f>
        <v>2479</v>
      </c>
    </row>
    <row r="57" spans="1:16" x14ac:dyDescent="0.15">
      <c r="A57" s="180" t="s">
        <v>42</v>
      </c>
      <c r="B57" s="180"/>
      <c r="C57" s="180"/>
      <c r="D57" s="180">
        <f>'将来負担比率（分子）の構造'!I$51</f>
        <v>147</v>
      </c>
      <c r="E57" s="180"/>
      <c r="F57" s="180"/>
      <c r="G57" s="180">
        <f>'将来負担比率（分子）の構造'!J$51</f>
        <v>112</v>
      </c>
      <c r="H57" s="180"/>
      <c r="I57" s="180"/>
      <c r="J57" s="180">
        <f>'将来負担比率（分子）の構造'!K$51</f>
        <v>129</v>
      </c>
      <c r="K57" s="180"/>
      <c r="L57" s="180"/>
      <c r="M57" s="180">
        <f>'将来負担比率（分子）の構造'!L$51</f>
        <v>101</v>
      </c>
      <c r="N57" s="180"/>
      <c r="O57" s="180"/>
      <c r="P57" s="180">
        <f>'将来負担比率（分子）の構造'!M$51</f>
        <v>107</v>
      </c>
    </row>
    <row r="58" spans="1:16" x14ac:dyDescent="0.15">
      <c r="A58" s="180" t="s">
        <v>41</v>
      </c>
      <c r="B58" s="180"/>
      <c r="C58" s="180"/>
      <c r="D58" s="180">
        <f>'将来負担比率（分子）の構造'!I$50</f>
        <v>1242</v>
      </c>
      <c r="E58" s="180"/>
      <c r="F58" s="180"/>
      <c r="G58" s="180">
        <f>'将来負担比率（分子）の構造'!J$50</f>
        <v>1302</v>
      </c>
      <c r="H58" s="180"/>
      <c r="I58" s="180"/>
      <c r="J58" s="180">
        <f>'将来負担比率（分子）の構造'!K$50</f>
        <v>1337</v>
      </c>
      <c r="K58" s="180"/>
      <c r="L58" s="180"/>
      <c r="M58" s="180">
        <f>'将来負担比率（分子）の構造'!L$50</f>
        <v>1467</v>
      </c>
      <c r="N58" s="180"/>
      <c r="O58" s="180"/>
      <c r="P58" s="180">
        <f>'将来負担比率（分子）の構造'!M$50</f>
        <v>1478</v>
      </c>
    </row>
    <row r="59" spans="1:16" x14ac:dyDescent="0.15">
      <c r="A59" s="180" t="s">
        <v>39</v>
      </c>
      <c r="B59" s="180">
        <f>'将来負担比率（分子）の構造'!I$49</f>
        <v>0</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221</v>
      </c>
      <c r="C62" s="180"/>
      <c r="D62" s="180"/>
      <c r="E62" s="180">
        <f>'将来負担比率（分子）の構造'!J$45</f>
        <v>177</v>
      </c>
      <c r="F62" s="180"/>
      <c r="G62" s="180"/>
      <c r="H62" s="180">
        <f>'将来負担比率（分子）の構造'!K$45</f>
        <v>163</v>
      </c>
      <c r="I62" s="180"/>
      <c r="J62" s="180"/>
      <c r="K62" s="180">
        <f>'将来負担比率（分子）の構造'!L$45</f>
        <v>118</v>
      </c>
      <c r="L62" s="180"/>
      <c r="M62" s="180"/>
      <c r="N62" s="180">
        <f>'将来負担比率（分子）の構造'!M$45</f>
        <v>103</v>
      </c>
      <c r="O62" s="180"/>
      <c r="P62" s="180"/>
    </row>
    <row r="63" spans="1:16" x14ac:dyDescent="0.15">
      <c r="A63" s="180" t="s">
        <v>34</v>
      </c>
      <c r="B63" s="180">
        <f>'将来負担比率（分子）の構造'!I$44</f>
        <v>0</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608</v>
      </c>
      <c r="C64" s="180"/>
      <c r="D64" s="180"/>
      <c r="E64" s="180">
        <f>'将来負担比率（分子）の構造'!J$43</f>
        <v>522</v>
      </c>
      <c r="F64" s="180"/>
      <c r="G64" s="180"/>
      <c r="H64" s="180">
        <f>'将来負担比率（分子）の構造'!K$43</f>
        <v>590</v>
      </c>
      <c r="I64" s="180"/>
      <c r="J64" s="180"/>
      <c r="K64" s="180">
        <f>'将来負担比率（分子）の構造'!L$43</f>
        <v>540</v>
      </c>
      <c r="L64" s="180"/>
      <c r="M64" s="180"/>
      <c r="N64" s="180">
        <f>'将来負担比率（分子）の構造'!M$43</f>
        <v>799</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3138</v>
      </c>
      <c r="C66" s="180"/>
      <c r="D66" s="180"/>
      <c r="E66" s="180">
        <f>'将来負担比率（分子）の構造'!J$41</f>
        <v>3041</v>
      </c>
      <c r="F66" s="180"/>
      <c r="G66" s="180"/>
      <c r="H66" s="180">
        <f>'将来負担比率（分子）の構造'!K$41</f>
        <v>2949</v>
      </c>
      <c r="I66" s="180"/>
      <c r="J66" s="180"/>
      <c r="K66" s="180">
        <f>'将来負担比率（分子）の構造'!L$41</f>
        <v>2858</v>
      </c>
      <c r="L66" s="180"/>
      <c r="M66" s="180"/>
      <c r="N66" s="180">
        <f>'将来負担比率（分子）の構造'!M$41</f>
        <v>2802</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565</v>
      </c>
      <c r="C72" s="184">
        <f>基金残高に係る経年分析!G55</f>
        <v>674</v>
      </c>
      <c r="D72" s="184">
        <f>基金残高に係る経年分析!H55</f>
        <v>679</v>
      </c>
    </row>
    <row r="73" spans="1:16" x14ac:dyDescent="0.15">
      <c r="A73" s="183" t="s">
        <v>78</v>
      </c>
      <c r="B73" s="184">
        <f>基金残高に係る経年分析!F56</f>
        <v>280</v>
      </c>
      <c r="C73" s="184">
        <f>基金残高に係る経年分析!G56</f>
        <v>281</v>
      </c>
      <c r="D73" s="184">
        <f>基金残高に係る経年分析!H56</f>
        <v>281</v>
      </c>
    </row>
    <row r="74" spans="1:16" x14ac:dyDescent="0.15">
      <c r="A74" s="183" t="s">
        <v>79</v>
      </c>
      <c r="B74" s="184">
        <f>基金残高に係る経年分析!F57</f>
        <v>267</v>
      </c>
      <c r="C74" s="184">
        <f>基金残高に係る経年分析!G57</f>
        <v>270</v>
      </c>
      <c r="D74" s="184">
        <f>基金残高に係る経年分析!H57</f>
        <v>277</v>
      </c>
    </row>
  </sheetData>
  <sheetProtection algorithmName="SHA-512" hashValue="xSBfgCNdJNWRghD0FOJXHxWC2X1lCvsolAVaZkJBZAS0+Xs+QW4+xX3CupGoNnUe9d/QXI13ecm8Siqes/mYYw==" saltValue="6I66rSWw8n+H8Wo1MKLK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223</v>
      </c>
      <c r="DI1" s="794"/>
      <c r="DJ1" s="794"/>
      <c r="DK1" s="794"/>
      <c r="DL1" s="794"/>
      <c r="DM1" s="794"/>
      <c r="DN1" s="795"/>
      <c r="DO1" s="225"/>
      <c r="DP1" s="793" t="s">
        <v>224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225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226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229</v>
      </c>
      <c r="S4" s="736"/>
      <c r="T4" s="736"/>
      <c r="U4" s="736"/>
      <c r="V4" s="736"/>
      <c r="W4" s="736"/>
      <c r="X4" s="736"/>
      <c r="Y4" s="737"/>
      <c r="Z4" s="735" t="s">
        <v>230</v>
      </c>
      <c r="AA4" s="736"/>
      <c r="AB4" s="736"/>
      <c r="AC4" s="737"/>
      <c r="AD4" s="735" t="s">
        <v>231</v>
      </c>
      <c r="AE4" s="736"/>
      <c r="AF4" s="736"/>
      <c r="AG4" s="736"/>
      <c r="AH4" s="736"/>
      <c r="AI4" s="736"/>
      <c r="AJ4" s="736"/>
      <c r="AK4" s="737"/>
      <c r="AL4" s="735" t="s">
        <v>230</v>
      </c>
      <c r="AM4" s="736"/>
      <c r="AN4" s="736"/>
      <c r="AO4" s="737"/>
      <c r="AP4" s="796" t="s">
        <v>232</v>
      </c>
      <c r="AQ4" s="796"/>
      <c r="AR4" s="796"/>
      <c r="AS4" s="796"/>
      <c r="AT4" s="796"/>
      <c r="AU4" s="796"/>
      <c r="AV4" s="796"/>
      <c r="AW4" s="796"/>
      <c r="AX4" s="796"/>
      <c r="AY4" s="796"/>
      <c r="AZ4" s="796"/>
      <c r="BA4" s="796"/>
      <c r="BB4" s="796"/>
      <c r="BC4" s="796"/>
      <c r="BD4" s="796"/>
      <c r="BE4" s="796"/>
      <c r="BF4" s="796"/>
      <c r="BG4" s="796" t="s">
        <v>233</v>
      </c>
      <c r="BH4" s="796"/>
      <c r="BI4" s="796"/>
      <c r="BJ4" s="796"/>
      <c r="BK4" s="796"/>
      <c r="BL4" s="796"/>
      <c r="BM4" s="796"/>
      <c r="BN4" s="796"/>
      <c r="BO4" s="796" t="s">
        <v>230</v>
      </c>
      <c r="BP4" s="796"/>
      <c r="BQ4" s="796"/>
      <c r="BR4" s="796"/>
      <c r="BS4" s="796" t="s">
        <v>234</v>
      </c>
      <c r="BT4" s="796"/>
      <c r="BU4" s="796"/>
      <c r="BV4" s="796"/>
      <c r="BW4" s="796"/>
      <c r="BX4" s="796"/>
      <c r="BY4" s="796"/>
      <c r="BZ4" s="796"/>
      <c r="CA4" s="796"/>
      <c r="CB4" s="796"/>
      <c r="CD4" s="778" t="s">
        <v>235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236</v>
      </c>
      <c r="C5" s="761"/>
      <c r="D5" s="761"/>
      <c r="E5" s="761"/>
      <c r="F5" s="761"/>
      <c r="G5" s="761"/>
      <c r="H5" s="761"/>
      <c r="I5" s="761"/>
      <c r="J5" s="761"/>
      <c r="K5" s="761"/>
      <c r="L5" s="761"/>
      <c r="M5" s="761"/>
      <c r="N5" s="761"/>
      <c r="O5" s="761"/>
      <c r="P5" s="761"/>
      <c r="Q5" s="762"/>
      <c r="R5" s="726">
        <v>97517</v>
      </c>
      <c r="S5" s="727"/>
      <c r="T5" s="727"/>
      <c r="U5" s="727"/>
      <c r="V5" s="727"/>
      <c r="W5" s="727"/>
      <c r="X5" s="727"/>
      <c r="Y5" s="773"/>
      <c r="Z5" s="791">
        <v>3.1</v>
      </c>
      <c r="AA5" s="791"/>
      <c r="AB5" s="791"/>
      <c r="AC5" s="791"/>
      <c r="AD5" s="792">
        <v>97517</v>
      </c>
      <c r="AE5" s="792"/>
      <c r="AF5" s="792"/>
      <c r="AG5" s="792"/>
      <c r="AH5" s="792"/>
      <c r="AI5" s="792"/>
      <c r="AJ5" s="792"/>
      <c r="AK5" s="792"/>
      <c r="AL5" s="774">
        <v>6.3</v>
      </c>
      <c r="AM5" s="743"/>
      <c r="AN5" s="743"/>
      <c r="AO5" s="775"/>
      <c r="AP5" s="760" t="s">
        <v>237</v>
      </c>
      <c r="AQ5" s="761"/>
      <c r="AR5" s="761"/>
      <c r="AS5" s="761"/>
      <c r="AT5" s="761"/>
      <c r="AU5" s="761"/>
      <c r="AV5" s="761"/>
      <c r="AW5" s="761"/>
      <c r="AX5" s="761"/>
      <c r="AY5" s="761"/>
      <c r="AZ5" s="761"/>
      <c r="BA5" s="761"/>
      <c r="BB5" s="761"/>
      <c r="BC5" s="761"/>
      <c r="BD5" s="761"/>
      <c r="BE5" s="761"/>
      <c r="BF5" s="762"/>
      <c r="BG5" s="661">
        <v>97517</v>
      </c>
      <c r="BH5" s="664"/>
      <c r="BI5" s="664"/>
      <c r="BJ5" s="664"/>
      <c r="BK5" s="664"/>
      <c r="BL5" s="664"/>
      <c r="BM5" s="664"/>
      <c r="BN5" s="665"/>
      <c r="BO5" s="723">
        <v>100</v>
      </c>
      <c r="BP5" s="723"/>
      <c r="BQ5" s="723"/>
      <c r="BR5" s="723"/>
      <c r="BS5" s="724" t="s">
        <v>178</v>
      </c>
      <c r="BT5" s="724"/>
      <c r="BU5" s="724"/>
      <c r="BV5" s="724"/>
      <c r="BW5" s="724"/>
      <c r="BX5" s="724"/>
      <c r="BY5" s="724"/>
      <c r="BZ5" s="724"/>
      <c r="CA5" s="724"/>
      <c r="CB5" s="765"/>
      <c r="CD5" s="778" t="s">
        <v>232</v>
      </c>
      <c r="CE5" s="779"/>
      <c r="CF5" s="779"/>
      <c r="CG5" s="779"/>
      <c r="CH5" s="779"/>
      <c r="CI5" s="779"/>
      <c r="CJ5" s="779"/>
      <c r="CK5" s="779"/>
      <c r="CL5" s="779"/>
      <c r="CM5" s="779"/>
      <c r="CN5" s="779"/>
      <c r="CO5" s="779"/>
      <c r="CP5" s="779"/>
      <c r="CQ5" s="780"/>
      <c r="CR5" s="778" t="s">
        <v>238</v>
      </c>
      <c r="CS5" s="779"/>
      <c r="CT5" s="779"/>
      <c r="CU5" s="779"/>
      <c r="CV5" s="779"/>
      <c r="CW5" s="779"/>
      <c r="CX5" s="779"/>
      <c r="CY5" s="780"/>
      <c r="CZ5" s="778" t="s">
        <v>230</v>
      </c>
      <c r="DA5" s="779"/>
      <c r="DB5" s="779"/>
      <c r="DC5" s="780"/>
      <c r="DD5" s="778" t="s">
        <v>239</v>
      </c>
      <c r="DE5" s="779"/>
      <c r="DF5" s="779"/>
      <c r="DG5" s="779"/>
      <c r="DH5" s="779"/>
      <c r="DI5" s="779"/>
      <c r="DJ5" s="779"/>
      <c r="DK5" s="779"/>
      <c r="DL5" s="779"/>
      <c r="DM5" s="779"/>
      <c r="DN5" s="779"/>
      <c r="DO5" s="779"/>
      <c r="DP5" s="780"/>
      <c r="DQ5" s="778" t="s">
        <v>240</v>
      </c>
      <c r="DR5" s="779"/>
      <c r="DS5" s="779"/>
      <c r="DT5" s="779"/>
      <c r="DU5" s="779"/>
      <c r="DV5" s="779"/>
      <c r="DW5" s="779"/>
      <c r="DX5" s="779"/>
      <c r="DY5" s="779"/>
      <c r="DZ5" s="779"/>
      <c r="EA5" s="779"/>
      <c r="EB5" s="779"/>
      <c r="EC5" s="780"/>
    </row>
    <row r="6" spans="2:143" ht="11.25" customHeight="1" x14ac:dyDescent="0.15">
      <c r="B6" s="658" t="s">
        <v>241</v>
      </c>
      <c r="C6" s="659"/>
      <c r="D6" s="659"/>
      <c r="E6" s="659"/>
      <c r="F6" s="659"/>
      <c r="G6" s="659"/>
      <c r="H6" s="659"/>
      <c r="I6" s="659"/>
      <c r="J6" s="659"/>
      <c r="K6" s="659"/>
      <c r="L6" s="659"/>
      <c r="M6" s="659"/>
      <c r="N6" s="659"/>
      <c r="O6" s="659"/>
      <c r="P6" s="659"/>
      <c r="Q6" s="660"/>
      <c r="R6" s="661">
        <v>32286</v>
      </c>
      <c r="S6" s="664"/>
      <c r="T6" s="664"/>
      <c r="U6" s="664"/>
      <c r="V6" s="664"/>
      <c r="W6" s="664"/>
      <c r="X6" s="664"/>
      <c r="Y6" s="665"/>
      <c r="Z6" s="723">
        <v>1</v>
      </c>
      <c r="AA6" s="723"/>
      <c r="AB6" s="723"/>
      <c r="AC6" s="723"/>
      <c r="AD6" s="724">
        <v>32286</v>
      </c>
      <c r="AE6" s="724"/>
      <c r="AF6" s="724"/>
      <c r="AG6" s="724"/>
      <c r="AH6" s="724"/>
      <c r="AI6" s="724"/>
      <c r="AJ6" s="724"/>
      <c r="AK6" s="724"/>
      <c r="AL6" s="666">
        <v>2.1</v>
      </c>
      <c r="AM6" s="667"/>
      <c r="AN6" s="667"/>
      <c r="AO6" s="725"/>
      <c r="AP6" s="658" t="s">
        <v>242</v>
      </c>
      <c r="AQ6" s="659"/>
      <c r="AR6" s="659"/>
      <c r="AS6" s="659"/>
      <c r="AT6" s="659"/>
      <c r="AU6" s="659"/>
      <c r="AV6" s="659"/>
      <c r="AW6" s="659"/>
      <c r="AX6" s="659"/>
      <c r="AY6" s="659"/>
      <c r="AZ6" s="659"/>
      <c r="BA6" s="659"/>
      <c r="BB6" s="659"/>
      <c r="BC6" s="659"/>
      <c r="BD6" s="659"/>
      <c r="BE6" s="659"/>
      <c r="BF6" s="660"/>
      <c r="BG6" s="661">
        <v>97517</v>
      </c>
      <c r="BH6" s="664"/>
      <c r="BI6" s="664"/>
      <c r="BJ6" s="664"/>
      <c r="BK6" s="664"/>
      <c r="BL6" s="664"/>
      <c r="BM6" s="664"/>
      <c r="BN6" s="665"/>
      <c r="BO6" s="723">
        <v>100</v>
      </c>
      <c r="BP6" s="723"/>
      <c r="BQ6" s="723"/>
      <c r="BR6" s="723"/>
      <c r="BS6" s="724" t="s">
        <v>178</v>
      </c>
      <c r="BT6" s="724"/>
      <c r="BU6" s="724"/>
      <c r="BV6" s="724"/>
      <c r="BW6" s="724"/>
      <c r="BX6" s="724"/>
      <c r="BY6" s="724"/>
      <c r="BZ6" s="724"/>
      <c r="CA6" s="724"/>
      <c r="CB6" s="765"/>
      <c r="CD6" s="732" t="s">
        <v>243</v>
      </c>
      <c r="CE6" s="733"/>
      <c r="CF6" s="733"/>
      <c r="CG6" s="733"/>
      <c r="CH6" s="733"/>
      <c r="CI6" s="733"/>
      <c r="CJ6" s="733"/>
      <c r="CK6" s="733"/>
      <c r="CL6" s="733"/>
      <c r="CM6" s="733"/>
      <c r="CN6" s="733"/>
      <c r="CO6" s="733"/>
      <c r="CP6" s="733"/>
      <c r="CQ6" s="734"/>
      <c r="CR6" s="661">
        <v>61727</v>
      </c>
      <c r="CS6" s="664"/>
      <c r="CT6" s="664"/>
      <c r="CU6" s="664"/>
      <c r="CV6" s="664"/>
      <c r="CW6" s="664"/>
      <c r="CX6" s="664"/>
      <c r="CY6" s="665"/>
      <c r="CZ6" s="774">
        <v>2</v>
      </c>
      <c r="DA6" s="743"/>
      <c r="DB6" s="743"/>
      <c r="DC6" s="777"/>
      <c r="DD6" s="669" t="s">
        <v>244</v>
      </c>
      <c r="DE6" s="664"/>
      <c r="DF6" s="664"/>
      <c r="DG6" s="664"/>
      <c r="DH6" s="664"/>
      <c r="DI6" s="664"/>
      <c r="DJ6" s="664"/>
      <c r="DK6" s="664"/>
      <c r="DL6" s="664"/>
      <c r="DM6" s="664"/>
      <c r="DN6" s="664"/>
      <c r="DO6" s="664"/>
      <c r="DP6" s="665"/>
      <c r="DQ6" s="669">
        <v>61727</v>
      </c>
      <c r="DR6" s="664"/>
      <c r="DS6" s="664"/>
      <c r="DT6" s="664"/>
      <c r="DU6" s="664"/>
      <c r="DV6" s="664"/>
      <c r="DW6" s="664"/>
      <c r="DX6" s="664"/>
      <c r="DY6" s="664"/>
      <c r="DZ6" s="664"/>
      <c r="EA6" s="664"/>
      <c r="EB6" s="664"/>
      <c r="EC6" s="704"/>
    </row>
    <row r="7" spans="2:143" ht="11.25" customHeight="1" x14ac:dyDescent="0.15">
      <c r="B7" s="658" t="s">
        <v>245</v>
      </c>
      <c r="C7" s="659"/>
      <c r="D7" s="659"/>
      <c r="E7" s="659"/>
      <c r="F7" s="659"/>
      <c r="G7" s="659"/>
      <c r="H7" s="659"/>
      <c r="I7" s="659"/>
      <c r="J7" s="659"/>
      <c r="K7" s="659"/>
      <c r="L7" s="659"/>
      <c r="M7" s="659"/>
      <c r="N7" s="659"/>
      <c r="O7" s="659"/>
      <c r="P7" s="659"/>
      <c r="Q7" s="660"/>
      <c r="R7" s="661">
        <v>169</v>
      </c>
      <c r="S7" s="664"/>
      <c r="T7" s="664"/>
      <c r="U7" s="664"/>
      <c r="V7" s="664"/>
      <c r="W7" s="664"/>
      <c r="X7" s="664"/>
      <c r="Y7" s="665"/>
      <c r="Z7" s="723">
        <v>0</v>
      </c>
      <c r="AA7" s="723"/>
      <c r="AB7" s="723"/>
      <c r="AC7" s="723"/>
      <c r="AD7" s="724">
        <v>169</v>
      </c>
      <c r="AE7" s="724"/>
      <c r="AF7" s="724"/>
      <c r="AG7" s="724"/>
      <c r="AH7" s="724"/>
      <c r="AI7" s="724"/>
      <c r="AJ7" s="724"/>
      <c r="AK7" s="724"/>
      <c r="AL7" s="666">
        <v>0</v>
      </c>
      <c r="AM7" s="667"/>
      <c r="AN7" s="667"/>
      <c r="AO7" s="725"/>
      <c r="AP7" s="658" t="s">
        <v>246</v>
      </c>
      <c r="AQ7" s="659"/>
      <c r="AR7" s="659"/>
      <c r="AS7" s="659"/>
      <c r="AT7" s="659"/>
      <c r="AU7" s="659"/>
      <c r="AV7" s="659"/>
      <c r="AW7" s="659"/>
      <c r="AX7" s="659"/>
      <c r="AY7" s="659"/>
      <c r="AZ7" s="659"/>
      <c r="BA7" s="659"/>
      <c r="BB7" s="659"/>
      <c r="BC7" s="659"/>
      <c r="BD7" s="659"/>
      <c r="BE7" s="659"/>
      <c r="BF7" s="660"/>
      <c r="BG7" s="661">
        <v>45184</v>
      </c>
      <c r="BH7" s="664"/>
      <c r="BI7" s="664"/>
      <c r="BJ7" s="664"/>
      <c r="BK7" s="664"/>
      <c r="BL7" s="664"/>
      <c r="BM7" s="664"/>
      <c r="BN7" s="665"/>
      <c r="BO7" s="723">
        <v>46.3</v>
      </c>
      <c r="BP7" s="723"/>
      <c r="BQ7" s="723"/>
      <c r="BR7" s="723"/>
      <c r="BS7" s="724" t="s">
        <v>178</v>
      </c>
      <c r="BT7" s="724"/>
      <c r="BU7" s="724"/>
      <c r="BV7" s="724"/>
      <c r="BW7" s="724"/>
      <c r="BX7" s="724"/>
      <c r="BY7" s="724"/>
      <c r="BZ7" s="724"/>
      <c r="CA7" s="724"/>
      <c r="CB7" s="765"/>
      <c r="CD7" s="705" t="s">
        <v>247</v>
      </c>
      <c r="CE7" s="702"/>
      <c r="CF7" s="702"/>
      <c r="CG7" s="702"/>
      <c r="CH7" s="702"/>
      <c r="CI7" s="702"/>
      <c r="CJ7" s="702"/>
      <c r="CK7" s="702"/>
      <c r="CL7" s="702"/>
      <c r="CM7" s="702"/>
      <c r="CN7" s="702"/>
      <c r="CO7" s="702"/>
      <c r="CP7" s="702"/>
      <c r="CQ7" s="703"/>
      <c r="CR7" s="661">
        <v>762773</v>
      </c>
      <c r="CS7" s="664"/>
      <c r="CT7" s="664"/>
      <c r="CU7" s="664"/>
      <c r="CV7" s="664"/>
      <c r="CW7" s="664"/>
      <c r="CX7" s="664"/>
      <c r="CY7" s="665"/>
      <c r="CZ7" s="723">
        <v>25</v>
      </c>
      <c r="DA7" s="723"/>
      <c r="DB7" s="723"/>
      <c r="DC7" s="723"/>
      <c r="DD7" s="669">
        <v>2181</v>
      </c>
      <c r="DE7" s="664"/>
      <c r="DF7" s="664"/>
      <c r="DG7" s="664"/>
      <c r="DH7" s="664"/>
      <c r="DI7" s="664"/>
      <c r="DJ7" s="664"/>
      <c r="DK7" s="664"/>
      <c r="DL7" s="664"/>
      <c r="DM7" s="664"/>
      <c r="DN7" s="664"/>
      <c r="DO7" s="664"/>
      <c r="DP7" s="665"/>
      <c r="DQ7" s="669">
        <v>662297</v>
      </c>
      <c r="DR7" s="664"/>
      <c r="DS7" s="664"/>
      <c r="DT7" s="664"/>
      <c r="DU7" s="664"/>
      <c r="DV7" s="664"/>
      <c r="DW7" s="664"/>
      <c r="DX7" s="664"/>
      <c r="DY7" s="664"/>
      <c r="DZ7" s="664"/>
      <c r="EA7" s="664"/>
      <c r="EB7" s="664"/>
      <c r="EC7" s="704"/>
    </row>
    <row r="8" spans="2:143" ht="11.25" customHeight="1" x14ac:dyDescent="0.15">
      <c r="B8" s="658" t="s">
        <v>248</v>
      </c>
      <c r="C8" s="659"/>
      <c r="D8" s="659"/>
      <c r="E8" s="659"/>
      <c r="F8" s="659"/>
      <c r="G8" s="659"/>
      <c r="H8" s="659"/>
      <c r="I8" s="659"/>
      <c r="J8" s="659"/>
      <c r="K8" s="659"/>
      <c r="L8" s="659"/>
      <c r="M8" s="659"/>
      <c r="N8" s="659"/>
      <c r="O8" s="659"/>
      <c r="P8" s="659"/>
      <c r="Q8" s="660"/>
      <c r="R8" s="661">
        <v>188</v>
      </c>
      <c r="S8" s="664"/>
      <c r="T8" s="664"/>
      <c r="U8" s="664"/>
      <c r="V8" s="664"/>
      <c r="W8" s="664"/>
      <c r="X8" s="664"/>
      <c r="Y8" s="665"/>
      <c r="Z8" s="723">
        <v>0</v>
      </c>
      <c r="AA8" s="723"/>
      <c r="AB8" s="723"/>
      <c r="AC8" s="723"/>
      <c r="AD8" s="724">
        <v>188</v>
      </c>
      <c r="AE8" s="724"/>
      <c r="AF8" s="724"/>
      <c r="AG8" s="724"/>
      <c r="AH8" s="724"/>
      <c r="AI8" s="724"/>
      <c r="AJ8" s="724"/>
      <c r="AK8" s="724"/>
      <c r="AL8" s="666">
        <v>0</v>
      </c>
      <c r="AM8" s="667"/>
      <c r="AN8" s="667"/>
      <c r="AO8" s="725"/>
      <c r="AP8" s="658" t="s">
        <v>249</v>
      </c>
      <c r="AQ8" s="659"/>
      <c r="AR8" s="659"/>
      <c r="AS8" s="659"/>
      <c r="AT8" s="659"/>
      <c r="AU8" s="659"/>
      <c r="AV8" s="659"/>
      <c r="AW8" s="659"/>
      <c r="AX8" s="659"/>
      <c r="AY8" s="659"/>
      <c r="AZ8" s="659"/>
      <c r="BA8" s="659"/>
      <c r="BB8" s="659"/>
      <c r="BC8" s="659"/>
      <c r="BD8" s="659"/>
      <c r="BE8" s="659"/>
      <c r="BF8" s="660"/>
      <c r="BG8" s="661">
        <v>1957</v>
      </c>
      <c r="BH8" s="664"/>
      <c r="BI8" s="664"/>
      <c r="BJ8" s="664"/>
      <c r="BK8" s="664"/>
      <c r="BL8" s="664"/>
      <c r="BM8" s="664"/>
      <c r="BN8" s="665"/>
      <c r="BO8" s="723">
        <v>2</v>
      </c>
      <c r="BP8" s="723"/>
      <c r="BQ8" s="723"/>
      <c r="BR8" s="723"/>
      <c r="BS8" s="669" t="s">
        <v>178</v>
      </c>
      <c r="BT8" s="664"/>
      <c r="BU8" s="664"/>
      <c r="BV8" s="664"/>
      <c r="BW8" s="664"/>
      <c r="BX8" s="664"/>
      <c r="BY8" s="664"/>
      <c r="BZ8" s="664"/>
      <c r="CA8" s="664"/>
      <c r="CB8" s="704"/>
      <c r="CD8" s="705" t="s">
        <v>250</v>
      </c>
      <c r="CE8" s="702"/>
      <c r="CF8" s="702"/>
      <c r="CG8" s="702"/>
      <c r="CH8" s="702"/>
      <c r="CI8" s="702"/>
      <c r="CJ8" s="702"/>
      <c r="CK8" s="702"/>
      <c r="CL8" s="702"/>
      <c r="CM8" s="702"/>
      <c r="CN8" s="702"/>
      <c r="CO8" s="702"/>
      <c r="CP8" s="702"/>
      <c r="CQ8" s="703"/>
      <c r="CR8" s="661">
        <v>345795</v>
      </c>
      <c r="CS8" s="664"/>
      <c r="CT8" s="664"/>
      <c r="CU8" s="664"/>
      <c r="CV8" s="664"/>
      <c r="CW8" s="664"/>
      <c r="CX8" s="664"/>
      <c r="CY8" s="665"/>
      <c r="CZ8" s="723">
        <v>11.3</v>
      </c>
      <c r="DA8" s="723"/>
      <c r="DB8" s="723"/>
      <c r="DC8" s="723"/>
      <c r="DD8" s="669">
        <v>1260</v>
      </c>
      <c r="DE8" s="664"/>
      <c r="DF8" s="664"/>
      <c r="DG8" s="664"/>
      <c r="DH8" s="664"/>
      <c r="DI8" s="664"/>
      <c r="DJ8" s="664"/>
      <c r="DK8" s="664"/>
      <c r="DL8" s="664"/>
      <c r="DM8" s="664"/>
      <c r="DN8" s="664"/>
      <c r="DO8" s="664"/>
      <c r="DP8" s="665"/>
      <c r="DQ8" s="669">
        <v>201678</v>
      </c>
      <c r="DR8" s="664"/>
      <c r="DS8" s="664"/>
      <c r="DT8" s="664"/>
      <c r="DU8" s="664"/>
      <c r="DV8" s="664"/>
      <c r="DW8" s="664"/>
      <c r="DX8" s="664"/>
      <c r="DY8" s="664"/>
      <c r="DZ8" s="664"/>
      <c r="EA8" s="664"/>
      <c r="EB8" s="664"/>
      <c r="EC8" s="704"/>
    </row>
    <row r="9" spans="2:143" ht="11.25" customHeight="1" x14ac:dyDescent="0.15">
      <c r="B9" s="658" t="s">
        <v>251</v>
      </c>
      <c r="C9" s="659"/>
      <c r="D9" s="659"/>
      <c r="E9" s="659"/>
      <c r="F9" s="659"/>
      <c r="G9" s="659"/>
      <c r="H9" s="659"/>
      <c r="I9" s="659"/>
      <c r="J9" s="659"/>
      <c r="K9" s="659"/>
      <c r="L9" s="659"/>
      <c r="M9" s="659"/>
      <c r="N9" s="659"/>
      <c r="O9" s="659"/>
      <c r="P9" s="659"/>
      <c r="Q9" s="660"/>
      <c r="R9" s="661">
        <v>220</v>
      </c>
      <c r="S9" s="664"/>
      <c r="T9" s="664"/>
      <c r="U9" s="664"/>
      <c r="V9" s="664"/>
      <c r="W9" s="664"/>
      <c r="X9" s="664"/>
      <c r="Y9" s="665"/>
      <c r="Z9" s="723">
        <v>0</v>
      </c>
      <c r="AA9" s="723"/>
      <c r="AB9" s="723"/>
      <c r="AC9" s="723"/>
      <c r="AD9" s="724">
        <v>220</v>
      </c>
      <c r="AE9" s="724"/>
      <c r="AF9" s="724"/>
      <c r="AG9" s="724"/>
      <c r="AH9" s="724"/>
      <c r="AI9" s="724"/>
      <c r="AJ9" s="724"/>
      <c r="AK9" s="724"/>
      <c r="AL9" s="666">
        <v>0</v>
      </c>
      <c r="AM9" s="667"/>
      <c r="AN9" s="667"/>
      <c r="AO9" s="725"/>
      <c r="AP9" s="658" t="s">
        <v>252</v>
      </c>
      <c r="AQ9" s="659"/>
      <c r="AR9" s="659"/>
      <c r="AS9" s="659"/>
      <c r="AT9" s="659"/>
      <c r="AU9" s="659"/>
      <c r="AV9" s="659"/>
      <c r="AW9" s="659"/>
      <c r="AX9" s="659"/>
      <c r="AY9" s="659"/>
      <c r="AZ9" s="659"/>
      <c r="BA9" s="659"/>
      <c r="BB9" s="659"/>
      <c r="BC9" s="659"/>
      <c r="BD9" s="659"/>
      <c r="BE9" s="659"/>
      <c r="BF9" s="660"/>
      <c r="BG9" s="661">
        <v>36880</v>
      </c>
      <c r="BH9" s="664"/>
      <c r="BI9" s="664"/>
      <c r="BJ9" s="664"/>
      <c r="BK9" s="664"/>
      <c r="BL9" s="664"/>
      <c r="BM9" s="664"/>
      <c r="BN9" s="665"/>
      <c r="BO9" s="723">
        <v>37.799999999999997</v>
      </c>
      <c r="BP9" s="723"/>
      <c r="BQ9" s="723"/>
      <c r="BR9" s="723"/>
      <c r="BS9" s="669" t="s">
        <v>244</v>
      </c>
      <c r="BT9" s="664"/>
      <c r="BU9" s="664"/>
      <c r="BV9" s="664"/>
      <c r="BW9" s="664"/>
      <c r="BX9" s="664"/>
      <c r="BY9" s="664"/>
      <c r="BZ9" s="664"/>
      <c r="CA9" s="664"/>
      <c r="CB9" s="704"/>
      <c r="CD9" s="705" t="s">
        <v>253</v>
      </c>
      <c r="CE9" s="702"/>
      <c r="CF9" s="702"/>
      <c r="CG9" s="702"/>
      <c r="CH9" s="702"/>
      <c r="CI9" s="702"/>
      <c r="CJ9" s="702"/>
      <c r="CK9" s="702"/>
      <c r="CL9" s="702"/>
      <c r="CM9" s="702"/>
      <c r="CN9" s="702"/>
      <c r="CO9" s="702"/>
      <c r="CP9" s="702"/>
      <c r="CQ9" s="703"/>
      <c r="CR9" s="661">
        <v>231702</v>
      </c>
      <c r="CS9" s="664"/>
      <c r="CT9" s="664"/>
      <c r="CU9" s="664"/>
      <c r="CV9" s="664"/>
      <c r="CW9" s="664"/>
      <c r="CX9" s="664"/>
      <c r="CY9" s="665"/>
      <c r="CZ9" s="723">
        <v>7.6</v>
      </c>
      <c r="DA9" s="723"/>
      <c r="DB9" s="723"/>
      <c r="DC9" s="723"/>
      <c r="DD9" s="669">
        <v>31385</v>
      </c>
      <c r="DE9" s="664"/>
      <c r="DF9" s="664"/>
      <c r="DG9" s="664"/>
      <c r="DH9" s="664"/>
      <c r="DI9" s="664"/>
      <c r="DJ9" s="664"/>
      <c r="DK9" s="664"/>
      <c r="DL9" s="664"/>
      <c r="DM9" s="664"/>
      <c r="DN9" s="664"/>
      <c r="DO9" s="664"/>
      <c r="DP9" s="665"/>
      <c r="DQ9" s="669">
        <v>195478</v>
      </c>
      <c r="DR9" s="664"/>
      <c r="DS9" s="664"/>
      <c r="DT9" s="664"/>
      <c r="DU9" s="664"/>
      <c r="DV9" s="664"/>
      <c r="DW9" s="664"/>
      <c r="DX9" s="664"/>
      <c r="DY9" s="664"/>
      <c r="DZ9" s="664"/>
      <c r="EA9" s="664"/>
      <c r="EB9" s="664"/>
      <c r="EC9" s="704"/>
    </row>
    <row r="10" spans="2:143" ht="11.25" customHeight="1" x14ac:dyDescent="0.15">
      <c r="B10" s="658" t="s">
        <v>254</v>
      </c>
      <c r="C10" s="659"/>
      <c r="D10" s="659"/>
      <c r="E10" s="659"/>
      <c r="F10" s="659"/>
      <c r="G10" s="659"/>
      <c r="H10" s="659"/>
      <c r="I10" s="659"/>
      <c r="J10" s="659"/>
      <c r="K10" s="659"/>
      <c r="L10" s="659"/>
      <c r="M10" s="659"/>
      <c r="N10" s="659"/>
      <c r="O10" s="659"/>
      <c r="P10" s="659"/>
      <c r="Q10" s="660"/>
      <c r="R10" s="661" t="s">
        <v>244</v>
      </c>
      <c r="S10" s="664"/>
      <c r="T10" s="664"/>
      <c r="U10" s="664"/>
      <c r="V10" s="664"/>
      <c r="W10" s="664"/>
      <c r="X10" s="664"/>
      <c r="Y10" s="665"/>
      <c r="Z10" s="723" t="s">
        <v>244</v>
      </c>
      <c r="AA10" s="723"/>
      <c r="AB10" s="723"/>
      <c r="AC10" s="723"/>
      <c r="AD10" s="724" t="s">
        <v>244</v>
      </c>
      <c r="AE10" s="724"/>
      <c r="AF10" s="724"/>
      <c r="AG10" s="724"/>
      <c r="AH10" s="724"/>
      <c r="AI10" s="724"/>
      <c r="AJ10" s="724"/>
      <c r="AK10" s="724"/>
      <c r="AL10" s="666" t="s">
        <v>178</v>
      </c>
      <c r="AM10" s="667"/>
      <c r="AN10" s="667"/>
      <c r="AO10" s="725"/>
      <c r="AP10" s="658" t="s">
        <v>255</v>
      </c>
      <c r="AQ10" s="659"/>
      <c r="AR10" s="659"/>
      <c r="AS10" s="659"/>
      <c r="AT10" s="659"/>
      <c r="AU10" s="659"/>
      <c r="AV10" s="659"/>
      <c r="AW10" s="659"/>
      <c r="AX10" s="659"/>
      <c r="AY10" s="659"/>
      <c r="AZ10" s="659"/>
      <c r="BA10" s="659"/>
      <c r="BB10" s="659"/>
      <c r="BC10" s="659"/>
      <c r="BD10" s="659"/>
      <c r="BE10" s="659"/>
      <c r="BF10" s="660"/>
      <c r="BG10" s="661">
        <v>2577</v>
      </c>
      <c r="BH10" s="664"/>
      <c r="BI10" s="664"/>
      <c r="BJ10" s="664"/>
      <c r="BK10" s="664"/>
      <c r="BL10" s="664"/>
      <c r="BM10" s="664"/>
      <c r="BN10" s="665"/>
      <c r="BO10" s="723">
        <v>2.6</v>
      </c>
      <c r="BP10" s="723"/>
      <c r="BQ10" s="723"/>
      <c r="BR10" s="723"/>
      <c r="BS10" s="669" t="s">
        <v>178</v>
      </c>
      <c r="BT10" s="664"/>
      <c r="BU10" s="664"/>
      <c r="BV10" s="664"/>
      <c r="BW10" s="664"/>
      <c r="BX10" s="664"/>
      <c r="BY10" s="664"/>
      <c r="BZ10" s="664"/>
      <c r="CA10" s="664"/>
      <c r="CB10" s="704"/>
      <c r="CD10" s="705" t="s">
        <v>256</v>
      </c>
      <c r="CE10" s="702"/>
      <c r="CF10" s="702"/>
      <c r="CG10" s="702"/>
      <c r="CH10" s="702"/>
      <c r="CI10" s="702"/>
      <c r="CJ10" s="702"/>
      <c r="CK10" s="702"/>
      <c r="CL10" s="702"/>
      <c r="CM10" s="702"/>
      <c r="CN10" s="702"/>
      <c r="CO10" s="702"/>
      <c r="CP10" s="702"/>
      <c r="CQ10" s="703"/>
      <c r="CR10" s="661" t="s">
        <v>244</v>
      </c>
      <c r="CS10" s="664"/>
      <c r="CT10" s="664"/>
      <c r="CU10" s="664"/>
      <c r="CV10" s="664"/>
      <c r="CW10" s="664"/>
      <c r="CX10" s="664"/>
      <c r="CY10" s="665"/>
      <c r="CZ10" s="723" t="s">
        <v>244</v>
      </c>
      <c r="DA10" s="723"/>
      <c r="DB10" s="723"/>
      <c r="DC10" s="723"/>
      <c r="DD10" s="669" t="s">
        <v>244</v>
      </c>
      <c r="DE10" s="664"/>
      <c r="DF10" s="664"/>
      <c r="DG10" s="664"/>
      <c r="DH10" s="664"/>
      <c r="DI10" s="664"/>
      <c r="DJ10" s="664"/>
      <c r="DK10" s="664"/>
      <c r="DL10" s="664"/>
      <c r="DM10" s="664"/>
      <c r="DN10" s="664"/>
      <c r="DO10" s="664"/>
      <c r="DP10" s="665"/>
      <c r="DQ10" s="669" t="s">
        <v>244</v>
      </c>
      <c r="DR10" s="664"/>
      <c r="DS10" s="664"/>
      <c r="DT10" s="664"/>
      <c r="DU10" s="664"/>
      <c r="DV10" s="664"/>
      <c r="DW10" s="664"/>
      <c r="DX10" s="664"/>
      <c r="DY10" s="664"/>
      <c r="DZ10" s="664"/>
      <c r="EA10" s="664"/>
      <c r="EB10" s="664"/>
      <c r="EC10" s="704"/>
    </row>
    <row r="11" spans="2:143" ht="11.25" customHeight="1" x14ac:dyDescent="0.15">
      <c r="B11" s="658" t="s">
        <v>257</v>
      </c>
      <c r="C11" s="659"/>
      <c r="D11" s="659"/>
      <c r="E11" s="659"/>
      <c r="F11" s="659"/>
      <c r="G11" s="659"/>
      <c r="H11" s="659"/>
      <c r="I11" s="659"/>
      <c r="J11" s="659"/>
      <c r="K11" s="659"/>
      <c r="L11" s="659"/>
      <c r="M11" s="659"/>
      <c r="N11" s="659"/>
      <c r="O11" s="659"/>
      <c r="P11" s="659"/>
      <c r="Q11" s="660"/>
      <c r="R11" s="661" t="s">
        <v>178</v>
      </c>
      <c r="S11" s="664"/>
      <c r="T11" s="664"/>
      <c r="U11" s="664"/>
      <c r="V11" s="664"/>
      <c r="W11" s="664"/>
      <c r="X11" s="664"/>
      <c r="Y11" s="665"/>
      <c r="Z11" s="723" t="s">
        <v>178</v>
      </c>
      <c r="AA11" s="723"/>
      <c r="AB11" s="723"/>
      <c r="AC11" s="723"/>
      <c r="AD11" s="724" t="s">
        <v>244</v>
      </c>
      <c r="AE11" s="724"/>
      <c r="AF11" s="724"/>
      <c r="AG11" s="724"/>
      <c r="AH11" s="724"/>
      <c r="AI11" s="724"/>
      <c r="AJ11" s="724"/>
      <c r="AK11" s="724"/>
      <c r="AL11" s="666" t="s">
        <v>244</v>
      </c>
      <c r="AM11" s="667"/>
      <c r="AN11" s="667"/>
      <c r="AO11" s="725"/>
      <c r="AP11" s="658" t="s">
        <v>258</v>
      </c>
      <c r="AQ11" s="659"/>
      <c r="AR11" s="659"/>
      <c r="AS11" s="659"/>
      <c r="AT11" s="659"/>
      <c r="AU11" s="659"/>
      <c r="AV11" s="659"/>
      <c r="AW11" s="659"/>
      <c r="AX11" s="659"/>
      <c r="AY11" s="659"/>
      <c r="AZ11" s="659"/>
      <c r="BA11" s="659"/>
      <c r="BB11" s="659"/>
      <c r="BC11" s="659"/>
      <c r="BD11" s="659"/>
      <c r="BE11" s="659"/>
      <c r="BF11" s="660"/>
      <c r="BG11" s="661">
        <v>3770</v>
      </c>
      <c r="BH11" s="664"/>
      <c r="BI11" s="664"/>
      <c r="BJ11" s="664"/>
      <c r="BK11" s="664"/>
      <c r="BL11" s="664"/>
      <c r="BM11" s="664"/>
      <c r="BN11" s="665"/>
      <c r="BO11" s="723">
        <v>3.9</v>
      </c>
      <c r="BP11" s="723"/>
      <c r="BQ11" s="723"/>
      <c r="BR11" s="723"/>
      <c r="BS11" s="669" t="s">
        <v>178</v>
      </c>
      <c r="BT11" s="664"/>
      <c r="BU11" s="664"/>
      <c r="BV11" s="664"/>
      <c r="BW11" s="664"/>
      <c r="BX11" s="664"/>
      <c r="BY11" s="664"/>
      <c r="BZ11" s="664"/>
      <c r="CA11" s="664"/>
      <c r="CB11" s="704"/>
      <c r="CD11" s="705" t="s">
        <v>259</v>
      </c>
      <c r="CE11" s="702"/>
      <c r="CF11" s="702"/>
      <c r="CG11" s="702"/>
      <c r="CH11" s="702"/>
      <c r="CI11" s="702"/>
      <c r="CJ11" s="702"/>
      <c r="CK11" s="702"/>
      <c r="CL11" s="702"/>
      <c r="CM11" s="702"/>
      <c r="CN11" s="702"/>
      <c r="CO11" s="702"/>
      <c r="CP11" s="702"/>
      <c r="CQ11" s="703"/>
      <c r="CR11" s="661">
        <v>234318</v>
      </c>
      <c r="CS11" s="664"/>
      <c r="CT11" s="664"/>
      <c r="CU11" s="664"/>
      <c r="CV11" s="664"/>
      <c r="CW11" s="664"/>
      <c r="CX11" s="664"/>
      <c r="CY11" s="665"/>
      <c r="CZ11" s="723">
        <v>7.7</v>
      </c>
      <c r="DA11" s="723"/>
      <c r="DB11" s="723"/>
      <c r="DC11" s="723"/>
      <c r="DD11" s="669">
        <v>83740</v>
      </c>
      <c r="DE11" s="664"/>
      <c r="DF11" s="664"/>
      <c r="DG11" s="664"/>
      <c r="DH11" s="664"/>
      <c r="DI11" s="664"/>
      <c r="DJ11" s="664"/>
      <c r="DK11" s="664"/>
      <c r="DL11" s="664"/>
      <c r="DM11" s="664"/>
      <c r="DN11" s="664"/>
      <c r="DO11" s="664"/>
      <c r="DP11" s="665"/>
      <c r="DQ11" s="669">
        <v>145406</v>
      </c>
      <c r="DR11" s="664"/>
      <c r="DS11" s="664"/>
      <c r="DT11" s="664"/>
      <c r="DU11" s="664"/>
      <c r="DV11" s="664"/>
      <c r="DW11" s="664"/>
      <c r="DX11" s="664"/>
      <c r="DY11" s="664"/>
      <c r="DZ11" s="664"/>
      <c r="EA11" s="664"/>
      <c r="EB11" s="664"/>
      <c r="EC11" s="704"/>
    </row>
    <row r="12" spans="2:143" ht="11.25" customHeight="1" x14ac:dyDescent="0.15">
      <c r="B12" s="658" t="s">
        <v>260</v>
      </c>
      <c r="C12" s="659"/>
      <c r="D12" s="659"/>
      <c r="E12" s="659"/>
      <c r="F12" s="659"/>
      <c r="G12" s="659"/>
      <c r="H12" s="659"/>
      <c r="I12" s="659"/>
      <c r="J12" s="659"/>
      <c r="K12" s="659"/>
      <c r="L12" s="659"/>
      <c r="M12" s="659"/>
      <c r="N12" s="659"/>
      <c r="O12" s="659"/>
      <c r="P12" s="659"/>
      <c r="Q12" s="660"/>
      <c r="R12" s="661">
        <v>25054</v>
      </c>
      <c r="S12" s="664"/>
      <c r="T12" s="664"/>
      <c r="U12" s="664"/>
      <c r="V12" s="664"/>
      <c r="W12" s="664"/>
      <c r="X12" s="664"/>
      <c r="Y12" s="665"/>
      <c r="Z12" s="723">
        <v>0.8</v>
      </c>
      <c r="AA12" s="723"/>
      <c r="AB12" s="723"/>
      <c r="AC12" s="723"/>
      <c r="AD12" s="724">
        <v>25054</v>
      </c>
      <c r="AE12" s="724"/>
      <c r="AF12" s="724"/>
      <c r="AG12" s="724"/>
      <c r="AH12" s="724"/>
      <c r="AI12" s="724"/>
      <c r="AJ12" s="724"/>
      <c r="AK12" s="724"/>
      <c r="AL12" s="666">
        <v>1.6</v>
      </c>
      <c r="AM12" s="667"/>
      <c r="AN12" s="667"/>
      <c r="AO12" s="725"/>
      <c r="AP12" s="658" t="s">
        <v>261</v>
      </c>
      <c r="AQ12" s="659"/>
      <c r="AR12" s="659"/>
      <c r="AS12" s="659"/>
      <c r="AT12" s="659"/>
      <c r="AU12" s="659"/>
      <c r="AV12" s="659"/>
      <c r="AW12" s="659"/>
      <c r="AX12" s="659"/>
      <c r="AY12" s="659"/>
      <c r="AZ12" s="659"/>
      <c r="BA12" s="659"/>
      <c r="BB12" s="659"/>
      <c r="BC12" s="659"/>
      <c r="BD12" s="659"/>
      <c r="BE12" s="659"/>
      <c r="BF12" s="660"/>
      <c r="BG12" s="661">
        <v>41352</v>
      </c>
      <c r="BH12" s="664"/>
      <c r="BI12" s="664"/>
      <c r="BJ12" s="664"/>
      <c r="BK12" s="664"/>
      <c r="BL12" s="664"/>
      <c r="BM12" s="664"/>
      <c r="BN12" s="665"/>
      <c r="BO12" s="723">
        <v>42.4</v>
      </c>
      <c r="BP12" s="723"/>
      <c r="BQ12" s="723"/>
      <c r="BR12" s="723"/>
      <c r="BS12" s="669" t="s">
        <v>244</v>
      </c>
      <c r="BT12" s="664"/>
      <c r="BU12" s="664"/>
      <c r="BV12" s="664"/>
      <c r="BW12" s="664"/>
      <c r="BX12" s="664"/>
      <c r="BY12" s="664"/>
      <c r="BZ12" s="664"/>
      <c r="CA12" s="664"/>
      <c r="CB12" s="704"/>
      <c r="CD12" s="705" t="s">
        <v>262</v>
      </c>
      <c r="CE12" s="702"/>
      <c r="CF12" s="702"/>
      <c r="CG12" s="702"/>
      <c r="CH12" s="702"/>
      <c r="CI12" s="702"/>
      <c r="CJ12" s="702"/>
      <c r="CK12" s="702"/>
      <c r="CL12" s="702"/>
      <c r="CM12" s="702"/>
      <c r="CN12" s="702"/>
      <c r="CO12" s="702"/>
      <c r="CP12" s="702"/>
      <c r="CQ12" s="703"/>
      <c r="CR12" s="661">
        <v>48759</v>
      </c>
      <c r="CS12" s="664"/>
      <c r="CT12" s="664"/>
      <c r="CU12" s="664"/>
      <c r="CV12" s="664"/>
      <c r="CW12" s="664"/>
      <c r="CX12" s="664"/>
      <c r="CY12" s="665"/>
      <c r="CZ12" s="723">
        <v>1.6</v>
      </c>
      <c r="DA12" s="723"/>
      <c r="DB12" s="723"/>
      <c r="DC12" s="723"/>
      <c r="DD12" s="669">
        <v>34058</v>
      </c>
      <c r="DE12" s="664"/>
      <c r="DF12" s="664"/>
      <c r="DG12" s="664"/>
      <c r="DH12" s="664"/>
      <c r="DI12" s="664"/>
      <c r="DJ12" s="664"/>
      <c r="DK12" s="664"/>
      <c r="DL12" s="664"/>
      <c r="DM12" s="664"/>
      <c r="DN12" s="664"/>
      <c r="DO12" s="664"/>
      <c r="DP12" s="665"/>
      <c r="DQ12" s="669">
        <v>40856</v>
      </c>
      <c r="DR12" s="664"/>
      <c r="DS12" s="664"/>
      <c r="DT12" s="664"/>
      <c r="DU12" s="664"/>
      <c r="DV12" s="664"/>
      <c r="DW12" s="664"/>
      <c r="DX12" s="664"/>
      <c r="DY12" s="664"/>
      <c r="DZ12" s="664"/>
      <c r="EA12" s="664"/>
      <c r="EB12" s="664"/>
      <c r="EC12" s="704"/>
    </row>
    <row r="13" spans="2:143" ht="11.25" customHeight="1" x14ac:dyDescent="0.15">
      <c r="B13" s="658" t="s">
        <v>263</v>
      </c>
      <c r="C13" s="659"/>
      <c r="D13" s="659"/>
      <c r="E13" s="659"/>
      <c r="F13" s="659"/>
      <c r="G13" s="659"/>
      <c r="H13" s="659"/>
      <c r="I13" s="659"/>
      <c r="J13" s="659"/>
      <c r="K13" s="659"/>
      <c r="L13" s="659"/>
      <c r="M13" s="659"/>
      <c r="N13" s="659"/>
      <c r="O13" s="659"/>
      <c r="P13" s="659"/>
      <c r="Q13" s="660"/>
      <c r="R13" s="661" t="s">
        <v>244</v>
      </c>
      <c r="S13" s="664"/>
      <c r="T13" s="664"/>
      <c r="U13" s="664"/>
      <c r="V13" s="664"/>
      <c r="W13" s="664"/>
      <c r="X13" s="664"/>
      <c r="Y13" s="665"/>
      <c r="Z13" s="723" t="s">
        <v>244</v>
      </c>
      <c r="AA13" s="723"/>
      <c r="AB13" s="723"/>
      <c r="AC13" s="723"/>
      <c r="AD13" s="724" t="s">
        <v>244</v>
      </c>
      <c r="AE13" s="724"/>
      <c r="AF13" s="724"/>
      <c r="AG13" s="724"/>
      <c r="AH13" s="724"/>
      <c r="AI13" s="724"/>
      <c r="AJ13" s="724"/>
      <c r="AK13" s="724"/>
      <c r="AL13" s="666" t="s">
        <v>178</v>
      </c>
      <c r="AM13" s="667"/>
      <c r="AN13" s="667"/>
      <c r="AO13" s="725"/>
      <c r="AP13" s="658" t="s">
        <v>264</v>
      </c>
      <c r="AQ13" s="659"/>
      <c r="AR13" s="659"/>
      <c r="AS13" s="659"/>
      <c r="AT13" s="659"/>
      <c r="AU13" s="659"/>
      <c r="AV13" s="659"/>
      <c r="AW13" s="659"/>
      <c r="AX13" s="659"/>
      <c r="AY13" s="659"/>
      <c r="AZ13" s="659"/>
      <c r="BA13" s="659"/>
      <c r="BB13" s="659"/>
      <c r="BC13" s="659"/>
      <c r="BD13" s="659"/>
      <c r="BE13" s="659"/>
      <c r="BF13" s="660"/>
      <c r="BG13" s="661">
        <v>41347</v>
      </c>
      <c r="BH13" s="664"/>
      <c r="BI13" s="664"/>
      <c r="BJ13" s="664"/>
      <c r="BK13" s="664"/>
      <c r="BL13" s="664"/>
      <c r="BM13" s="664"/>
      <c r="BN13" s="665"/>
      <c r="BO13" s="723">
        <v>42.4</v>
      </c>
      <c r="BP13" s="723"/>
      <c r="BQ13" s="723"/>
      <c r="BR13" s="723"/>
      <c r="BS13" s="669" t="s">
        <v>178</v>
      </c>
      <c r="BT13" s="664"/>
      <c r="BU13" s="664"/>
      <c r="BV13" s="664"/>
      <c r="BW13" s="664"/>
      <c r="BX13" s="664"/>
      <c r="BY13" s="664"/>
      <c r="BZ13" s="664"/>
      <c r="CA13" s="664"/>
      <c r="CB13" s="704"/>
      <c r="CD13" s="705" t="s">
        <v>265</v>
      </c>
      <c r="CE13" s="702"/>
      <c r="CF13" s="702"/>
      <c r="CG13" s="702"/>
      <c r="CH13" s="702"/>
      <c r="CI13" s="702"/>
      <c r="CJ13" s="702"/>
      <c r="CK13" s="702"/>
      <c r="CL13" s="702"/>
      <c r="CM13" s="702"/>
      <c r="CN13" s="702"/>
      <c r="CO13" s="702"/>
      <c r="CP13" s="702"/>
      <c r="CQ13" s="703"/>
      <c r="CR13" s="661">
        <v>481365</v>
      </c>
      <c r="CS13" s="664"/>
      <c r="CT13" s="664"/>
      <c r="CU13" s="664"/>
      <c r="CV13" s="664"/>
      <c r="CW13" s="664"/>
      <c r="CX13" s="664"/>
      <c r="CY13" s="665"/>
      <c r="CZ13" s="723">
        <v>15.8</v>
      </c>
      <c r="DA13" s="723"/>
      <c r="DB13" s="723"/>
      <c r="DC13" s="723"/>
      <c r="DD13" s="669">
        <v>397472</v>
      </c>
      <c r="DE13" s="664"/>
      <c r="DF13" s="664"/>
      <c r="DG13" s="664"/>
      <c r="DH13" s="664"/>
      <c r="DI13" s="664"/>
      <c r="DJ13" s="664"/>
      <c r="DK13" s="664"/>
      <c r="DL13" s="664"/>
      <c r="DM13" s="664"/>
      <c r="DN13" s="664"/>
      <c r="DO13" s="664"/>
      <c r="DP13" s="665"/>
      <c r="DQ13" s="669">
        <v>82496</v>
      </c>
      <c r="DR13" s="664"/>
      <c r="DS13" s="664"/>
      <c r="DT13" s="664"/>
      <c r="DU13" s="664"/>
      <c r="DV13" s="664"/>
      <c r="DW13" s="664"/>
      <c r="DX13" s="664"/>
      <c r="DY13" s="664"/>
      <c r="DZ13" s="664"/>
      <c r="EA13" s="664"/>
      <c r="EB13" s="664"/>
      <c r="EC13" s="704"/>
    </row>
    <row r="14" spans="2:143" ht="11.25" customHeight="1" x14ac:dyDescent="0.15">
      <c r="B14" s="658" t="s">
        <v>266</v>
      </c>
      <c r="C14" s="659"/>
      <c r="D14" s="659"/>
      <c r="E14" s="659"/>
      <c r="F14" s="659"/>
      <c r="G14" s="659"/>
      <c r="H14" s="659"/>
      <c r="I14" s="659"/>
      <c r="J14" s="659"/>
      <c r="K14" s="659"/>
      <c r="L14" s="659"/>
      <c r="M14" s="659"/>
      <c r="N14" s="659"/>
      <c r="O14" s="659"/>
      <c r="P14" s="659"/>
      <c r="Q14" s="660"/>
      <c r="R14" s="661" t="s">
        <v>244</v>
      </c>
      <c r="S14" s="664"/>
      <c r="T14" s="664"/>
      <c r="U14" s="664"/>
      <c r="V14" s="664"/>
      <c r="W14" s="664"/>
      <c r="X14" s="664"/>
      <c r="Y14" s="665"/>
      <c r="Z14" s="723" t="s">
        <v>178</v>
      </c>
      <c r="AA14" s="723"/>
      <c r="AB14" s="723"/>
      <c r="AC14" s="723"/>
      <c r="AD14" s="724" t="s">
        <v>244</v>
      </c>
      <c r="AE14" s="724"/>
      <c r="AF14" s="724"/>
      <c r="AG14" s="724"/>
      <c r="AH14" s="724"/>
      <c r="AI14" s="724"/>
      <c r="AJ14" s="724"/>
      <c r="AK14" s="724"/>
      <c r="AL14" s="666" t="s">
        <v>244</v>
      </c>
      <c r="AM14" s="667"/>
      <c r="AN14" s="667"/>
      <c r="AO14" s="725"/>
      <c r="AP14" s="658" t="s">
        <v>267</v>
      </c>
      <c r="AQ14" s="659"/>
      <c r="AR14" s="659"/>
      <c r="AS14" s="659"/>
      <c r="AT14" s="659"/>
      <c r="AU14" s="659"/>
      <c r="AV14" s="659"/>
      <c r="AW14" s="659"/>
      <c r="AX14" s="659"/>
      <c r="AY14" s="659"/>
      <c r="AZ14" s="659"/>
      <c r="BA14" s="659"/>
      <c r="BB14" s="659"/>
      <c r="BC14" s="659"/>
      <c r="BD14" s="659"/>
      <c r="BE14" s="659"/>
      <c r="BF14" s="660"/>
      <c r="BG14" s="661">
        <v>5770</v>
      </c>
      <c r="BH14" s="664"/>
      <c r="BI14" s="664"/>
      <c r="BJ14" s="664"/>
      <c r="BK14" s="664"/>
      <c r="BL14" s="664"/>
      <c r="BM14" s="664"/>
      <c r="BN14" s="665"/>
      <c r="BO14" s="723">
        <v>5.9</v>
      </c>
      <c r="BP14" s="723"/>
      <c r="BQ14" s="723"/>
      <c r="BR14" s="723"/>
      <c r="BS14" s="669" t="s">
        <v>244</v>
      </c>
      <c r="BT14" s="664"/>
      <c r="BU14" s="664"/>
      <c r="BV14" s="664"/>
      <c r="BW14" s="664"/>
      <c r="BX14" s="664"/>
      <c r="BY14" s="664"/>
      <c r="BZ14" s="664"/>
      <c r="CA14" s="664"/>
      <c r="CB14" s="704"/>
      <c r="CD14" s="705" t="s">
        <v>268</v>
      </c>
      <c r="CE14" s="702"/>
      <c r="CF14" s="702"/>
      <c r="CG14" s="702"/>
      <c r="CH14" s="702"/>
      <c r="CI14" s="702"/>
      <c r="CJ14" s="702"/>
      <c r="CK14" s="702"/>
      <c r="CL14" s="702"/>
      <c r="CM14" s="702"/>
      <c r="CN14" s="702"/>
      <c r="CO14" s="702"/>
      <c r="CP14" s="702"/>
      <c r="CQ14" s="703"/>
      <c r="CR14" s="661">
        <v>117395</v>
      </c>
      <c r="CS14" s="664"/>
      <c r="CT14" s="664"/>
      <c r="CU14" s="664"/>
      <c r="CV14" s="664"/>
      <c r="CW14" s="664"/>
      <c r="CX14" s="664"/>
      <c r="CY14" s="665"/>
      <c r="CZ14" s="723">
        <v>3.8</v>
      </c>
      <c r="DA14" s="723"/>
      <c r="DB14" s="723"/>
      <c r="DC14" s="723"/>
      <c r="DD14" s="669">
        <v>6584</v>
      </c>
      <c r="DE14" s="664"/>
      <c r="DF14" s="664"/>
      <c r="DG14" s="664"/>
      <c r="DH14" s="664"/>
      <c r="DI14" s="664"/>
      <c r="DJ14" s="664"/>
      <c r="DK14" s="664"/>
      <c r="DL14" s="664"/>
      <c r="DM14" s="664"/>
      <c r="DN14" s="664"/>
      <c r="DO14" s="664"/>
      <c r="DP14" s="665"/>
      <c r="DQ14" s="669">
        <v>115193</v>
      </c>
      <c r="DR14" s="664"/>
      <c r="DS14" s="664"/>
      <c r="DT14" s="664"/>
      <c r="DU14" s="664"/>
      <c r="DV14" s="664"/>
      <c r="DW14" s="664"/>
      <c r="DX14" s="664"/>
      <c r="DY14" s="664"/>
      <c r="DZ14" s="664"/>
      <c r="EA14" s="664"/>
      <c r="EB14" s="664"/>
      <c r="EC14" s="704"/>
    </row>
    <row r="15" spans="2:143" ht="11.25" customHeight="1" x14ac:dyDescent="0.15">
      <c r="B15" s="658" t="s">
        <v>269</v>
      </c>
      <c r="C15" s="659"/>
      <c r="D15" s="659"/>
      <c r="E15" s="659"/>
      <c r="F15" s="659"/>
      <c r="G15" s="659"/>
      <c r="H15" s="659"/>
      <c r="I15" s="659"/>
      <c r="J15" s="659"/>
      <c r="K15" s="659"/>
      <c r="L15" s="659"/>
      <c r="M15" s="659"/>
      <c r="N15" s="659"/>
      <c r="O15" s="659"/>
      <c r="P15" s="659"/>
      <c r="Q15" s="660"/>
      <c r="R15" s="661">
        <v>5691</v>
      </c>
      <c r="S15" s="664"/>
      <c r="T15" s="664"/>
      <c r="U15" s="664"/>
      <c r="V15" s="664"/>
      <c r="W15" s="664"/>
      <c r="X15" s="664"/>
      <c r="Y15" s="665"/>
      <c r="Z15" s="723">
        <v>0.2</v>
      </c>
      <c r="AA15" s="723"/>
      <c r="AB15" s="723"/>
      <c r="AC15" s="723"/>
      <c r="AD15" s="724">
        <v>5691</v>
      </c>
      <c r="AE15" s="724"/>
      <c r="AF15" s="724"/>
      <c r="AG15" s="724"/>
      <c r="AH15" s="724"/>
      <c r="AI15" s="724"/>
      <c r="AJ15" s="724"/>
      <c r="AK15" s="724"/>
      <c r="AL15" s="666">
        <v>0.4</v>
      </c>
      <c r="AM15" s="667"/>
      <c r="AN15" s="667"/>
      <c r="AO15" s="725"/>
      <c r="AP15" s="658" t="s">
        <v>270</v>
      </c>
      <c r="AQ15" s="659"/>
      <c r="AR15" s="659"/>
      <c r="AS15" s="659"/>
      <c r="AT15" s="659"/>
      <c r="AU15" s="659"/>
      <c r="AV15" s="659"/>
      <c r="AW15" s="659"/>
      <c r="AX15" s="659"/>
      <c r="AY15" s="659"/>
      <c r="AZ15" s="659"/>
      <c r="BA15" s="659"/>
      <c r="BB15" s="659"/>
      <c r="BC15" s="659"/>
      <c r="BD15" s="659"/>
      <c r="BE15" s="659"/>
      <c r="BF15" s="660"/>
      <c r="BG15" s="661">
        <v>5211</v>
      </c>
      <c r="BH15" s="664"/>
      <c r="BI15" s="664"/>
      <c r="BJ15" s="664"/>
      <c r="BK15" s="664"/>
      <c r="BL15" s="664"/>
      <c r="BM15" s="664"/>
      <c r="BN15" s="665"/>
      <c r="BO15" s="723">
        <v>5.3</v>
      </c>
      <c r="BP15" s="723"/>
      <c r="BQ15" s="723"/>
      <c r="BR15" s="723"/>
      <c r="BS15" s="669" t="s">
        <v>178</v>
      </c>
      <c r="BT15" s="664"/>
      <c r="BU15" s="664"/>
      <c r="BV15" s="664"/>
      <c r="BW15" s="664"/>
      <c r="BX15" s="664"/>
      <c r="BY15" s="664"/>
      <c r="BZ15" s="664"/>
      <c r="CA15" s="664"/>
      <c r="CB15" s="704"/>
      <c r="CD15" s="705" t="s">
        <v>271</v>
      </c>
      <c r="CE15" s="702"/>
      <c r="CF15" s="702"/>
      <c r="CG15" s="702"/>
      <c r="CH15" s="702"/>
      <c r="CI15" s="702"/>
      <c r="CJ15" s="702"/>
      <c r="CK15" s="702"/>
      <c r="CL15" s="702"/>
      <c r="CM15" s="702"/>
      <c r="CN15" s="702"/>
      <c r="CO15" s="702"/>
      <c r="CP15" s="702"/>
      <c r="CQ15" s="703"/>
      <c r="CR15" s="661">
        <v>295792</v>
      </c>
      <c r="CS15" s="664"/>
      <c r="CT15" s="664"/>
      <c r="CU15" s="664"/>
      <c r="CV15" s="664"/>
      <c r="CW15" s="664"/>
      <c r="CX15" s="664"/>
      <c r="CY15" s="665"/>
      <c r="CZ15" s="723">
        <v>9.6999999999999993</v>
      </c>
      <c r="DA15" s="723"/>
      <c r="DB15" s="723"/>
      <c r="DC15" s="723"/>
      <c r="DD15" s="669">
        <v>93245</v>
      </c>
      <c r="DE15" s="664"/>
      <c r="DF15" s="664"/>
      <c r="DG15" s="664"/>
      <c r="DH15" s="664"/>
      <c r="DI15" s="664"/>
      <c r="DJ15" s="664"/>
      <c r="DK15" s="664"/>
      <c r="DL15" s="664"/>
      <c r="DM15" s="664"/>
      <c r="DN15" s="664"/>
      <c r="DO15" s="664"/>
      <c r="DP15" s="665"/>
      <c r="DQ15" s="669">
        <v>192927</v>
      </c>
      <c r="DR15" s="664"/>
      <c r="DS15" s="664"/>
      <c r="DT15" s="664"/>
      <c r="DU15" s="664"/>
      <c r="DV15" s="664"/>
      <c r="DW15" s="664"/>
      <c r="DX15" s="664"/>
      <c r="DY15" s="664"/>
      <c r="DZ15" s="664"/>
      <c r="EA15" s="664"/>
      <c r="EB15" s="664"/>
      <c r="EC15" s="704"/>
    </row>
    <row r="16" spans="2:143" ht="11.25" customHeight="1" x14ac:dyDescent="0.15">
      <c r="B16" s="658" t="s">
        <v>272</v>
      </c>
      <c r="C16" s="659"/>
      <c r="D16" s="659"/>
      <c r="E16" s="659"/>
      <c r="F16" s="659"/>
      <c r="G16" s="659"/>
      <c r="H16" s="659"/>
      <c r="I16" s="659"/>
      <c r="J16" s="659"/>
      <c r="K16" s="659"/>
      <c r="L16" s="659"/>
      <c r="M16" s="659"/>
      <c r="N16" s="659"/>
      <c r="O16" s="659"/>
      <c r="P16" s="659"/>
      <c r="Q16" s="660"/>
      <c r="R16" s="661" t="s">
        <v>244</v>
      </c>
      <c r="S16" s="664"/>
      <c r="T16" s="664"/>
      <c r="U16" s="664"/>
      <c r="V16" s="664"/>
      <c r="W16" s="664"/>
      <c r="X16" s="664"/>
      <c r="Y16" s="665"/>
      <c r="Z16" s="723" t="s">
        <v>178</v>
      </c>
      <c r="AA16" s="723"/>
      <c r="AB16" s="723"/>
      <c r="AC16" s="723"/>
      <c r="AD16" s="724" t="s">
        <v>178</v>
      </c>
      <c r="AE16" s="724"/>
      <c r="AF16" s="724"/>
      <c r="AG16" s="724"/>
      <c r="AH16" s="724"/>
      <c r="AI16" s="724"/>
      <c r="AJ16" s="724"/>
      <c r="AK16" s="724"/>
      <c r="AL16" s="666" t="s">
        <v>244</v>
      </c>
      <c r="AM16" s="667"/>
      <c r="AN16" s="667"/>
      <c r="AO16" s="725"/>
      <c r="AP16" s="658" t="s">
        <v>273</v>
      </c>
      <c r="AQ16" s="659"/>
      <c r="AR16" s="659"/>
      <c r="AS16" s="659"/>
      <c r="AT16" s="659"/>
      <c r="AU16" s="659"/>
      <c r="AV16" s="659"/>
      <c r="AW16" s="659"/>
      <c r="AX16" s="659"/>
      <c r="AY16" s="659"/>
      <c r="AZ16" s="659"/>
      <c r="BA16" s="659"/>
      <c r="BB16" s="659"/>
      <c r="BC16" s="659"/>
      <c r="BD16" s="659"/>
      <c r="BE16" s="659"/>
      <c r="BF16" s="660"/>
      <c r="BG16" s="661" t="s">
        <v>244</v>
      </c>
      <c r="BH16" s="664"/>
      <c r="BI16" s="664"/>
      <c r="BJ16" s="664"/>
      <c r="BK16" s="664"/>
      <c r="BL16" s="664"/>
      <c r="BM16" s="664"/>
      <c r="BN16" s="665"/>
      <c r="BO16" s="723" t="s">
        <v>178</v>
      </c>
      <c r="BP16" s="723"/>
      <c r="BQ16" s="723"/>
      <c r="BR16" s="723"/>
      <c r="BS16" s="669" t="s">
        <v>244</v>
      </c>
      <c r="BT16" s="664"/>
      <c r="BU16" s="664"/>
      <c r="BV16" s="664"/>
      <c r="BW16" s="664"/>
      <c r="BX16" s="664"/>
      <c r="BY16" s="664"/>
      <c r="BZ16" s="664"/>
      <c r="CA16" s="664"/>
      <c r="CB16" s="704"/>
      <c r="CD16" s="705" t="s">
        <v>274</v>
      </c>
      <c r="CE16" s="702"/>
      <c r="CF16" s="702"/>
      <c r="CG16" s="702"/>
      <c r="CH16" s="702"/>
      <c r="CI16" s="702"/>
      <c r="CJ16" s="702"/>
      <c r="CK16" s="702"/>
      <c r="CL16" s="702"/>
      <c r="CM16" s="702"/>
      <c r="CN16" s="702"/>
      <c r="CO16" s="702"/>
      <c r="CP16" s="702"/>
      <c r="CQ16" s="703"/>
      <c r="CR16" s="661">
        <v>88418</v>
      </c>
      <c r="CS16" s="664"/>
      <c r="CT16" s="664"/>
      <c r="CU16" s="664"/>
      <c r="CV16" s="664"/>
      <c r="CW16" s="664"/>
      <c r="CX16" s="664"/>
      <c r="CY16" s="665"/>
      <c r="CZ16" s="723">
        <v>2.9</v>
      </c>
      <c r="DA16" s="723"/>
      <c r="DB16" s="723"/>
      <c r="DC16" s="723"/>
      <c r="DD16" s="669" t="s">
        <v>178</v>
      </c>
      <c r="DE16" s="664"/>
      <c r="DF16" s="664"/>
      <c r="DG16" s="664"/>
      <c r="DH16" s="664"/>
      <c r="DI16" s="664"/>
      <c r="DJ16" s="664"/>
      <c r="DK16" s="664"/>
      <c r="DL16" s="664"/>
      <c r="DM16" s="664"/>
      <c r="DN16" s="664"/>
      <c r="DO16" s="664"/>
      <c r="DP16" s="665"/>
      <c r="DQ16" s="669">
        <v>16048</v>
      </c>
      <c r="DR16" s="664"/>
      <c r="DS16" s="664"/>
      <c r="DT16" s="664"/>
      <c r="DU16" s="664"/>
      <c r="DV16" s="664"/>
      <c r="DW16" s="664"/>
      <c r="DX16" s="664"/>
      <c r="DY16" s="664"/>
      <c r="DZ16" s="664"/>
      <c r="EA16" s="664"/>
      <c r="EB16" s="664"/>
      <c r="EC16" s="704"/>
    </row>
    <row r="17" spans="2:133" ht="11.25" customHeight="1" x14ac:dyDescent="0.15">
      <c r="B17" s="658" t="s">
        <v>275</v>
      </c>
      <c r="C17" s="659"/>
      <c r="D17" s="659"/>
      <c r="E17" s="659"/>
      <c r="F17" s="659"/>
      <c r="G17" s="659"/>
      <c r="H17" s="659"/>
      <c r="I17" s="659"/>
      <c r="J17" s="659"/>
      <c r="K17" s="659"/>
      <c r="L17" s="659"/>
      <c r="M17" s="659"/>
      <c r="N17" s="659"/>
      <c r="O17" s="659"/>
      <c r="P17" s="659"/>
      <c r="Q17" s="660"/>
      <c r="R17" s="661">
        <v>42</v>
      </c>
      <c r="S17" s="664"/>
      <c r="T17" s="664"/>
      <c r="U17" s="664"/>
      <c r="V17" s="664"/>
      <c r="W17" s="664"/>
      <c r="X17" s="664"/>
      <c r="Y17" s="665"/>
      <c r="Z17" s="723">
        <v>0</v>
      </c>
      <c r="AA17" s="723"/>
      <c r="AB17" s="723"/>
      <c r="AC17" s="723"/>
      <c r="AD17" s="724">
        <v>42</v>
      </c>
      <c r="AE17" s="724"/>
      <c r="AF17" s="724"/>
      <c r="AG17" s="724"/>
      <c r="AH17" s="724"/>
      <c r="AI17" s="724"/>
      <c r="AJ17" s="724"/>
      <c r="AK17" s="724"/>
      <c r="AL17" s="666">
        <v>0</v>
      </c>
      <c r="AM17" s="667"/>
      <c r="AN17" s="667"/>
      <c r="AO17" s="725"/>
      <c r="AP17" s="658" t="s">
        <v>276</v>
      </c>
      <c r="AQ17" s="659"/>
      <c r="AR17" s="659"/>
      <c r="AS17" s="659"/>
      <c r="AT17" s="659"/>
      <c r="AU17" s="659"/>
      <c r="AV17" s="659"/>
      <c r="AW17" s="659"/>
      <c r="AX17" s="659"/>
      <c r="AY17" s="659"/>
      <c r="AZ17" s="659"/>
      <c r="BA17" s="659"/>
      <c r="BB17" s="659"/>
      <c r="BC17" s="659"/>
      <c r="BD17" s="659"/>
      <c r="BE17" s="659"/>
      <c r="BF17" s="660"/>
      <c r="BG17" s="661" t="s">
        <v>244</v>
      </c>
      <c r="BH17" s="664"/>
      <c r="BI17" s="664"/>
      <c r="BJ17" s="664"/>
      <c r="BK17" s="664"/>
      <c r="BL17" s="664"/>
      <c r="BM17" s="664"/>
      <c r="BN17" s="665"/>
      <c r="BO17" s="723" t="s">
        <v>244</v>
      </c>
      <c r="BP17" s="723"/>
      <c r="BQ17" s="723"/>
      <c r="BR17" s="723"/>
      <c r="BS17" s="669" t="s">
        <v>244</v>
      </c>
      <c r="BT17" s="664"/>
      <c r="BU17" s="664"/>
      <c r="BV17" s="664"/>
      <c r="BW17" s="664"/>
      <c r="BX17" s="664"/>
      <c r="BY17" s="664"/>
      <c r="BZ17" s="664"/>
      <c r="CA17" s="664"/>
      <c r="CB17" s="704"/>
      <c r="CD17" s="705" t="s">
        <v>277</v>
      </c>
      <c r="CE17" s="702"/>
      <c r="CF17" s="702"/>
      <c r="CG17" s="702"/>
      <c r="CH17" s="702"/>
      <c r="CI17" s="702"/>
      <c r="CJ17" s="702"/>
      <c r="CK17" s="702"/>
      <c r="CL17" s="702"/>
      <c r="CM17" s="702"/>
      <c r="CN17" s="702"/>
      <c r="CO17" s="702"/>
      <c r="CP17" s="702"/>
      <c r="CQ17" s="703"/>
      <c r="CR17" s="661">
        <v>387861</v>
      </c>
      <c r="CS17" s="664"/>
      <c r="CT17" s="664"/>
      <c r="CU17" s="664"/>
      <c r="CV17" s="664"/>
      <c r="CW17" s="664"/>
      <c r="CX17" s="664"/>
      <c r="CY17" s="665"/>
      <c r="CZ17" s="723">
        <v>12.7</v>
      </c>
      <c r="DA17" s="723"/>
      <c r="DB17" s="723"/>
      <c r="DC17" s="723"/>
      <c r="DD17" s="669" t="s">
        <v>244</v>
      </c>
      <c r="DE17" s="664"/>
      <c r="DF17" s="664"/>
      <c r="DG17" s="664"/>
      <c r="DH17" s="664"/>
      <c r="DI17" s="664"/>
      <c r="DJ17" s="664"/>
      <c r="DK17" s="664"/>
      <c r="DL17" s="664"/>
      <c r="DM17" s="664"/>
      <c r="DN17" s="664"/>
      <c r="DO17" s="664"/>
      <c r="DP17" s="665"/>
      <c r="DQ17" s="669">
        <v>356695</v>
      </c>
      <c r="DR17" s="664"/>
      <c r="DS17" s="664"/>
      <c r="DT17" s="664"/>
      <c r="DU17" s="664"/>
      <c r="DV17" s="664"/>
      <c r="DW17" s="664"/>
      <c r="DX17" s="664"/>
      <c r="DY17" s="664"/>
      <c r="DZ17" s="664"/>
      <c r="EA17" s="664"/>
      <c r="EB17" s="664"/>
      <c r="EC17" s="704"/>
    </row>
    <row r="18" spans="2:133" ht="11.25" customHeight="1" x14ac:dyDescent="0.15">
      <c r="B18" s="658" t="s">
        <v>278</v>
      </c>
      <c r="C18" s="659"/>
      <c r="D18" s="659"/>
      <c r="E18" s="659"/>
      <c r="F18" s="659"/>
      <c r="G18" s="659"/>
      <c r="H18" s="659"/>
      <c r="I18" s="659"/>
      <c r="J18" s="659"/>
      <c r="K18" s="659"/>
      <c r="L18" s="659"/>
      <c r="M18" s="659"/>
      <c r="N18" s="659"/>
      <c r="O18" s="659"/>
      <c r="P18" s="659"/>
      <c r="Q18" s="660"/>
      <c r="R18" s="661">
        <v>1553961</v>
      </c>
      <c r="S18" s="664"/>
      <c r="T18" s="664"/>
      <c r="U18" s="664"/>
      <c r="V18" s="664"/>
      <c r="W18" s="664"/>
      <c r="X18" s="664"/>
      <c r="Y18" s="665"/>
      <c r="Z18" s="723">
        <v>48.8</v>
      </c>
      <c r="AA18" s="723"/>
      <c r="AB18" s="723"/>
      <c r="AC18" s="723"/>
      <c r="AD18" s="724">
        <v>1373966</v>
      </c>
      <c r="AE18" s="724"/>
      <c r="AF18" s="724"/>
      <c r="AG18" s="724"/>
      <c r="AH18" s="724"/>
      <c r="AI18" s="724"/>
      <c r="AJ18" s="724"/>
      <c r="AK18" s="724"/>
      <c r="AL18" s="666">
        <v>89</v>
      </c>
      <c r="AM18" s="667"/>
      <c r="AN18" s="667"/>
      <c r="AO18" s="725"/>
      <c r="AP18" s="658" t="s">
        <v>279</v>
      </c>
      <c r="AQ18" s="659"/>
      <c r="AR18" s="659"/>
      <c r="AS18" s="659"/>
      <c r="AT18" s="659"/>
      <c r="AU18" s="659"/>
      <c r="AV18" s="659"/>
      <c r="AW18" s="659"/>
      <c r="AX18" s="659"/>
      <c r="AY18" s="659"/>
      <c r="AZ18" s="659"/>
      <c r="BA18" s="659"/>
      <c r="BB18" s="659"/>
      <c r="BC18" s="659"/>
      <c r="BD18" s="659"/>
      <c r="BE18" s="659"/>
      <c r="BF18" s="660"/>
      <c r="BG18" s="661" t="s">
        <v>178</v>
      </c>
      <c r="BH18" s="664"/>
      <c r="BI18" s="664"/>
      <c r="BJ18" s="664"/>
      <c r="BK18" s="664"/>
      <c r="BL18" s="664"/>
      <c r="BM18" s="664"/>
      <c r="BN18" s="665"/>
      <c r="BO18" s="723" t="s">
        <v>178</v>
      </c>
      <c r="BP18" s="723"/>
      <c r="BQ18" s="723"/>
      <c r="BR18" s="723"/>
      <c r="BS18" s="669" t="s">
        <v>244</v>
      </c>
      <c r="BT18" s="664"/>
      <c r="BU18" s="664"/>
      <c r="BV18" s="664"/>
      <c r="BW18" s="664"/>
      <c r="BX18" s="664"/>
      <c r="BY18" s="664"/>
      <c r="BZ18" s="664"/>
      <c r="CA18" s="664"/>
      <c r="CB18" s="704"/>
      <c r="CD18" s="705" t="s">
        <v>280</v>
      </c>
      <c r="CE18" s="702"/>
      <c r="CF18" s="702"/>
      <c r="CG18" s="702"/>
      <c r="CH18" s="702"/>
      <c r="CI18" s="702"/>
      <c r="CJ18" s="702"/>
      <c r="CK18" s="702"/>
      <c r="CL18" s="702"/>
      <c r="CM18" s="702"/>
      <c r="CN18" s="702"/>
      <c r="CO18" s="702"/>
      <c r="CP18" s="702"/>
      <c r="CQ18" s="703"/>
      <c r="CR18" s="661" t="s">
        <v>178</v>
      </c>
      <c r="CS18" s="664"/>
      <c r="CT18" s="664"/>
      <c r="CU18" s="664"/>
      <c r="CV18" s="664"/>
      <c r="CW18" s="664"/>
      <c r="CX18" s="664"/>
      <c r="CY18" s="665"/>
      <c r="CZ18" s="723" t="s">
        <v>178</v>
      </c>
      <c r="DA18" s="723"/>
      <c r="DB18" s="723"/>
      <c r="DC18" s="723"/>
      <c r="DD18" s="669" t="s">
        <v>244</v>
      </c>
      <c r="DE18" s="664"/>
      <c r="DF18" s="664"/>
      <c r="DG18" s="664"/>
      <c r="DH18" s="664"/>
      <c r="DI18" s="664"/>
      <c r="DJ18" s="664"/>
      <c r="DK18" s="664"/>
      <c r="DL18" s="664"/>
      <c r="DM18" s="664"/>
      <c r="DN18" s="664"/>
      <c r="DO18" s="664"/>
      <c r="DP18" s="665"/>
      <c r="DQ18" s="669" t="s">
        <v>178</v>
      </c>
      <c r="DR18" s="664"/>
      <c r="DS18" s="664"/>
      <c r="DT18" s="664"/>
      <c r="DU18" s="664"/>
      <c r="DV18" s="664"/>
      <c r="DW18" s="664"/>
      <c r="DX18" s="664"/>
      <c r="DY18" s="664"/>
      <c r="DZ18" s="664"/>
      <c r="EA18" s="664"/>
      <c r="EB18" s="664"/>
      <c r="EC18" s="704"/>
    </row>
    <row r="19" spans="2:133" ht="11.25" customHeight="1" x14ac:dyDescent="0.15">
      <c r="B19" s="658" t="s">
        <v>281</v>
      </c>
      <c r="C19" s="659"/>
      <c r="D19" s="659"/>
      <c r="E19" s="659"/>
      <c r="F19" s="659"/>
      <c r="G19" s="659"/>
      <c r="H19" s="659"/>
      <c r="I19" s="659"/>
      <c r="J19" s="659"/>
      <c r="K19" s="659"/>
      <c r="L19" s="659"/>
      <c r="M19" s="659"/>
      <c r="N19" s="659"/>
      <c r="O19" s="659"/>
      <c r="P19" s="659"/>
      <c r="Q19" s="660"/>
      <c r="R19" s="661">
        <v>1373966</v>
      </c>
      <c r="S19" s="664"/>
      <c r="T19" s="664"/>
      <c r="U19" s="664"/>
      <c r="V19" s="664"/>
      <c r="W19" s="664"/>
      <c r="X19" s="664"/>
      <c r="Y19" s="665"/>
      <c r="Z19" s="723">
        <v>43.1</v>
      </c>
      <c r="AA19" s="723"/>
      <c r="AB19" s="723"/>
      <c r="AC19" s="723"/>
      <c r="AD19" s="724">
        <v>1373966</v>
      </c>
      <c r="AE19" s="724"/>
      <c r="AF19" s="724"/>
      <c r="AG19" s="724"/>
      <c r="AH19" s="724"/>
      <c r="AI19" s="724"/>
      <c r="AJ19" s="724"/>
      <c r="AK19" s="724"/>
      <c r="AL19" s="666">
        <v>89</v>
      </c>
      <c r="AM19" s="667"/>
      <c r="AN19" s="667"/>
      <c r="AO19" s="725"/>
      <c r="AP19" s="658" t="s">
        <v>282</v>
      </c>
      <c r="AQ19" s="659"/>
      <c r="AR19" s="659"/>
      <c r="AS19" s="659"/>
      <c r="AT19" s="659"/>
      <c r="AU19" s="659"/>
      <c r="AV19" s="659"/>
      <c r="AW19" s="659"/>
      <c r="AX19" s="659"/>
      <c r="AY19" s="659"/>
      <c r="AZ19" s="659"/>
      <c r="BA19" s="659"/>
      <c r="BB19" s="659"/>
      <c r="BC19" s="659"/>
      <c r="BD19" s="659"/>
      <c r="BE19" s="659"/>
      <c r="BF19" s="660"/>
      <c r="BG19" s="661" t="s">
        <v>244</v>
      </c>
      <c r="BH19" s="664"/>
      <c r="BI19" s="664"/>
      <c r="BJ19" s="664"/>
      <c r="BK19" s="664"/>
      <c r="BL19" s="664"/>
      <c r="BM19" s="664"/>
      <c r="BN19" s="665"/>
      <c r="BO19" s="723" t="s">
        <v>244</v>
      </c>
      <c r="BP19" s="723"/>
      <c r="BQ19" s="723"/>
      <c r="BR19" s="723"/>
      <c r="BS19" s="669" t="s">
        <v>178</v>
      </c>
      <c r="BT19" s="664"/>
      <c r="BU19" s="664"/>
      <c r="BV19" s="664"/>
      <c r="BW19" s="664"/>
      <c r="BX19" s="664"/>
      <c r="BY19" s="664"/>
      <c r="BZ19" s="664"/>
      <c r="CA19" s="664"/>
      <c r="CB19" s="704"/>
      <c r="CD19" s="705" t="s">
        <v>283</v>
      </c>
      <c r="CE19" s="702"/>
      <c r="CF19" s="702"/>
      <c r="CG19" s="702"/>
      <c r="CH19" s="702"/>
      <c r="CI19" s="702"/>
      <c r="CJ19" s="702"/>
      <c r="CK19" s="702"/>
      <c r="CL19" s="702"/>
      <c r="CM19" s="702"/>
      <c r="CN19" s="702"/>
      <c r="CO19" s="702"/>
      <c r="CP19" s="702"/>
      <c r="CQ19" s="703"/>
      <c r="CR19" s="661" t="s">
        <v>244</v>
      </c>
      <c r="CS19" s="664"/>
      <c r="CT19" s="664"/>
      <c r="CU19" s="664"/>
      <c r="CV19" s="664"/>
      <c r="CW19" s="664"/>
      <c r="CX19" s="664"/>
      <c r="CY19" s="665"/>
      <c r="CZ19" s="723" t="s">
        <v>244</v>
      </c>
      <c r="DA19" s="723"/>
      <c r="DB19" s="723"/>
      <c r="DC19" s="723"/>
      <c r="DD19" s="669" t="s">
        <v>178</v>
      </c>
      <c r="DE19" s="664"/>
      <c r="DF19" s="664"/>
      <c r="DG19" s="664"/>
      <c r="DH19" s="664"/>
      <c r="DI19" s="664"/>
      <c r="DJ19" s="664"/>
      <c r="DK19" s="664"/>
      <c r="DL19" s="664"/>
      <c r="DM19" s="664"/>
      <c r="DN19" s="664"/>
      <c r="DO19" s="664"/>
      <c r="DP19" s="665"/>
      <c r="DQ19" s="669" t="s">
        <v>178</v>
      </c>
      <c r="DR19" s="664"/>
      <c r="DS19" s="664"/>
      <c r="DT19" s="664"/>
      <c r="DU19" s="664"/>
      <c r="DV19" s="664"/>
      <c r="DW19" s="664"/>
      <c r="DX19" s="664"/>
      <c r="DY19" s="664"/>
      <c r="DZ19" s="664"/>
      <c r="EA19" s="664"/>
      <c r="EB19" s="664"/>
      <c r="EC19" s="704"/>
    </row>
    <row r="20" spans="2:133" ht="11.25" customHeight="1" x14ac:dyDescent="0.15">
      <c r="B20" s="658" t="s">
        <v>284</v>
      </c>
      <c r="C20" s="659"/>
      <c r="D20" s="659"/>
      <c r="E20" s="659"/>
      <c r="F20" s="659"/>
      <c r="G20" s="659"/>
      <c r="H20" s="659"/>
      <c r="I20" s="659"/>
      <c r="J20" s="659"/>
      <c r="K20" s="659"/>
      <c r="L20" s="659"/>
      <c r="M20" s="659"/>
      <c r="N20" s="659"/>
      <c r="O20" s="659"/>
      <c r="P20" s="659"/>
      <c r="Q20" s="660"/>
      <c r="R20" s="661">
        <v>179995</v>
      </c>
      <c r="S20" s="664"/>
      <c r="T20" s="664"/>
      <c r="U20" s="664"/>
      <c r="V20" s="664"/>
      <c r="W20" s="664"/>
      <c r="X20" s="664"/>
      <c r="Y20" s="665"/>
      <c r="Z20" s="723">
        <v>5.6</v>
      </c>
      <c r="AA20" s="723"/>
      <c r="AB20" s="723"/>
      <c r="AC20" s="723"/>
      <c r="AD20" s="724" t="s">
        <v>178</v>
      </c>
      <c r="AE20" s="724"/>
      <c r="AF20" s="724"/>
      <c r="AG20" s="724"/>
      <c r="AH20" s="724"/>
      <c r="AI20" s="724"/>
      <c r="AJ20" s="724"/>
      <c r="AK20" s="724"/>
      <c r="AL20" s="666" t="s">
        <v>244</v>
      </c>
      <c r="AM20" s="667"/>
      <c r="AN20" s="667"/>
      <c r="AO20" s="725"/>
      <c r="AP20" s="658" t="s">
        <v>285</v>
      </c>
      <c r="AQ20" s="659"/>
      <c r="AR20" s="659"/>
      <c r="AS20" s="659"/>
      <c r="AT20" s="659"/>
      <c r="AU20" s="659"/>
      <c r="AV20" s="659"/>
      <c r="AW20" s="659"/>
      <c r="AX20" s="659"/>
      <c r="AY20" s="659"/>
      <c r="AZ20" s="659"/>
      <c r="BA20" s="659"/>
      <c r="BB20" s="659"/>
      <c r="BC20" s="659"/>
      <c r="BD20" s="659"/>
      <c r="BE20" s="659"/>
      <c r="BF20" s="660"/>
      <c r="BG20" s="661" t="s">
        <v>244</v>
      </c>
      <c r="BH20" s="664"/>
      <c r="BI20" s="664"/>
      <c r="BJ20" s="664"/>
      <c r="BK20" s="664"/>
      <c r="BL20" s="664"/>
      <c r="BM20" s="664"/>
      <c r="BN20" s="665"/>
      <c r="BO20" s="723" t="s">
        <v>244</v>
      </c>
      <c r="BP20" s="723"/>
      <c r="BQ20" s="723"/>
      <c r="BR20" s="723"/>
      <c r="BS20" s="669" t="s">
        <v>178</v>
      </c>
      <c r="BT20" s="664"/>
      <c r="BU20" s="664"/>
      <c r="BV20" s="664"/>
      <c r="BW20" s="664"/>
      <c r="BX20" s="664"/>
      <c r="BY20" s="664"/>
      <c r="BZ20" s="664"/>
      <c r="CA20" s="664"/>
      <c r="CB20" s="704"/>
      <c r="CD20" s="705" t="s">
        <v>286</v>
      </c>
      <c r="CE20" s="702"/>
      <c r="CF20" s="702"/>
      <c r="CG20" s="702"/>
      <c r="CH20" s="702"/>
      <c r="CI20" s="702"/>
      <c r="CJ20" s="702"/>
      <c r="CK20" s="702"/>
      <c r="CL20" s="702"/>
      <c r="CM20" s="702"/>
      <c r="CN20" s="702"/>
      <c r="CO20" s="702"/>
      <c r="CP20" s="702"/>
      <c r="CQ20" s="703"/>
      <c r="CR20" s="661">
        <v>3055905</v>
      </c>
      <c r="CS20" s="664"/>
      <c r="CT20" s="664"/>
      <c r="CU20" s="664"/>
      <c r="CV20" s="664"/>
      <c r="CW20" s="664"/>
      <c r="CX20" s="664"/>
      <c r="CY20" s="665"/>
      <c r="CZ20" s="723">
        <v>100</v>
      </c>
      <c r="DA20" s="723"/>
      <c r="DB20" s="723"/>
      <c r="DC20" s="723"/>
      <c r="DD20" s="669">
        <v>649925</v>
      </c>
      <c r="DE20" s="664"/>
      <c r="DF20" s="664"/>
      <c r="DG20" s="664"/>
      <c r="DH20" s="664"/>
      <c r="DI20" s="664"/>
      <c r="DJ20" s="664"/>
      <c r="DK20" s="664"/>
      <c r="DL20" s="664"/>
      <c r="DM20" s="664"/>
      <c r="DN20" s="664"/>
      <c r="DO20" s="664"/>
      <c r="DP20" s="665"/>
      <c r="DQ20" s="669">
        <v>2070801</v>
      </c>
      <c r="DR20" s="664"/>
      <c r="DS20" s="664"/>
      <c r="DT20" s="664"/>
      <c r="DU20" s="664"/>
      <c r="DV20" s="664"/>
      <c r="DW20" s="664"/>
      <c r="DX20" s="664"/>
      <c r="DY20" s="664"/>
      <c r="DZ20" s="664"/>
      <c r="EA20" s="664"/>
      <c r="EB20" s="664"/>
      <c r="EC20" s="704"/>
    </row>
    <row r="21" spans="2:133" ht="11.25" customHeight="1" x14ac:dyDescent="0.15">
      <c r="B21" s="658" t="s">
        <v>287</v>
      </c>
      <c r="C21" s="659"/>
      <c r="D21" s="659"/>
      <c r="E21" s="659"/>
      <c r="F21" s="659"/>
      <c r="G21" s="659"/>
      <c r="H21" s="659"/>
      <c r="I21" s="659"/>
      <c r="J21" s="659"/>
      <c r="K21" s="659"/>
      <c r="L21" s="659"/>
      <c r="M21" s="659"/>
      <c r="N21" s="659"/>
      <c r="O21" s="659"/>
      <c r="P21" s="659"/>
      <c r="Q21" s="660"/>
      <c r="R21" s="661" t="s">
        <v>244</v>
      </c>
      <c r="S21" s="664"/>
      <c r="T21" s="664"/>
      <c r="U21" s="664"/>
      <c r="V21" s="664"/>
      <c r="W21" s="664"/>
      <c r="X21" s="664"/>
      <c r="Y21" s="665"/>
      <c r="Z21" s="723" t="s">
        <v>178</v>
      </c>
      <c r="AA21" s="723"/>
      <c r="AB21" s="723"/>
      <c r="AC21" s="723"/>
      <c r="AD21" s="724" t="s">
        <v>178</v>
      </c>
      <c r="AE21" s="724"/>
      <c r="AF21" s="724"/>
      <c r="AG21" s="724"/>
      <c r="AH21" s="724"/>
      <c r="AI21" s="724"/>
      <c r="AJ21" s="724"/>
      <c r="AK21" s="724"/>
      <c r="AL21" s="666" t="s">
        <v>178</v>
      </c>
      <c r="AM21" s="667"/>
      <c r="AN21" s="667"/>
      <c r="AO21" s="725"/>
      <c r="AP21" s="769" t="s">
        <v>288</v>
      </c>
      <c r="AQ21" s="776"/>
      <c r="AR21" s="776"/>
      <c r="AS21" s="776"/>
      <c r="AT21" s="776"/>
      <c r="AU21" s="776"/>
      <c r="AV21" s="776"/>
      <c r="AW21" s="776"/>
      <c r="AX21" s="776"/>
      <c r="AY21" s="776"/>
      <c r="AZ21" s="776"/>
      <c r="BA21" s="776"/>
      <c r="BB21" s="776"/>
      <c r="BC21" s="776"/>
      <c r="BD21" s="776"/>
      <c r="BE21" s="776"/>
      <c r="BF21" s="771"/>
      <c r="BG21" s="661" t="s">
        <v>244</v>
      </c>
      <c r="BH21" s="664"/>
      <c r="BI21" s="664"/>
      <c r="BJ21" s="664"/>
      <c r="BK21" s="664"/>
      <c r="BL21" s="664"/>
      <c r="BM21" s="664"/>
      <c r="BN21" s="665"/>
      <c r="BO21" s="723" t="s">
        <v>178</v>
      </c>
      <c r="BP21" s="723"/>
      <c r="BQ21" s="723"/>
      <c r="BR21" s="723"/>
      <c r="BS21" s="669" t="s">
        <v>244</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289</v>
      </c>
      <c r="C22" s="659"/>
      <c r="D22" s="659"/>
      <c r="E22" s="659"/>
      <c r="F22" s="659"/>
      <c r="G22" s="659"/>
      <c r="H22" s="659"/>
      <c r="I22" s="659"/>
      <c r="J22" s="659"/>
      <c r="K22" s="659"/>
      <c r="L22" s="659"/>
      <c r="M22" s="659"/>
      <c r="N22" s="659"/>
      <c r="O22" s="659"/>
      <c r="P22" s="659"/>
      <c r="Q22" s="660"/>
      <c r="R22" s="661">
        <v>1715128</v>
      </c>
      <c r="S22" s="664"/>
      <c r="T22" s="664"/>
      <c r="U22" s="664"/>
      <c r="V22" s="664"/>
      <c r="W22" s="664"/>
      <c r="X22" s="664"/>
      <c r="Y22" s="665"/>
      <c r="Z22" s="723">
        <v>53.8</v>
      </c>
      <c r="AA22" s="723"/>
      <c r="AB22" s="723"/>
      <c r="AC22" s="723"/>
      <c r="AD22" s="724">
        <v>1535133</v>
      </c>
      <c r="AE22" s="724"/>
      <c r="AF22" s="724"/>
      <c r="AG22" s="724"/>
      <c r="AH22" s="724"/>
      <c r="AI22" s="724"/>
      <c r="AJ22" s="724"/>
      <c r="AK22" s="724"/>
      <c r="AL22" s="666">
        <v>99.4</v>
      </c>
      <c r="AM22" s="667"/>
      <c r="AN22" s="667"/>
      <c r="AO22" s="725"/>
      <c r="AP22" s="769" t="s">
        <v>290</v>
      </c>
      <c r="AQ22" s="776"/>
      <c r="AR22" s="776"/>
      <c r="AS22" s="776"/>
      <c r="AT22" s="776"/>
      <c r="AU22" s="776"/>
      <c r="AV22" s="776"/>
      <c r="AW22" s="776"/>
      <c r="AX22" s="776"/>
      <c r="AY22" s="776"/>
      <c r="AZ22" s="776"/>
      <c r="BA22" s="776"/>
      <c r="BB22" s="776"/>
      <c r="BC22" s="776"/>
      <c r="BD22" s="776"/>
      <c r="BE22" s="776"/>
      <c r="BF22" s="771"/>
      <c r="BG22" s="661" t="s">
        <v>178</v>
      </c>
      <c r="BH22" s="664"/>
      <c r="BI22" s="664"/>
      <c r="BJ22" s="664"/>
      <c r="BK22" s="664"/>
      <c r="BL22" s="664"/>
      <c r="BM22" s="664"/>
      <c r="BN22" s="665"/>
      <c r="BO22" s="723" t="s">
        <v>244</v>
      </c>
      <c r="BP22" s="723"/>
      <c r="BQ22" s="723"/>
      <c r="BR22" s="723"/>
      <c r="BS22" s="669" t="s">
        <v>244</v>
      </c>
      <c r="BT22" s="664"/>
      <c r="BU22" s="664"/>
      <c r="BV22" s="664"/>
      <c r="BW22" s="664"/>
      <c r="BX22" s="664"/>
      <c r="BY22" s="664"/>
      <c r="BZ22" s="664"/>
      <c r="CA22" s="664"/>
      <c r="CB22" s="704"/>
      <c r="CD22" s="778" t="s">
        <v>291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292</v>
      </c>
      <c r="C23" s="659"/>
      <c r="D23" s="659"/>
      <c r="E23" s="659"/>
      <c r="F23" s="659"/>
      <c r="G23" s="659"/>
      <c r="H23" s="659"/>
      <c r="I23" s="659"/>
      <c r="J23" s="659"/>
      <c r="K23" s="659"/>
      <c r="L23" s="659"/>
      <c r="M23" s="659"/>
      <c r="N23" s="659"/>
      <c r="O23" s="659"/>
      <c r="P23" s="659"/>
      <c r="Q23" s="660"/>
      <c r="R23" s="661" t="s">
        <v>244</v>
      </c>
      <c r="S23" s="664"/>
      <c r="T23" s="664"/>
      <c r="U23" s="664"/>
      <c r="V23" s="664"/>
      <c r="W23" s="664"/>
      <c r="X23" s="664"/>
      <c r="Y23" s="665"/>
      <c r="Z23" s="723" t="s">
        <v>178</v>
      </c>
      <c r="AA23" s="723"/>
      <c r="AB23" s="723"/>
      <c r="AC23" s="723"/>
      <c r="AD23" s="724" t="s">
        <v>178</v>
      </c>
      <c r="AE23" s="724"/>
      <c r="AF23" s="724"/>
      <c r="AG23" s="724"/>
      <c r="AH23" s="724"/>
      <c r="AI23" s="724"/>
      <c r="AJ23" s="724"/>
      <c r="AK23" s="724"/>
      <c r="AL23" s="666" t="s">
        <v>244</v>
      </c>
      <c r="AM23" s="667"/>
      <c r="AN23" s="667"/>
      <c r="AO23" s="725"/>
      <c r="AP23" s="769" t="s">
        <v>293</v>
      </c>
      <c r="AQ23" s="776"/>
      <c r="AR23" s="776"/>
      <c r="AS23" s="776"/>
      <c r="AT23" s="776"/>
      <c r="AU23" s="776"/>
      <c r="AV23" s="776"/>
      <c r="AW23" s="776"/>
      <c r="AX23" s="776"/>
      <c r="AY23" s="776"/>
      <c r="AZ23" s="776"/>
      <c r="BA23" s="776"/>
      <c r="BB23" s="776"/>
      <c r="BC23" s="776"/>
      <c r="BD23" s="776"/>
      <c r="BE23" s="776"/>
      <c r="BF23" s="771"/>
      <c r="BG23" s="661" t="s">
        <v>178</v>
      </c>
      <c r="BH23" s="664"/>
      <c r="BI23" s="664"/>
      <c r="BJ23" s="664"/>
      <c r="BK23" s="664"/>
      <c r="BL23" s="664"/>
      <c r="BM23" s="664"/>
      <c r="BN23" s="665"/>
      <c r="BO23" s="723" t="s">
        <v>244</v>
      </c>
      <c r="BP23" s="723"/>
      <c r="BQ23" s="723"/>
      <c r="BR23" s="723"/>
      <c r="BS23" s="669" t="s">
        <v>178</v>
      </c>
      <c r="BT23" s="664"/>
      <c r="BU23" s="664"/>
      <c r="BV23" s="664"/>
      <c r="BW23" s="664"/>
      <c r="BX23" s="664"/>
      <c r="BY23" s="664"/>
      <c r="BZ23" s="664"/>
      <c r="CA23" s="664"/>
      <c r="CB23" s="704"/>
      <c r="CD23" s="778" t="s">
        <v>232</v>
      </c>
      <c r="CE23" s="779"/>
      <c r="CF23" s="779"/>
      <c r="CG23" s="779"/>
      <c r="CH23" s="779"/>
      <c r="CI23" s="779"/>
      <c r="CJ23" s="779"/>
      <c r="CK23" s="779"/>
      <c r="CL23" s="779"/>
      <c r="CM23" s="779"/>
      <c r="CN23" s="779"/>
      <c r="CO23" s="779"/>
      <c r="CP23" s="779"/>
      <c r="CQ23" s="780"/>
      <c r="CR23" s="778" t="s">
        <v>294</v>
      </c>
      <c r="CS23" s="779"/>
      <c r="CT23" s="779"/>
      <c r="CU23" s="779"/>
      <c r="CV23" s="779"/>
      <c r="CW23" s="779"/>
      <c r="CX23" s="779"/>
      <c r="CY23" s="780"/>
      <c r="CZ23" s="778" t="s">
        <v>295</v>
      </c>
      <c r="DA23" s="779"/>
      <c r="DB23" s="779"/>
      <c r="DC23" s="780"/>
      <c r="DD23" s="778" t="s">
        <v>296</v>
      </c>
      <c r="DE23" s="779"/>
      <c r="DF23" s="779"/>
      <c r="DG23" s="779"/>
      <c r="DH23" s="779"/>
      <c r="DI23" s="779"/>
      <c r="DJ23" s="779"/>
      <c r="DK23" s="780"/>
      <c r="DL23" s="787" t="s">
        <v>297</v>
      </c>
      <c r="DM23" s="788"/>
      <c r="DN23" s="788"/>
      <c r="DO23" s="788"/>
      <c r="DP23" s="788"/>
      <c r="DQ23" s="788"/>
      <c r="DR23" s="788"/>
      <c r="DS23" s="788"/>
      <c r="DT23" s="788"/>
      <c r="DU23" s="788"/>
      <c r="DV23" s="789"/>
      <c r="DW23" s="778" t="s">
        <v>298</v>
      </c>
      <c r="DX23" s="779"/>
      <c r="DY23" s="779"/>
      <c r="DZ23" s="779"/>
      <c r="EA23" s="779"/>
      <c r="EB23" s="779"/>
      <c r="EC23" s="780"/>
    </row>
    <row r="24" spans="2:133" ht="11.25" customHeight="1" x14ac:dyDescent="0.15">
      <c r="B24" s="658" t="s">
        <v>299</v>
      </c>
      <c r="C24" s="659"/>
      <c r="D24" s="659"/>
      <c r="E24" s="659"/>
      <c r="F24" s="659"/>
      <c r="G24" s="659"/>
      <c r="H24" s="659"/>
      <c r="I24" s="659"/>
      <c r="J24" s="659"/>
      <c r="K24" s="659"/>
      <c r="L24" s="659"/>
      <c r="M24" s="659"/>
      <c r="N24" s="659"/>
      <c r="O24" s="659"/>
      <c r="P24" s="659"/>
      <c r="Q24" s="660"/>
      <c r="R24" s="661">
        <v>491</v>
      </c>
      <c r="S24" s="664"/>
      <c r="T24" s="664"/>
      <c r="U24" s="664"/>
      <c r="V24" s="664"/>
      <c r="W24" s="664"/>
      <c r="X24" s="664"/>
      <c r="Y24" s="665"/>
      <c r="Z24" s="723">
        <v>0</v>
      </c>
      <c r="AA24" s="723"/>
      <c r="AB24" s="723"/>
      <c r="AC24" s="723"/>
      <c r="AD24" s="724" t="s">
        <v>178</v>
      </c>
      <c r="AE24" s="724"/>
      <c r="AF24" s="724"/>
      <c r="AG24" s="724"/>
      <c r="AH24" s="724"/>
      <c r="AI24" s="724"/>
      <c r="AJ24" s="724"/>
      <c r="AK24" s="724"/>
      <c r="AL24" s="666" t="s">
        <v>244</v>
      </c>
      <c r="AM24" s="667"/>
      <c r="AN24" s="667"/>
      <c r="AO24" s="725"/>
      <c r="AP24" s="769" t="s">
        <v>300</v>
      </c>
      <c r="AQ24" s="776"/>
      <c r="AR24" s="776"/>
      <c r="AS24" s="776"/>
      <c r="AT24" s="776"/>
      <c r="AU24" s="776"/>
      <c r="AV24" s="776"/>
      <c r="AW24" s="776"/>
      <c r="AX24" s="776"/>
      <c r="AY24" s="776"/>
      <c r="AZ24" s="776"/>
      <c r="BA24" s="776"/>
      <c r="BB24" s="776"/>
      <c r="BC24" s="776"/>
      <c r="BD24" s="776"/>
      <c r="BE24" s="776"/>
      <c r="BF24" s="771"/>
      <c r="BG24" s="661" t="s">
        <v>178</v>
      </c>
      <c r="BH24" s="664"/>
      <c r="BI24" s="664"/>
      <c r="BJ24" s="664"/>
      <c r="BK24" s="664"/>
      <c r="BL24" s="664"/>
      <c r="BM24" s="664"/>
      <c r="BN24" s="665"/>
      <c r="BO24" s="723" t="s">
        <v>244</v>
      </c>
      <c r="BP24" s="723"/>
      <c r="BQ24" s="723"/>
      <c r="BR24" s="723"/>
      <c r="BS24" s="669" t="s">
        <v>244</v>
      </c>
      <c r="BT24" s="664"/>
      <c r="BU24" s="664"/>
      <c r="BV24" s="664"/>
      <c r="BW24" s="664"/>
      <c r="BX24" s="664"/>
      <c r="BY24" s="664"/>
      <c r="BZ24" s="664"/>
      <c r="CA24" s="664"/>
      <c r="CB24" s="704"/>
      <c r="CD24" s="732" t="s">
        <v>301</v>
      </c>
      <c r="CE24" s="733"/>
      <c r="CF24" s="733"/>
      <c r="CG24" s="733"/>
      <c r="CH24" s="733"/>
      <c r="CI24" s="733"/>
      <c r="CJ24" s="733"/>
      <c r="CK24" s="733"/>
      <c r="CL24" s="733"/>
      <c r="CM24" s="733"/>
      <c r="CN24" s="733"/>
      <c r="CO24" s="733"/>
      <c r="CP24" s="733"/>
      <c r="CQ24" s="734"/>
      <c r="CR24" s="726">
        <v>1026088</v>
      </c>
      <c r="CS24" s="727"/>
      <c r="CT24" s="727"/>
      <c r="CU24" s="727"/>
      <c r="CV24" s="727"/>
      <c r="CW24" s="727"/>
      <c r="CX24" s="727"/>
      <c r="CY24" s="773"/>
      <c r="CZ24" s="774">
        <v>33.6</v>
      </c>
      <c r="DA24" s="743"/>
      <c r="DB24" s="743"/>
      <c r="DC24" s="777"/>
      <c r="DD24" s="772">
        <v>819113</v>
      </c>
      <c r="DE24" s="727"/>
      <c r="DF24" s="727"/>
      <c r="DG24" s="727"/>
      <c r="DH24" s="727"/>
      <c r="DI24" s="727"/>
      <c r="DJ24" s="727"/>
      <c r="DK24" s="773"/>
      <c r="DL24" s="772">
        <v>818238</v>
      </c>
      <c r="DM24" s="727"/>
      <c r="DN24" s="727"/>
      <c r="DO24" s="727"/>
      <c r="DP24" s="727"/>
      <c r="DQ24" s="727"/>
      <c r="DR24" s="727"/>
      <c r="DS24" s="727"/>
      <c r="DT24" s="727"/>
      <c r="DU24" s="727"/>
      <c r="DV24" s="773"/>
      <c r="DW24" s="774">
        <v>51.3</v>
      </c>
      <c r="DX24" s="743"/>
      <c r="DY24" s="743"/>
      <c r="DZ24" s="743"/>
      <c r="EA24" s="743"/>
      <c r="EB24" s="743"/>
      <c r="EC24" s="775"/>
    </row>
    <row r="25" spans="2:133" ht="11.25" customHeight="1" x14ac:dyDescent="0.15">
      <c r="B25" s="658" t="s">
        <v>302</v>
      </c>
      <c r="C25" s="659"/>
      <c r="D25" s="659"/>
      <c r="E25" s="659"/>
      <c r="F25" s="659"/>
      <c r="G25" s="659"/>
      <c r="H25" s="659"/>
      <c r="I25" s="659"/>
      <c r="J25" s="659"/>
      <c r="K25" s="659"/>
      <c r="L25" s="659"/>
      <c r="M25" s="659"/>
      <c r="N25" s="659"/>
      <c r="O25" s="659"/>
      <c r="P25" s="659"/>
      <c r="Q25" s="660"/>
      <c r="R25" s="661">
        <v>51467</v>
      </c>
      <c r="S25" s="664"/>
      <c r="T25" s="664"/>
      <c r="U25" s="664"/>
      <c r="V25" s="664"/>
      <c r="W25" s="664"/>
      <c r="X25" s="664"/>
      <c r="Y25" s="665"/>
      <c r="Z25" s="723">
        <v>1.6</v>
      </c>
      <c r="AA25" s="723"/>
      <c r="AB25" s="723"/>
      <c r="AC25" s="723"/>
      <c r="AD25" s="724">
        <v>903</v>
      </c>
      <c r="AE25" s="724"/>
      <c r="AF25" s="724"/>
      <c r="AG25" s="724"/>
      <c r="AH25" s="724"/>
      <c r="AI25" s="724"/>
      <c r="AJ25" s="724"/>
      <c r="AK25" s="724"/>
      <c r="AL25" s="666">
        <v>0.1</v>
      </c>
      <c r="AM25" s="667"/>
      <c r="AN25" s="667"/>
      <c r="AO25" s="725"/>
      <c r="AP25" s="769" t="s">
        <v>303</v>
      </c>
      <c r="AQ25" s="776"/>
      <c r="AR25" s="776"/>
      <c r="AS25" s="776"/>
      <c r="AT25" s="776"/>
      <c r="AU25" s="776"/>
      <c r="AV25" s="776"/>
      <c r="AW25" s="776"/>
      <c r="AX25" s="776"/>
      <c r="AY25" s="776"/>
      <c r="AZ25" s="776"/>
      <c r="BA25" s="776"/>
      <c r="BB25" s="776"/>
      <c r="BC25" s="776"/>
      <c r="BD25" s="776"/>
      <c r="BE25" s="776"/>
      <c r="BF25" s="771"/>
      <c r="BG25" s="661" t="s">
        <v>244</v>
      </c>
      <c r="BH25" s="664"/>
      <c r="BI25" s="664"/>
      <c r="BJ25" s="664"/>
      <c r="BK25" s="664"/>
      <c r="BL25" s="664"/>
      <c r="BM25" s="664"/>
      <c r="BN25" s="665"/>
      <c r="BO25" s="723" t="s">
        <v>178</v>
      </c>
      <c r="BP25" s="723"/>
      <c r="BQ25" s="723"/>
      <c r="BR25" s="723"/>
      <c r="BS25" s="669" t="s">
        <v>244</v>
      </c>
      <c r="BT25" s="664"/>
      <c r="BU25" s="664"/>
      <c r="BV25" s="664"/>
      <c r="BW25" s="664"/>
      <c r="BX25" s="664"/>
      <c r="BY25" s="664"/>
      <c r="BZ25" s="664"/>
      <c r="CA25" s="664"/>
      <c r="CB25" s="704"/>
      <c r="CD25" s="705" t="s">
        <v>304</v>
      </c>
      <c r="CE25" s="702"/>
      <c r="CF25" s="702"/>
      <c r="CG25" s="702"/>
      <c r="CH25" s="702"/>
      <c r="CI25" s="702"/>
      <c r="CJ25" s="702"/>
      <c r="CK25" s="702"/>
      <c r="CL25" s="702"/>
      <c r="CM25" s="702"/>
      <c r="CN25" s="702"/>
      <c r="CO25" s="702"/>
      <c r="CP25" s="702"/>
      <c r="CQ25" s="703"/>
      <c r="CR25" s="661">
        <v>503939</v>
      </c>
      <c r="CS25" s="662"/>
      <c r="CT25" s="662"/>
      <c r="CU25" s="662"/>
      <c r="CV25" s="662"/>
      <c r="CW25" s="662"/>
      <c r="CX25" s="662"/>
      <c r="CY25" s="663"/>
      <c r="CZ25" s="666">
        <v>16.5</v>
      </c>
      <c r="DA25" s="695"/>
      <c r="DB25" s="695"/>
      <c r="DC25" s="696"/>
      <c r="DD25" s="669">
        <v>419162</v>
      </c>
      <c r="DE25" s="662"/>
      <c r="DF25" s="662"/>
      <c r="DG25" s="662"/>
      <c r="DH25" s="662"/>
      <c r="DI25" s="662"/>
      <c r="DJ25" s="662"/>
      <c r="DK25" s="663"/>
      <c r="DL25" s="669">
        <v>418287</v>
      </c>
      <c r="DM25" s="662"/>
      <c r="DN25" s="662"/>
      <c r="DO25" s="662"/>
      <c r="DP25" s="662"/>
      <c r="DQ25" s="662"/>
      <c r="DR25" s="662"/>
      <c r="DS25" s="662"/>
      <c r="DT25" s="662"/>
      <c r="DU25" s="662"/>
      <c r="DV25" s="663"/>
      <c r="DW25" s="666">
        <v>26.2</v>
      </c>
      <c r="DX25" s="695"/>
      <c r="DY25" s="695"/>
      <c r="DZ25" s="695"/>
      <c r="EA25" s="695"/>
      <c r="EB25" s="695"/>
      <c r="EC25" s="697"/>
    </row>
    <row r="26" spans="2:133" ht="11.25" customHeight="1" x14ac:dyDescent="0.15">
      <c r="B26" s="658" t="s">
        <v>305</v>
      </c>
      <c r="C26" s="659"/>
      <c r="D26" s="659"/>
      <c r="E26" s="659"/>
      <c r="F26" s="659"/>
      <c r="G26" s="659"/>
      <c r="H26" s="659"/>
      <c r="I26" s="659"/>
      <c r="J26" s="659"/>
      <c r="K26" s="659"/>
      <c r="L26" s="659"/>
      <c r="M26" s="659"/>
      <c r="N26" s="659"/>
      <c r="O26" s="659"/>
      <c r="P26" s="659"/>
      <c r="Q26" s="660"/>
      <c r="R26" s="661">
        <v>2399</v>
      </c>
      <c r="S26" s="664"/>
      <c r="T26" s="664"/>
      <c r="U26" s="664"/>
      <c r="V26" s="664"/>
      <c r="W26" s="664"/>
      <c r="X26" s="664"/>
      <c r="Y26" s="665"/>
      <c r="Z26" s="723">
        <v>0.1</v>
      </c>
      <c r="AA26" s="723"/>
      <c r="AB26" s="723"/>
      <c r="AC26" s="723"/>
      <c r="AD26" s="724" t="s">
        <v>244</v>
      </c>
      <c r="AE26" s="724"/>
      <c r="AF26" s="724"/>
      <c r="AG26" s="724"/>
      <c r="AH26" s="724"/>
      <c r="AI26" s="724"/>
      <c r="AJ26" s="724"/>
      <c r="AK26" s="724"/>
      <c r="AL26" s="666" t="s">
        <v>178</v>
      </c>
      <c r="AM26" s="667"/>
      <c r="AN26" s="667"/>
      <c r="AO26" s="725"/>
      <c r="AP26" s="769" t="s">
        <v>306</v>
      </c>
      <c r="AQ26" s="770"/>
      <c r="AR26" s="770"/>
      <c r="AS26" s="770"/>
      <c r="AT26" s="770"/>
      <c r="AU26" s="770"/>
      <c r="AV26" s="770"/>
      <c r="AW26" s="770"/>
      <c r="AX26" s="770"/>
      <c r="AY26" s="770"/>
      <c r="AZ26" s="770"/>
      <c r="BA26" s="770"/>
      <c r="BB26" s="770"/>
      <c r="BC26" s="770"/>
      <c r="BD26" s="770"/>
      <c r="BE26" s="770"/>
      <c r="BF26" s="771"/>
      <c r="BG26" s="661" t="s">
        <v>178</v>
      </c>
      <c r="BH26" s="664"/>
      <c r="BI26" s="664"/>
      <c r="BJ26" s="664"/>
      <c r="BK26" s="664"/>
      <c r="BL26" s="664"/>
      <c r="BM26" s="664"/>
      <c r="BN26" s="665"/>
      <c r="BO26" s="723" t="s">
        <v>244</v>
      </c>
      <c r="BP26" s="723"/>
      <c r="BQ26" s="723"/>
      <c r="BR26" s="723"/>
      <c r="BS26" s="669" t="s">
        <v>178</v>
      </c>
      <c r="BT26" s="664"/>
      <c r="BU26" s="664"/>
      <c r="BV26" s="664"/>
      <c r="BW26" s="664"/>
      <c r="BX26" s="664"/>
      <c r="BY26" s="664"/>
      <c r="BZ26" s="664"/>
      <c r="CA26" s="664"/>
      <c r="CB26" s="704"/>
      <c r="CD26" s="705" t="s">
        <v>307</v>
      </c>
      <c r="CE26" s="702"/>
      <c r="CF26" s="702"/>
      <c r="CG26" s="702"/>
      <c r="CH26" s="702"/>
      <c r="CI26" s="702"/>
      <c r="CJ26" s="702"/>
      <c r="CK26" s="702"/>
      <c r="CL26" s="702"/>
      <c r="CM26" s="702"/>
      <c r="CN26" s="702"/>
      <c r="CO26" s="702"/>
      <c r="CP26" s="702"/>
      <c r="CQ26" s="703"/>
      <c r="CR26" s="661">
        <v>281298</v>
      </c>
      <c r="CS26" s="664"/>
      <c r="CT26" s="664"/>
      <c r="CU26" s="664"/>
      <c r="CV26" s="664"/>
      <c r="CW26" s="664"/>
      <c r="CX26" s="664"/>
      <c r="CY26" s="665"/>
      <c r="CZ26" s="666">
        <v>9.1999999999999993</v>
      </c>
      <c r="DA26" s="695"/>
      <c r="DB26" s="695"/>
      <c r="DC26" s="696"/>
      <c r="DD26" s="669">
        <v>221545</v>
      </c>
      <c r="DE26" s="664"/>
      <c r="DF26" s="664"/>
      <c r="DG26" s="664"/>
      <c r="DH26" s="664"/>
      <c r="DI26" s="664"/>
      <c r="DJ26" s="664"/>
      <c r="DK26" s="665"/>
      <c r="DL26" s="669" t="s">
        <v>244</v>
      </c>
      <c r="DM26" s="664"/>
      <c r="DN26" s="664"/>
      <c r="DO26" s="664"/>
      <c r="DP26" s="664"/>
      <c r="DQ26" s="664"/>
      <c r="DR26" s="664"/>
      <c r="DS26" s="664"/>
      <c r="DT26" s="664"/>
      <c r="DU26" s="664"/>
      <c r="DV26" s="665"/>
      <c r="DW26" s="666" t="s">
        <v>244</v>
      </c>
      <c r="DX26" s="695"/>
      <c r="DY26" s="695"/>
      <c r="DZ26" s="695"/>
      <c r="EA26" s="695"/>
      <c r="EB26" s="695"/>
      <c r="EC26" s="697"/>
    </row>
    <row r="27" spans="2:133" ht="11.25" customHeight="1" x14ac:dyDescent="0.15">
      <c r="B27" s="658" t="s">
        <v>308</v>
      </c>
      <c r="C27" s="659"/>
      <c r="D27" s="659"/>
      <c r="E27" s="659"/>
      <c r="F27" s="659"/>
      <c r="G27" s="659"/>
      <c r="H27" s="659"/>
      <c r="I27" s="659"/>
      <c r="J27" s="659"/>
      <c r="K27" s="659"/>
      <c r="L27" s="659"/>
      <c r="M27" s="659"/>
      <c r="N27" s="659"/>
      <c r="O27" s="659"/>
      <c r="P27" s="659"/>
      <c r="Q27" s="660"/>
      <c r="R27" s="661">
        <v>337400</v>
      </c>
      <c r="S27" s="664"/>
      <c r="T27" s="664"/>
      <c r="U27" s="664"/>
      <c r="V27" s="664"/>
      <c r="W27" s="664"/>
      <c r="X27" s="664"/>
      <c r="Y27" s="665"/>
      <c r="Z27" s="723">
        <v>10.6</v>
      </c>
      <c r="AA27" s="723"/>
      <c r="AB27" s="723"/>
      <c r="AC27" s="723"/>
      <c r="AD27" s="724" t="s">
        <v>244</v>
      </c>
      <c r="AE27" s="724"/>
      <c r="AF27" s="724"/>
      <c r="AG27" s="724"/>
      <c r="AH27" s="724"/>
      <c r="AI27" s="724"/>
      <c r="AJ27" s="724"/>
      <c r="AK27" s="724"/>
      <c r="AL27" s="666" t="s">
        <v>244</v>
      </c>
      <c r="AM27" s="667"/>
      <c r="AN27" s="667"/>
      <c r="AO27" s="725"/>
      <c r="AP27" s="658" t="s">
        <v>309</v>
      </c>
      <c r="AQ27" s="659"/>
      <c r="AR27" s="659"/>
      <c r="AS27" s="659"/>
      <c r="AT27" s="659"/>
      <c r="AU27" s="659"/>
      <c r="AV27" s="659"/>
      <c r="AW27" s="659"/>
      <c r="AX27" s="659"/>
      <c r="AY27" s="659"/>
      <c r="AZ27" s="659"/>
      <c r="BA27" s="659"/>
      <c r="BB27" s="659"/>
      <c r="BC27" s="659"/>
      <c r="BD27" s="659"/>
      <c r="BE27" s="659"/>
      <c r="BF27" s="660"/>
      <c r="BG27" s="661">
        <v>97517</v>
      </c>
      <c r="BH27" s="664"/>
      <c r="BI27" s="664"/>
      <c r="BJ27" s="664"/>
      <c r="BK27" s="664"/>
      <c r="BL27" s="664"/>
      <c r="BM27" s="664"/>
      <c r="BN27" s="665"/>
      <c r="BO27" s="723">
        <v>100</v>
      </c>
      <c r="BP27" s="723"/>
      <c r="BQ27" s="723"/>
      <c r="BR27" s="723"/>
      <c r="BS27" s="669" t="s">
        <v>178</v>
      </c>
      <c r="BT27" s="664"/>
      <c r="BU27" s="664"/>
      <c r="BV27" s="664"/>
      <c r="BW27" s="664"/>
      <c r="BX27" s="664"/>
      <c r="BY27" s="664"/>
      <c r="BZ27" s="664"/>
      <c r="CA27" s="664"/>
      <c r="CB27" s="704"/>
      <c r="CD27" s="705" t="s">
        <v>310</v>
      </c>
      <c r="CE27" s="702"/>
      <c r="CF27" s="702"/>
      <c r="CG27" s="702"/>
      <c r="CH27" s="702"/>
      <c r="CI27" s="702"/>
      <c r="CJ27" s="702"/>
      <c r="CK27" s="702"/>
      <c r="CL27" s="702"/>
      <c r="CM27" s="702"/>
      <c r="CN27" s="702"/>
      <c r="CO27" s="702"/>
      <c r="CP27" s="702"/>
      <c r="CQ27" s="703"/>
      <c r="CR27" s="661">
        <v>134288</v>
      </c>
      <c r="CS27" s="662"/>
      <c r="CT27" s="662"/>
      <c r="CU27" s="662"/>
      <c r="CV27" s="662"/>
      <c r="CW27" s="662"/>
      <c r="CX27" s="662"/>
      <c r="CY27" s="663"/>
      <c r="CZ27" s="666">
        <v>4.4000000000000004</v>
      </c>
      <c r="DA27" s="695"/>
      <c r="DB27" s="695"/>
      <c r="DC27" s="696"/>
      <c r="DD27" s="669">
        <v>43256</v>
      </c>
      <c r="DE27" s="662"/>
      <c r="DF27" s="662"/>
      <c r="DG27" s="662"/>
      <c r="DH27" s="662"/>
      <c r="DI27" s="662"/>
      <c r="DJ27" s="662"/>
      <c r="DK27" s="663"/>
      <c r="DL27" s="669">
        <v>43256</v>
      </c>
      <c r="DM27" s="662"/>
      <c r="DN27" s="662"/>
      <c r="DO27" s="662"/>
      <c r="DP27" s="662"/>
      <c r="DQ27" s="662"/>
      <c r="DR27" s="662"/>
      <c r="DS27" s="662"/>
      <c r="DT27" s="662"/>
      <c r="DU27" s="662"/>
      <c r="DV27" s="663"/>
      <c r="DW27" s="666">
        <v>2.7</v>
      </c>
      <c r="DX27" s="695"/>
      <c r="DY27" s="695"/>
      <c r="DZ27" s="695"/>
      <c r="EA27" s="695"/>
      <c r="EB27" s="695"/>
      <c r="EC27" s="697"/>
    </row>
    <row r="28" spans="2:133" ht="11.25" customHeight="1" x14ac:dyDescent="0.15">
      <c r="B28" s="766" t="s">
        <v>311</v>
      </c>
      <c r="C28" s="767"/>
      <c r="D28" s="767"/>
      <c r="E28" s="767"/>
      <c r="F28" s="767"/>
      <c r="G28" s="767"/>
      <c r="H28" s="767"/>
      <c r="I28" s="767"/>
      <c r="J28" s="767"/>
      <c r="K28" s="767"/>
      <c r="L28" s="767"/>
      <c r="M28" s="767"/>
      <c r="N28" s="767"/>
      <c r="O28" s="767"/>
      <c r="P28" s="767"/>
      <c r="Q28" s="768"/>
      <c r="R28" s="661" t="s">
        <v>178</v>
      </c>
      <c r="S28" s="664"/>
      <c r="T28" s="664"/>
      <c r="U28" s="664"/>
      <c r="V28" s="664"/>
      <c r="W28" s="664"/>
      <c r="X28" s="664"/>
      <c r="Y28" s="665"/>
      <c r="Z28" s="723" t="s">
        <v>244</v>
      </c>
      <c r="AA28" s="723"/>
      <c r="AB28" s="723"/>
      <c r="AC28" s="723"/>
      <c r="AD28" s="724" t="s">
        <v>244</v>
      </c>
      <c r="AE28" s="724"/>
      <c r="AF28" s="724"/>
      <c r="AG28" s="724"/>
      <c r="AH28" s="724"/>
      <c r="AI28" s="724"/>
      <c r="AJ28" s="724"/>
      <c r="AK28" s="724"/>
      <c r="AL28" s="666" t="s">
        <v>244</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312</v>
      </c>
      <c r="CE28" s="702"/>
      <c r="CF28" s="702"/>
      <c r="CG28" s="702"/>
      <c r="CH28" s="702"/>
      <c r="CI28" s="702"/>
      <c r="CJ28" s="702"/>
      <c r="CK28" s="702"/>
      <c r="CL28" s="702"/>
      <c r="CM28" s="702"/>
      <c r="CN28" s="702"/>
      <c r="CO28" s="702"/>
      <c r="CP28" s="702"/>
      <c r="CQ28" s="703"/>
      <c r="CR28" s="661">
        <v>387861</v>
      </c>
      <c r="CS28" s="664"/>
      <c r="CT28" s="664"/>
      <c r="CU28" s="664"/>
      <c r="CV28" s="664"/>
      <c r="CW28" s="664"/>
      <c r="CX28" s="664"/>
      <c r="CY28" s="665"/>
      <c r="CZ28" s="666">
        <v>12.7</v>
      </c>
      <c r="DA28" s="695"/>
      <c r="DB28" s="695"/>
      <c r="DC28" s="696"/>
      <c r="DD28" s="669">
        <v>356695</v>
      </c>
      <c r="DE28" s="664"/>
      <c r="DF28" s="664"/>
      <c r="DG28" s="664"/>
      <c r="DH28" s="664"/>
      <c r="DI28" s="664"/>
      <c r="DJ28" s="664"/>
      <c r="DK28" s="665"/>
      <c r="DL28" s="669">
        <v>356695</v>
      </c>
      <c r="DM28" s="664"/>
      <c r="DN28" s="664"/>
      <c r="DO28" s="664"/>
      <c r="DP28" s="664"/>
      <c r="DQ28" s="664"/>
      <c r="DR28" s="664"/>
      <c r="DS28" s="664"/>
      <c r="DT28" s="664"/>
      <c r="DU28" s="664"/>
      <c r="DV28" s="665"/>
      <c r="DW28" s="666">
        <v>22.4</v>
      </c>
      <c r="DX28" s="695"/>
      <c r="DY28" s="695"/>
      <c r="DZ28" s="695"/>
      <c r="EA28" s="695"/>
      <c r="EB28" s="695"/>
      <c r="EC28" s="697"/>
    </row>
    <row r="29" spans="2:133" ht="11.25" customHeight="1" x14ac:dyDescent="0.15">
      <c r="B29" s="658" t="s">
        <v>313</v>
      </c>
      <c r="C29" s="659"/>
      <c r="D29" s="659"/>
      <c r="E29" s="659"/>
      <c r="F29" s="659"/>
      <c r="G29" s="659"/>
      <c r="H29" s="659"/>
      <c r="I29" s="659"/>
      <c r="J29" s="659"/>
      <c r="K29" s="659"/>
      <c r="L29" s="659"/>
      <c r="M29" s="659"/>
      <c r="N29" s="659"/>
      <c r="O29" s="659"/>
      <c r="P29" s="659"/>
      <c r="Q29" s="660"/>
      <c r="R29" s="661">
        <v>180430</v>
      </c>
      <c r="S29" s="664"/>
      <c r="T29" s="664"/>
      <c r="U29" s="664"/>
      <c r="V29" s="664"/>
      <c r="W29" s="664"/>
      <c r="X29" s="664"/>
      <c r="Y29" s="665"/>
      <c r="Z29" s="723">
        <v>5.7</v>
      </c>
      <c r="AA29" s="723"/>
      <c r="AB29" s="723"/>
      <c r="AC29" s="723"/>
      <c r="AD29" s="724" t="s">
        <v>178</v>
      </c>
      <c r="AE29" s="724"/>
      <c r="AF29" s="724"/>
      <c r="AG29" s="724"/>
      <c r="AH29" s="724"/>
      <c r="AI29" s="724"/>
      <c r="AJ29" s="724"/>
      <c r="AK29" s="724"/>
      <c r="AL29" s="666" t="s">
        <v>178</v>
      </c>
      <c r="AM29" s="667"/>
      <c r="AN29" s="667"/>
      <c r="AO29" s="725"/>
      <c r="AP29" s="735" t="s">
        <v>232</v>
      </c>
      <c r="AQ29" s="736"/>
      <c r="AR29" s="736"/>
      <c r="AS29" s="736"/>
      <c r="AT29" s="736"/>
      <c r="AU29" s="736"/>
      <c r="AV29" s="736"/>
      <c r="AW29" s="736"/>
      <c r="AX29" s="736"/>
      <c r="AY29" s="736"/>
      <c r="AZ29" s="736"/>
      <c r="BA29" s="736"/>
      <c r="BB29" s="736"/>
      <c r="BC29" s="736"/>
      <c r="BD29" s="736"/>
      <c r="BE29" s="736"/>
      <c r="BF29" s="737"/>
      <c r="BG29" s="735" t="s">
        <v>314</v>
      </c>
      <c r="BH29" s="763"/>
      <c r="BI29" s="763"/>
      <c r="BJ29" s="763"/>
      <c r="BK29" s="763"/>
      <c r="BL29" s="763"/>
      <c r="BM29" s="763"/>
      <c r="BN29" s="763"/>
      <c r="BO29" s="763"/>
      <c r="BP29" s="763"/>
      <c r="BQ29" s="764"/>
      <c r="BR29" s="735" t="s">
        <v>315</v>
      </c>
      <c r="BS29" s="763"/>
      <c r="BT29" s="763"/>
      <c r="BU29" s="763"/>
      <c r="BV29" s="763"/>
      <c r="BW29" s="763"/>
      <c r="BX29" s="763"/>
      <c r="BY29" s="763"/>
      <c r="BZ29" s="763"/>
      <c r="CA29" s="763"/>
      <c r="CB29" s="764"/>
      <c r="CD29" s="745" t="s">
        <v>316</v>
      </c>
      <c r="CE29" s="746"/>
      <c r="CF29" s="705" t="s">
        <v>317</v>
      </c>
      <c r="CG29" s="702"/>
      <c r="CH29" s="702"/>
      <c r="CI29" s="702"/>
      <c r="CJ29" s="702"/>
      <c r="CK29" s="702"/>
      <c r="CL29" s="702"/>
      <c r="CM29" s="702"/>
      <c r="CN29" s="702"/>
      <c r="CO29" s="702"/>
      <c r="CP29" s="702"/>
      <c r="CQ29" s="703"/>
      <c r="CR29" s="661">
        <v>387679</v>
      </c>
      <c r="CS29" s="662"/>
      <c r="CT29" s="662"/>
      <c r="CU29" s="662"/>
      <c r="CV29" s="662"/>
      <c r="CW29" s="662"/>
      <c r="CX29" s="662"/>
      <c r="CY29" s="663"/>
      <c r="CZ29" s="666">
        <v>12.7</v>
      </c>
      <c r="DA29" s="695"/>
      <c r="DB29" s="695"/>
      <c r="DC29" s="696"/>
      <c r="DD29" s="669">
        <v>356513</v>
      </c>
      <c r="DE29" s="662"/>
      <c r="DF29" s="662"/>
      <c r="DG29" s="662"/>
      <c r="DH29" s="662"/>
      <c r="DI29" s="662"/>
      <c r="DJ29" s="662"/>
      <c r="DK29" s="663"/>
      <c r="DL29" s="669">
        <v>356513</v>
      </c>
      <c r="DM29" s="662"/>
      <c r="DN29" s="662"/>
      <c r="DO29" s="662"/>
      <c r="DP29" s="662"/>
      <c r="DQ29" s="662"/>
      <c r="DR29" s="662"/>
      <c r="DS29" s="662"/>
      <c r="DT29" s="662"/>
      <c r="DU29" s="662"/>
      <c r="DV29" s="663"/>
      <c r="DW29" s="666">
        <v>22.4</v>
      </c>
      <c r="DX29" s="695"/>
      <c r="DY29" s="695"/>
      <c r="DZ29" s="695"/>
      <c r="EA29" s="695"/>
      <c r="EB29" s="695"/>
      <c r="EC29" s="697"/>
    </row>
    <row r="30" spans="2:133" ht="11.25" customHeight="1" x14ac:dyDescent="0.15">
      <c r="B30" s="658" t="s">
        <v>318</v>
      </c>
      <c r="C30" s="659"/>
      <c r="D30" s="659"/>
      <c r="E30" s="659"/>
      <c r="F30" s="659"/>
      <c r="G30" s="659"/>
      <c r="H30" s="659"/>
      <c r="I30" s="659"/>
      <c r="J30" s="659"/>
      <c r="K30" s="659"/>
      <c r="L30" s="659"/>
      <c r="M30" s="659"/>
      <c r="N30" s="659"/>
      <c r="O30" s="659"/>
      <c r="P30" s="659"/>
      <c r="Q30" s="660"/>
      <c r="R30" s="661">
        <v>10244</v>
      </c>
      <c r="S30" s="664"/>
      <c r="T30" s="664"/>
      <c r="U30" s="664"/>
      <c r="V30" s="664"/>
      <c r="W30" s="664"/>
      <c r="X30" s="664"/>
      <c r="Y30" s="665"/>
      <c r="Z30" s="723">
        <v>0.3</v>
      </c>
      <c r="AA30" s="723"/>
      <c r="AB30" s="723"/>
      <c r="AC30" s="723"/>
      <c r="AD30" s="724">
        <v>7896</v>
      </c>
      <c r="AE30" s="724"/>
      <c r="AF30" s="724"/>
      <c r="AG30" s="724"/>
      <c r="AH30" s="724"/>
      <c r="AI30" s="724"/>
      <c r="AJ30" s="724"/>
      <c r="AK30" s="724"/>
      <c r="AL30" s="666">
        <v>0.5</v>
      </c>
      <c r="AM30" s="667"/>
      <c r="AN30" s="667"/>
      <c r="AO30" s="725"/>
      <c r="AP30" s="751" t="s">
        <v>319</v>
      </c>
      <c r="AQ30" s="752"/>
      <c r="AR30" s="752"/>
      <c r="AS30" s="752"/>
      <c r="AT30" s="757" t="s">
        <v>320</v>
      </c>
      <c r="AU30" s="230"/>
      <c r="AV30" s="230"/>
      <c r="AW30" s="230"/>
      <c r="AX30" s="760" t="s">
        <v>196</v>
      </c>
      <c r="AY30" s="761"/>
      <c r="AZ30" s="761"/>
      <c r="BA30" s="761"/>
      <c r="BB30" s="761"/>
      <c r="BC30" s="761"/>
      <c r="BD30" s="761"/>
      <c r="BE30" s="761"/>
      <c r="BF30" s="762"/>
      <c r="BG30" s="741">
        <v>99.6</v>
      </c>
      <c r="BH30" s="742"/>
      <c r="BI30" s="742"/>
      <c r="BJ30" s="742"/>
      <c r="BK30" s="742"/>
      <c r="BL30" s="742"/>
      <c r="BM30" s="743">
        <v>99</v>
      </c>
      <c r="BN30" s="742"/>
      <c r="BO30" s="742"/>
      <c r="BP30" s="742"/>
      <c r="BQ30" s="744"/>
      <c r="BR30" s="741">
        <v>99.7</v>
      </c>
      <c r="BS30" s="742"/>
      <c r="BT30" s="742"/>
      <c r="BU30" s="742"/>
      <c r="BV30" s="742"/>
      <c r="BW30" s="742"/>
      <c r="BX30" s="743">
        <v>98.3</v>
      </c>
      <c r="BY30" s="742"/>
      <c r="BZ30" s="742"/>
      <c r="CA30" s="742"/>
      <c r="CB30" s="744"/>
      <c r="CD30" s="747"/>
      <c r="CE30" s="748"/>
      <c r="CF30" s="705" t="s">
        <v>321</v>
      </c>
      <c r="CG30" s="702"/>
      <c r="CH30" s="702"/>
      <c r="CI30" s="702"/>
      <c r="CJ30" s="702"/>
      <c r="CK30" s="702"/>
      <c r="CL30" s="702"/>
      <c r="CM30" s="702"/>
      <c r="CN30" s="702"/>
      <c r="CO30" s="702"/>
      <c r="CP30" s="702"/>
      <c r="CQ30" s="703"/>
      <c r="CR30" s="661">
        <v>366857</v>
      </c>
      <c r="CS30" s="664"/>
      <c r="CT30" s="664"/>
      <c r="CU30" s="664"/>
      <c r="CV30" s="664"/>
      <c r="CW30" s="664"/>
      <c r="CX30" s="664"/>
      <c r="CY30" s="665"/>
      <c r="CZ30" s="666">
        <v>12</v>
      </c>
      <c r="DA30" s="695"/>
      <c r="DB30" s="695"/>
      <c r="DC30" s="696"/>
      <c r="DD30" s="669">
        <v>335691</v>
      </c>
      <c r="DE30" s="664"/>
      <c r="DF30" s="664"/>
      <c r="DG30" s="664"/>
      <c r="DH30" s="664"/>
      <c r="DI30" s="664"/>
      <c r="DJ30" s="664"/>
      <c r="DK30" s="665"/>
      <c r="DL30" s="669">
        <v>335691</v>
      </c>
      <c r="DM30" s="664"/>
      <c r="DN30" s="664"/>
      <c r="DO30" s="664"/>
      <c r="DP30" s="664"/>
      <c r="DQ30" s="664"/>
      <c r="DR30" s="664"/>
      <c r="DS30" s="664"/>
      <c r="DT30" s="664"/>
      <c r="DU30" s="664"/>
      <c r="DV30" s="665"/>
      <c r="DW30" s="666">
        <v>21.1</v>
      </c>
      <c r="DX30" s="695"/>
      <c r="DY30" s="695"/>
      <c r="DZ30" s="695"/>
      <c r="EA30" s="695"/>
      <c r="EB30" s="695"/>
      <c r="EC30" s="697"/>
    </row>
    <row r="31" spans="2:133" ht="11.25" customHeight="1" x14ac:dyDescent="0.15">
      <c r="B31" s="658" t="s">
        <v>322</v>
      </c>
      <c r="C31" s="659"/>
      <c r="D31" s="659"/>
      <c r="E31" s="659"/>
      <c r="F31" s="659"/>
      <c r="G31" s="659"/>
      <c r="H31" s="659"/>
      <c r="I31" s="659"/>
      <c r="J31" s="659"/>
      <c r="K31" s="659"/>
      <c r="L31" s="659"/>
      <c r="M31" s="659"/>
      <c r="N31" s="659"/>
      <c r="O31" s="659"/>
      <c r="P31" s="659"/>
      <c r="Q31" s="660"/>
      <c r="R31" s="661">
        <v>12582</v>
      </c>
      <c r="S31" s="664"/>
      <c r="T31" s="664"/>
      <c r="U31" s="664"/>
      <c r="V31" s="664"/>
      <c r="W31" s="664"/>
      <c r="X31" s="664"/>
      <c r="Y31" s="665"/>
      <c r="Z31" s="723">
        <v>0.4</v>
      </c>
      <c r="AA31" s="723"/>
      <c r="AB31" s="723"/>
      <c r="AC31" s="723"/>
      <c r="AD31" s="724" t="s">
        <v>244</v>
      </c>
      <c r="AE31" s="724"/>
      <c r="AF31" s="724"/>
      <c r="AG31" s="724"/>
      <c r="AH31" s="724"/>
      <c r="AI31" s="724"/>
      <c r="AJ31" s="724"/>
      <c r="AK31" s="724"/>
      <c r="AL31" s="666" t="s">
        <v>244</v>
      </c>
      <c r="AM31" s="667"/>
      <c r="AN31" s="667"/>
      <c r="AO31" s="725"/>
      <c r="AP31" s="753"/>
      <c r="AQ31" s="754"/>
      <c r="AR31" s="754"/>
      <c r="AS31" s="754"/>
      <c r="AT31" s="758"/>
      <c r="AU31" s="229" t="s">
        <v>323</v>
      </c>
      <c r="AV31" s="229"/>
      <c r="AW31" s="229"/>
      <c r="AX31" s="658" t="s">
        <v>324</v>
      </c>
      <c r="AY31" s="659"/>
      <c r="AZ31" s="659"/>
      <c r="BA31" s="659"/>
      <c r="BB31" s="659"/>
      <c r="BC31" s="659"/>
      <c r="BD31" s="659"/>
      <c r="BE31" s="659"/>
      <c r="BF31" s="660"/>
      <c r="BG31" s="739">
        <v>99.7</v>
      </c>
      <c r="BH31" s="662"/>
      <c r="BI31" s="662"/>
      <c r="BJ31" s="662"/>
      <c r="BK31" s="662"/>
      <c r="BL31" s="662"/>
      <c r="BM31" s="667">
        <v>99.4</v>
      </c>
      <c r="BN31" s="740"/>
      <c r="BO31" s="740"/>
      <c r="BP31" s="740"/>
      <c r="BQ31" s="701"/>
      <c r="BR31" s="739">
        <v>99.8</v>
      </c>
      <c r="BS31" s="662"/>
      <c r="BT31" s="662"/>
      <c r="BU31" s="662"/>
      <c r="BV31" s="662"/>
      <c r="BW31" s="662"/>
      <c r="BX31" s="667">
        <v>98.6</v>
      </c>
      <c r="BY31" s="740"/>
      <c r="BZ31" s="740"/>
      <c r="CA31" s="740"/>
      <c r="CB31" s="701"/>
      <c r="CD31" s="747"/>
      <c r="CE31" s="748"/>
      <c r="CF31" s="705" t="s">
        <v>325</v>
      </c>
      <c r="CG31" s="702"/>
      <c r="CH31" s="702"/>
      <c r="CI31" s="702"/>
      <c r="CJ31" s="702"/>
      <c r="CK31" s="702"/>
      <c r="CL31" s="702"/>
      <c r="CM31" s="702"/>
      <c r="CN31" s="702"/>
      <c r="CO31" s="702"/>
      <c r="CP31" s="702"/>
      <c r="CQ31" s="703"/>
      <c r="CR31" s="661">
        <v>20822</v>
      </c>
      <c r="CS31" s="662"/>
      <c r="CT31" s="662"/>
      <c r="CU31" s="662"/>
      <c r="CV31" s="662"/>
      <c r="CW31" s="662"/>
      <c r="CX31" s="662"/>
      <c r="CY31" s="663"/>
      <c r="CZ31" s="666">
        <v>0.7</v>
      </c>
      <c r="DA31" s="695"/>
      <c r="DB31" s="695"/>
      <c r="DC31" s="696"/>
      <c r="DD31" s="669">
        <v>20822</v>
      </c>
      <c r="DE31" s="662"/>
      <c r="DF31" s="662"/>
      <c r="DG31" s="662"/>
      <c r="DH31" s="662"/>
      <c r="DI31" s="662"/>
      <c r="DJ31" s="662"/>
      <c r="DK31" s="663"/>
      <c r="DL31" s="669">
        <v>20822</v>
      </c>
      <c r="DM31" s="662"/>
      <c r="DN31" s="662"/>
      <c r="DO31" s="662"/>
      <c r="DP31" s="662"/>
      <c r="DQ31" s="662"/>
      <c r="DR31" s="662"/>
      <c r="DS31" s="662"/>
      <c r="DT31" s="662"/>
      <c r="DU31" s="662"/>
      <c r="DV31" s="663"/>
      <c r="DW31" s="666">
        <v>1.3</v>
      </c>
      <c r="DX31" s="695"/>
      <c r="DY31" s="695"/>
      <c r="DZ31" s="695"/>
      <c r="EA31" s="695"/>
      <c r="EB31" s="695"/>
      <c r="EC31" s="697"/>
    </row>
    <row r="32" spans="2:133" ht="11.25" customHeight="1" x14ac:dyDescent="0.15">
      <c r="B32" s="658" t="s">
        <v>326</v>
      </c>
      <c r="C32" s="659"/>
      <c r="D32" s="659"/>
      <c r="E32" s="659"/>
      <c r="F32" s="659"/>
      <c r="G32" s="659"/>
      <c r="H32" s="659"/>
      <c r="I32" s="659"/>
      <c r="J32" s="659"/>
      <c r="K32" s="659"/>
      <c r="L32" s="659"/>
      <c r="M32" s="659"/>
      <c r="N32" s="659"/>
      <c r="O32" s="659"/>
      <c r="P32" s="659"/>
      <c r="Q32" s="660"/>
      <c r="R32" s="661">
        <v>292700</v>
      </c>
      <c r="S32" s="664"/>
      <c r="T32" s="664"/>
      <c r="U32" s="664"/>
      <c r="V32" s="664"/>
      <c r="W32" s="664"/>
      <c r="X32" s="664"/>
      <c r="Y32" s="665"/>
      <c r="Z32" s="723">
        <v>9.1999999999999993</v>
      </c>
      <c r="AA32" s="723"/>
      <c r="AB32" s="723"/>
      <c r="AC32" s="723"/>
      <c r="AD32" s="724" t="s">
        <v>178</v>
      </c>
      <c r="AE32" s="724"/>
      <c r="AF32" s="724"/>
      <c r="AG32" s="724"/>
      <c r="AH32" s="724"/>
      <c r="AI32" s="724"/>
      <c r="AJ32" s="724"/>
      <c r="AK32" s="724"/>
      <c r="AL32" s="666" t="s">
        <v>178</v>
      </c>
      <c r="AM32" s="667"/>
      <c r="AN32" s="667"/>
      <c r="AO32" s="725"/>
      <c r="AP32" s="755"/>
      <c r="AQ32" s="756"/>
      <c r="AR32" s="756"/>
      <c r="AS32" s="756"/>
      <c r="AT32" s="759"/>
      <c r="AU32" s="231"/>
      <c r="AV32" s="231"/>
      <c r="AW32" s="231"/>
      <c r="AX32" s="673" t="s">
        <v>327</v>
      </c>
      <c r="AY32" s="674"/>
      <c r="AZ32" s="674"/>
      <c r="BA32" s="674"/>
      <c r="BB32" s="674"/>
      <c r="BC32" s="674"/>
      <c r="BD32" s="674"/>
      <c r="BE32" s="674"/>
      <c r="BF32" s="675"/>
      <c r="BG32" s="738">
        <v>99.5</v>
      </c>
      <c r="BH32" s="677"/>
      <c r="BI32" s="677"/>
      <c r="BJ32" s="677"/>
      <c r="BK32" s="677"/>
      <c r="BL32" s="677"/>
      <c r="BM32" s="721">
        <v>98.4</v>
      </c>
      <c r="BN32" s="677"/>
      <c r="BO32" s="677"/>
      <c r="BP32" s="677"/>
      <c r="BQ32" s="714"/>
      <c r="BR32" s="738">
        <v>99.5</v>
      </c>
      <c r="BS32" s="677"/>
      <c r="BT32" s="677"/>
      <c r="BU32" s="677"/>
      <c r="BV32" s="677"/>
      <c r="BW32" s="677"/>
      <c r="BX32" s="721">
        <v>97.7</v>
      </c>
      <c r="BY32" s="677"/>
      <c r="BZ32" s="677"/>
      <c r="CA32" s="677"/>
      <c r="CB32" s="714"/>
      <c r="CD32" s="749"/>
      <c r="CE32" s="750"/>
      <c r="CF32" s="705" t="s">
        <v>328</v>
      </c>
      <c r="CG32" s="702"/>
      <c r="CH32" s="702"/>
      <c r="CI32" s="702"/>
      <c r="CJ32" s="702"/>
      <c r="CK32" s="702"/>
      <c r="CL32" s="702"/>
      <c r="CM32" s="702"/>
      <c r="CN32" s="702"/>
      <c r="CO32" s="702"/>
      <c r="CP32" s="702"/>
      <c r="CQ32" s="703"/>
      <c r="CR32" s="661">
        <v>182</v>
      </c>
      <c r="CS32" s="664"/>
      <c r="CT32" s="664"/>
      <c r="CU32" s="664"/>
      <c r="CV32" s="664"/>
      <c r="CW32" s="664"/>
      <c r="CX32" s="664"/>
      <c r="CY32" s="665"/>
      <c r="CZ32" s="666">
        <v>0</v>
      </c>
      <c r="DA32" s="695"/>
      <c r="DB32" s="695"/>
      <c r="DC32" s="696"/>
      <c r="DD32" s="669">
        <v>182</v>
      </c>
      <c r="DE32" s="664"/>
      <c r="DF32" s="664"/>
      <c r="DG32" s="664"/>
      <c r="DH32" s="664"/>
      <c r="DI32" s="664"/>
      <c r="DJ32" s="664"/>
      <c r="DK32" s="665"/>
      <c r="DL32" s="669">
        <v>182</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329</v>
      </c>
      <c r="C33" s="659"/>
      <c r="D33" s="659"/>
      <c r="E33" s="659"/>
      <c r="F33" s="659"/>
      <c r="G33" s="659"/>
      <c r="H33" s="659"/>
      <c r="I33" s="659"/>
      <c r="J33" s="659"/>
      <c r="K33" s="659"/>
      <c r="L33" s="659"/>
      <c r="M33" s="659"/>
      <c r="N33" s="659"/>
      <c r="O33" s="659"/>
      <c r="P33" s="659"/>
      <c r="Q33" s="660"/>
      <c r="R33" s="661">
        <v>101622</v>
      </c>
      <c r="S33" s="664"/>
      <c r="T33" s="664"/>
      <c r="U33" s="664"/>
      <c r="V33" s="664"/>
      <c r="W33" s="664"/>
      <c r="X33" s="664"/>
      <c r="Y33" s="665"/>
      <c r="Z33" s="723">
        <v>3.2</v>
      </c>
      <c r="AA33" s="723"/>
      <c r="AB33" s="723"/>
      <c r="AC33" s="723"/>
      <c r="AD33" s="724" t="s">
        <v>178</v>
      </c>
      <c r="AE33" s="724"/>
      <c r="AF33" s="724"/>
      <c r="AG33" s="724"/>
      <c r="AH33" s="724"/>
      <c r="AI33" s="724"/>
      <c r="AJ33" s="724"/>
      <c r="AK33" s="724"/>
      <c r="AL33" s="666" t="s">
        <v>178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330</v>
      </c>
      <c r="CE33" s="702"/>
      <c r="CF33" s="702"/>
      <c r="CG33" s="702"/>
      <c r="CH33" s="702"/>
      <c r="CI33" s="702"/>
      <c r="CJ33" s="702"/>
      <c r="CK33" s="702"/>
      <c r="CL33" s="702"/>
      <c r="CM33" s="702"/>
      <c r="CN33" s="702"/>
      <c r="CO33" s="702"/>
      <c r="CP33" s="702"/>
      <c r="CQ33" s="703"/>
      <c r="CR33" s="661">
        <v>1291474</v>
      </c>
      <c r="CS33" s="662"/>
      <c r="CT33" s="662"/>
      <c r="CU33" s="662"/>
      <c r="CV33" s="662"/>
      <c r="CW33" s="662"/>
      <c r="CX33" s="662"/>
      <c r="CY33" s="663"/>
      <c r="CZ33" s="666">
        <v>42.3</v>
      </c>
      <c r="DA33" s="695"/>
      <c r="DB33" s="695"/>
      <c r="DC33" s="696"/>
      <c r="DD33" s="669">
        <v>1021615</v>
      </c>
      <c r="DE33" s="662"/>
      <c r="DF33" s="662"/>
      <c r="DG33" s="662"/>
      <c r="DH33" s="662"/>
      <c r="DI33" s="662"/>
      <c r="DJ33" s="662"/>
      <c r="DK33" s="663"/>
      <c r="DL33" s="669">
        <v>609383</v>
      </c>
      <c r="DM33" s="662"/>
      <c r="DN33" s="662"/>
      <c r="DO33" s="662"/>
      <c r="DP33" s="662"/>
      <c r="DQ33" s="662"/>
      <c r="DR33" s="662"/>
      <c r="DS33" s="662"/>
      <c r="DT33" s="662"/>
      <c r="DU33" s="662"/>
      <c r="DV33" s="663"/>
      <c r="DW33" s="666">
        <v>38.200000000000003</v>
      </c>
      <c r="DX33" s="695"/>
      <c r="DY33" s="695"/>
      <c r="DZ33" s="695"/>
      <c r="EA33" s="695"/>
      <c r="EB33" s="695"/>
      <c r="EC33" s="697"/>
    </row>
    <row r="34" spans="2:133" ht="11.25" customHeight="1" x14ac:dyDescent="0.15">
      <c r="B34" s="658" t="s">
        <v>331</v>
      </c>
      <c r="C34" s="659"/>
      <c r="D34" s="659"/>
      <c r="E34" s="659"/>
      <c r="F34" s="659"/>
      <c r="G34" s="659"/>
      <c r="H34" s="659"/>
      <c r="I34" s="659"/>
      <c r="J34" s="659"/>
      <c r="K34" s="659"/>
      <c r="L34" s="659"/>
      <c r="M34" s="659"/>
      <c r="N34" s="659"/>
      <c r="O34" s="659"/>
      <c r="P34" s="659"/>
      <c r="Q34" s="660"/>
      <c r="R34" s="661">
        <v>171394</v>
      </c>
      <c r="S34" s="664"/>
      <c r="T34" s="664"/>
      <c r="U34" s="664"/>
      <c r="V34" s="664"/>
      <c r="W34" s="664"/>
      <c r="X34" s="664"/>
      <c r="Y34" s="665"/>
      <c r="Z34" s="723">
        <v>5.4</v>
      </c>
      <c r="AA34" s="723"/>
      <c r="AB34" s="723"/>
      <c r="AC34" s="723"/>
      <c r="AD34" s="724">
        <v>4</v>
      </c>
      <c r="AE34" s="724"/>
      <c r="AF34" s="724"/>
      <c r="AG34" s="724"/>
      <c r="AH34" s="724"/>
      <c r="AI34" s="724"/>
      <c r="AJ34" s="724"/>
      <c r="AK34" s="724"/>
      <c r="AL34" s="666">
        <v>0</v>
      </c>
      <c r="AM34" s="667"/>
      <c r="AN34" s="667"/>
      <c r="AO34" s="725"/>
      <c r="AP34" s="234"/>
      <c r="AQ34" s="735" t="s">
        <v>332</v>
      </c>
      <c r="AR34" s="736"/>
      <c r="AS34" s="736"/>
      <c r="AT34" s="736"/>
      <c r="AU34" s="736"/>
      <c r="AV34" s="736"/>
      <c r="AW34" s="736"/>
      <c r="AX34" s="736"/>
      <c r="AY34" s="736"/>
      <c r="AZ34" s="736"/>
      <c r="BA34" s="736"/>
      <c r="BB34" s="736"/>
      <c r="BC34" s="736"/>
      <c r="BD34" s="736"/>
      <c r="BE34" s="736"/>
      <c r="BF34" s="737"/>
      <c r="BG34" s="735" t="s">
        <v>333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334</v>
      </c>
      <c r="CE34" s="702"/>
      <c r="CF34" s="702"/>
      <c r="CG34" s="702"/>
      <c r="CH34" s="702"/>
      <c r="CI34" s="702"/>
      <c r="CJ34" s="702"/>
      <c r="CK34" s="702"/>
      <c r="CL34" s="702"/>
      <c r="CM34" s="702"/>
      <c r="CN34" s="702"/>
      <c r="CO34" s="702"/>
      <c r="CP34" s="702"/>
      <c r="CQ34" s="703"/>
      <c r="CR34" s="661">
        <v>447493</v>
      </c>
      <c r="CS34" s="664"/>
      <c r="CT34" s="664"/>
      <c r="CU34" s="664"/>
      <c r="CV34" s="664"/>
      <c r="CW34" s="664"/>
      <c r="CX34" s="664"/>
      <c r="CY34" s="665"/>
      <c r="CZ34" s="666">
        <v>14.6</v>
      </c>
      <c r="DA34" s="695"/>
      <c r="DB34" s="695"/>
      <c r="DC34" s="696"/>
      <c r="DD34" s="669">
        <v>282432</v>
      </c>
      <c r="DE34" s="664"/>
      <c r="DF34" s="664"/>
      <c r="DG34" s="664"/>
      <c r="DH34" s="664"/>
      <c r="DI34" s="664"/>
      <c r="DJ34" s="664"/>
      <c r="DK34" s="665"/>
      <c r="DL34" s="669">
        <v>242177</v>
      </c>
      <c r="DM34" s="664"/>
      <c r="DN34" s="664"/>
      <c r="DO34" s="664"/>
      <c r="DP34" s="664"/>
      <c r="DQ34" s="664"/>
      <c r="DR34" s="664"/>
      <c r="DS34" s="664"/>
      <c r="DT34" s="664"/>
      <c r="DU34" s="664"/>
      <c r="DV34" s="665"/>
      <c r="DW34" s="666">
        <v>15.2</v>
      </c>
      <c r="DX34" s="695"/>
      <c r="DY34" s="695"/>
      <c r="DZ34" s="695"/>
      <c r="EA34" s="695"/>
      <c r="EB34" s="695"/>
      <c r="EC34" s="697"/>
    </row>
    <row r="35" spans="2:133" ht="11.25" customHeight="1" x14ac:dyDescent="0.15">
      <c r="B35" s="658" t="s">
        <v>335</v>
      </c>
      <c r="C35" s="659"/>
      <c r="D35" s="659"/>
      <c r="E35" s="659"/>
      <c r="F35" s="659"/>
      <c r="G35" s="659"/>
      <c r="H35" s="659"/>
      <c r="I35" s="659"/>
      <c r="J35" s="659"/>
      <c r="K35" s="659"/>
      <c r="L35" s="659"/>
      <c r="M35" s="659"/>
      <c r="N35" s="659"/>
      <c r="O35" s="659"/>
      <c r="P35" s="659"/>
      <c r="Q35" s="660"/>
      <c r="R35" s="661">
        <v>311200</v>
      </c>
      <c r="S35" s="664"/>
      <c r="T35" s="664"/>
      <c r="U35" s="664"/>
      <c r="V35" s="664"/>
      <c r="W35" s="664"/>
      <c r="X35" s="664"/>
      <c r="Y35" s="665"/>
      <c r="Z35" s="723">
        <v>9.8000000000000007</v>
      </c>
      <c r="AA35" s="723"/>
      <c r="AB35" s="723"/>
      <c r="AC35" s="723"/>
      <c r="AD35" s="724" t="s">
        <v>244</v>
      </c>
      <c r="AE35" s="724"/>
      <c r="AF35" s="724"/>
      <c r="AG35" s="724"/>
      <c r="AH35" s="724"/>
      <c r="AI35" s="724"/>
      <c r="AJ35" s="724"/>
      <c r="AK35" s="724"/>
      <c r="AL35" s="666" t="s">
        <v>244</v>
      </c>
      <c r="AM35" s="667"/>
      <c r="AN35" s="667"/>
      <c r="AO35" s="725"/>
      <c r="AP35" s="234"/>
      <c r="AQ35" s="729" t="s">
        <v>336</v>
      </c>
      <c r="AR35" s="730"/>
      <c r="AS35" s="730"/>
      <c r="AT35" s="730"/>
      <c r="AU35" s="730"/>
      <c r="AV35" s="730"/>
      <c r="AW35" s="730"/>
      <c r="AX35" s="730"/>
      <c r="AY35" s="731"/>
      <c r="AZ35" s="726">
        <v>218790</v>
      </c>
      <c r="BA35" s="727"/>
      <c r="BB35" s="727"/>
      <c r="BC35" s="727"/>
      <c r="BD35" s="727"/>
      <c r="BE35" s="727"/>
      <c r="BF35" s="728"/>
      <c r="BG35" s="732" t="s">
        <v>337</v>
      </c>
      <c r="BH35" s="733"/>
      <c r="BI35" s="733"/>
      <c r="BJ35" s="733"/>
      <c r="BK35" s="733"/>
      <c r="BL35" s="733"/>
      <c r="BM35" s="733"/>
      <c r="BN35" s="733"/>
      <c r="BO35" s="733"/>
      <c r="BP35" s="733"/>
      <c r="BQ35" s="733"/>
      <c r="BR35" s="733"/>
      <c r="BS35" s="733"/>
      <c r="BT35" s="733"/>
      <c r="BU35" s="734"/>
      <c r="BV35" s="726">
        <v>3601</v>
      </c>
      <c r="BW35" s="727"/>
      <c r="BX35" s="727"/>
      <c r="BY35" s="727"/>
      <c r="BZ35" s="727"/>
      <c r="CA35" s="727"/>
      <c r="CB35" s="728"/>
      <c r="CD35" s="705" t="s">
        <v>338</v>
      </c>
      <c r="CE35" s="702"/>
      <c r="CF35" s="702"/>
      <c r="CG35" s="702"/>
      <c r="CH35" s="702"/>
      <c r="CI35" s="702"/>
      <c r="CJ35" s="702"/>
      <c r="CK35" s="702"/>
      <c r="CL35" s="702"/>
      <c r="CM35" s="702"/>
      <c r="CN35" s="702"/>
      <c r="CO35" s="702"/>
      <c r="CP35" s="702"/>
      <c r="CQ35" s="703"/>
      <c r="CR35" s="661">
        <v>3077</v>
      </c>
      <c r="CS35" s="662"/>
      <c r="CT35" s="662"/>
      <c r="CU35" s="662"/>
      <c r="CV35" s="662"/>
      <c r="CW35" s="662"/>
      <c r="CX35" s="662"/>
      <c r="CY35" s="663"/>
      <c r="CZ35" s="666">
        <v>0.1</v>
      </c>
      <c r="DA35" s="695"/>
      <c r="DB35" s="695"/>
      <c r="DC35" s="696"/>
      <c r="DD35" s="669" t="s">
        <v>178</v>
      </c>
      <c r="DE35" s="662"/>
      <c r="DF35" s="662"/>
      <c r="DG35" s="662"/>
      <c r="DH35" s="662"/>
      <c r="DI35" s="662"/>
      <c r="DJ35" s="662"/>
      <c r="DK35" s="663"/>
      <c r="DL35" s="669" t="s">
        <v>178</v>
      </c>
      <c r="DM35" s="662"/>
      <c r="DN35" s="662"/>
      <c r="DO35" s="662"/>
      <c r="DP35" s="662"/>
      <c r="DQ35" s="662"/>
      <c r="DR35" s="662"/>
      <c r="DS35" s="662"/>
      <c r="DT35" s="662"/>
      <c r="DU35" s="662"/>
      <c r="DV35" s="663"/>
      <c r="DW35" s="666" t="s">
        <v>244</v>
      </c>
      <c r="DX35" s="695"/>
      <c r="DY35" s="695"/>
      <c r="DZ35" s="695"/>
      <c r="EA35" s="695"/>
      <c r="EB35" s="695"/>
      <c r="EC35" s="697"/>
    </row>
    <row r="36" spans="2:133" ht="11.25" customHeight="1" x14ac:dyDescent="0.15">
      <c r="B36" s="658" t="s">
        <v>339</v>
      </c>
      <c r="C36" s="659"/>
      <c r="D36" s="659"/>
      <c r="E36" s="659"/>
      <c r="F36" s="659"/>
      <c r="G36" s="659"/>
      <c r="H36" s="659"/>
      <c r="I36" s="659"/>
      <c r="J36" s="659"/>
      <c r="K36" s="659"/>
      <c r="L36" s="659"/>
      <c r="M36" s="659"/>
      <c r="N36" s="659"/>
      <c r="O36" s="659"/>
      <c r="P36" s="659"/>
      <c r="Q36" s="660"/>
      <c r="R36" s="661" t="s">
        <v>244</v>
      </c>
      <c r="S36" s="664"/>
      <c r="T36" s="664"/>
      <c r="U36" s="664"/>
      <c r="V36" s="664"/>
      <c r="W36" s="664"/>
      <c r="X36" s="664"/>
      <c r="Y36" s="665"/>
      <c r="Z36" s="723" t="s">
        <v>244</v>
      </c>
      <c r="AA36" s="723"/>
      <c r="AB36" s="723"/>
      <c r="AC36" s="723"/>
      <c r="AD36" s="724" t="s">
        <v>244</v>
      </c>
      <c r="AE36" s="724"/>
      <c r="AF36" s="724"/>
      <c r="AG36" s="724"/>
      <c r="AH36" s="724"/>
      <c r="AI36" s="724"/>
      <c r="AJ36" s="724"/>
      <c r="AK36" s="724"/>
      <c r="AL36" s="666" t="s">
        <v>244</v>
      </c>
      <c r="AM36" s="667"/>
      <c r="AN36" s="667"/>
      <c r="AO36" s="725"/>
      <c r="AQ36" s="698" t="s">
        <v>340</v>
      </c>
      <c r="AR36" s="699"/>
      <c r="AS36" s="699"/>
      <c r="AT36" s="699"/>
      <c r="AU36" s="699"/>
      <c r="AV36" s="699"/>
      <c r="AW36" s="699"/>
      <c r="AX36" s="699"/>
      <c r="AY36" s="700"/>
      <c r="AZ36" s="661">
        <v>57550</v>
      </c>
      <c r="BA36" s="664"/>
      <c r="BB36" s="664"/>
      <c r="BC36" s="664"/>
      <c r="BD36" s="662"/>
      <c r="BE36" s="662"/>
      <c r="BF36" s="701"/>
      <c r="BG36" s="705" t="s">
        <v>341</v>
      </c>
      <c r="BH36" s="702"/>
      <c r="BI36" s="702"/>
      <c r="BJ36" s="702"/>
      <c r="BK36" s="702"/>
      <c r="BL36" s="702"/>
      <c r="BM36" s="702"/>
      <c r="BN36" s="702"/>
      <c r="BO36" s="702"/>
      <c r="BP36" s="702"/>
      <c r="BQ36" s="702"/>
      <c r="BR36" s="702"/>
      <c r="BS36" s="702"/>
      <c r="BT36" s="702"/>
      <c r="BU36" s="703"/>
      <c r="BV36" s="661">
        <v>-420</v>
      </c>
      <c r="BW36" s="664"/>
      <c r="BX36" s="664"/>
      <c r="BY36" s="664"/>
      <c r="BZ36" s="664"/>
      <c r="CA36" s="664"/>
      <c r="CB36" s="704"/>
      <c r="CD36" s="705" t="s">
        <v>342</v>
      </c>
      <c r="CE36" s="702"/>
      <c r="CF36" s="702"/>
      <c r="CG36" s="702"/>
      <c r="CH36" s="702"/>
      <c r="CI36" s="702"/>
      <c r="CJ36" s="702"/>
      <c r="CK36" s="702"/>
      <c r="CL36" s="702"/>
      <c r="CM36" s="702"/>
      <c r="CN36" s="702"/>
      <c r="CO36" s="702"/>
      <c r="CP36" s="702"/>
      <c r="CQ36" s="703"/>
      <c r="CR36" s="661">
        <v>309699</v>
      </c>
      <c r="CS36" s="664"/>
      <c r="CT36" s="664"/>
      <c r="CU36" s="664"/>
      <c r="CV36" s="664"/>
      <c r="CW36" s="664"/>
      <c r="CX36" s="664"/>
      <c r="CY36" s="665"/>
      <c r="CZ36" s="666">
        <v>10.1</v>
      </c>
      <c r="DA36" s="695"/>
      <c r="DB36" s="695"/>
      <c r="DC36" s="696"/>
      <c r="DD36" s="669">
        <v>236265</v>
      </c>
      <c r="DE36" s="664"/>
      <c r="DF36" s="664"/>
      <c r="DG36" s="664"/>
      <c r="DH36" s="664"/>
      <c r="DI36" s="664"/>
      <c r="DJ36" s="664"/>
      <c r="DK36" s="665"/>
      <c r="DL36" s="669">
        <v>165285</v>
      </c>
      <c r="DM36" s="664"/>
      <c r="DN36" s="664"/>
      <c r="DO36" s="664"/>
      <c r="DP36" s="664"/>
      <c r="DQ36" s="664"/>
      <c r="DR36" s="664"/>
      <c r="DS36" s="664"/>
      <c r="DT36" s="664"/>
      <c r="DU36" s="664"/>
      <c r="DV36" s="665"/>
      <c r="DW36" s="666">
        <v>10.4</v>
      </c>
      <c r="DX36" s="695"/>
      <c r="DY36" s="695"/>
      <c r="DZ36" s="695"/>
      <c r="EA36" s="695"/>
      <c r="EB36" s="695"/>
      <c r="EC36" s="697"/>
    </row>
    <row r="37" spans="2:133" ht="11.25" customHeight="1" x14ac:dyDescent="0.15">
      <c r="B37" s="658" t="s">
        <v>343</v>
      </c>
      <c r="C37" s="659"/>
      <c r="D37" s="659"/>
      <c r="E37" s="659"/>
      <c r="F37" s="659"/>
      <c r="G37" s="659"/>
      <c r="H37" s="659"/>
      <c r="I37" s="659"/>
      <c r="J37" s="659"/>
      <c r="K37" s="659"/>
      <c r="L37" s="659"/>
      <c r="M37" s="659"/>
      <c r="N37" s="659"/>
      <c r="O37" s="659"/>
      <c r="P37" s="659"/>
      <c r="Q37" s="660"/>
      <c r="R37" s="661">
        <v>50000</v>
      </c>
      <c r="S37" s="664"/>
      <c r="T37" s="664"/>
      <c r="U37" s="664"/>
      <c r="V37" s="664"/>
      <c r="W37" s="664"/>
      <c r="X37" s="664"/>
      <c r="Y37" s="665"/>
      <c r="Z37" s="723">
        <v>1.6</v>
      </c>
      <c r="AA37" s="723"/>
      <c r="AB37" s="723"/>
      <c r="AC37" s="723"/>
      <c r="AD37" s="724" t="s">
        <v>244</v>
      </c>
      <c r="AE37" s="724"/>
      <c r="AF37" s="724"/>
      <c r="AG37" s="724"/>
      <c r="AH37" s="724"/>
      <c r="AI37" s="724"/>
      <c r="AJ37" s="724"/>
      <c r="AK37" s="724"/>
      <c r="AL37" s="666" t="s">
        <v>178</v>
      </c>
      <c r="AM37" s="667"/>
      <c r="AN37" s="667"/>
      <c r="AO37" s="725"/>
      <c r="AQ37" s="698" t="s">
        <v>344</v>
      </c>
      <c r="AR37" s="699"/>
      <c r="AS37" s="699"/>
      <c r="AT37" s="699"/>
      <c r="AU37" s="699"/>
      <c r="AV37" s="699"/>
      <c r="AW37" s="699"/>
      <c r="AX37" s="699"/>
      <c r="AY37" s="700"/>
      <c r="AZ37" s="661">
        <v>41500</v>
      </c>
      <c r="BA37" s="664"/>
      <c r="BB37" s="664"/>
      <c r="BC37" s="664"/>
      <c r="BD37" s="662"/>
      <c r="BE37" s="662"/>
      <c r="BF37" s="701"/>
      <c r="BG37" s="705" t="s">
        <v>345</v>
      </c>
      <c r="BH37" s="702"/>
      <c r="BI37" s="702"/>
      <c r="BJ37" s="702"/>
      <c r="BK37" s="702"/>
      <c r="BL37" s="702"/>
      <c r="BM37" s="702"/>
      <c r="BN37" s="702"/>
      <c r="BO37" s="702"/>
      <c r="BP37" s="702"/>
      <c r="BQ37" s="702"/>
      <c r="BR37" s="702"/>
      <c r="BS37" s="702"/>
      <c r="BT37" s="702"/>
      <c r="BU37" s="703"/>
      <c r="BV37" s="661">
        <v>308</v>
      </c>
      <c r="BW37" s="664"/>
      <c r="BX37" s="664"/>
      <c r="BY37" s="664"/>
      <c r="BZ37" s="664"/>
      <c r="CA37" s="664"/>
      <c r="CB37" s="704"/>
      <c r="CD37" s="705" t="s">
        <v>346</v>
      </c>
      <c r="CE37" s="702"/>
      <c r="CF37" s="702"/>
      <c r="CG37" s="702"/>
      <c r="CH37" s="702"/>
      <c r="CI37" s="702"/>
      <c r="CJ37" s="702"/>
      <c r="CK37" s="702"/>
      <c r="CL37" s="702"/>
      <c r="CM37" s="702"/>
      <c r="CN37" s="702"/>
      <c r="CO37" s="702"/>
      <c r="CP37" s="702"/>
      <c r="CQ37" s="703"/>
      <c r="CR37" s="661">
        <v>89851</v>
      </c>
      <c r="CS37" s="662"/>
      <c r="CT37" s="662"/>
      <c r="CU37" s="662"/>
      <c r="CV37" s="662"/>
      <c r="CW37" s="662"/>
      <c r="CX37" s="662"/>
      <c r="CY37" s="663"/>
      <c r="CZ37" s="666">
        <v>2.9</v>
      </c>
      <c r="DA37" s="695"/>
      <c r="DB37" s="695"/>
      <c r="DC37" s="696"/>
      <c r="DD37" s="669">
        <v>89851</v>
      </c>
      <c r="DE37" s="662"/>
      <c r="DF37" s="662"/>
      <c r="DG37" s="662"/>
      <c r="DH37" s="662"/>
      <c r="DI37" s="662"/>
      <c r="DJ37" s="662"/>
      <c r="DK37" s="663"/>
      <c r="DL37" s="669">
        <v>84602</v>
      </c>
      <c r="DM37" s="662"/>
      <c r="DN37" s="662"/>
      <c r="DO37" s="662"/>
      <c r="DP37" s="662"/>
      <c r="DQ37" s="662"/>
      <c r="DR37" s="662"/>
      <c r="DS37" s="662"/>
      <c r="DT37" s="662"/>
      <c r="DU37" s="662"/>
      <c r="DV37" s="663"/>
      <c r="DW37" s="666">
        <v>5.3</v>
      </c>
      <c r="DX37" s="695"/>
      <c r="DY37" s="695"/>
      <c r="DZ37" s="695"/>
      <c r="EA37" s="695"/>
      <c r="EB37" s="695"/>
      <c r="EC37" s="697"/>
    </row>
    <row r="38" spans="2:133" ht="11.25" customHeight="1" x14ac:dyDescent="0.15">
      <c r="B38" s="673" t="s">
        <v>347</v>
      </c>
      <c r="C38" s="674"/>
      <c r="D38" s="674"/>
      <c r="E38" s="674"/>
      <c r="F38" s="674"/>
      <c r="G38" s="674"/>
      <c r="H38" s="674"/>
      <c r="I38" s="674"/>
      <c r="J38" s="674"/>
      <c r="K38" s="674"/>
      <c r="L38" s="674"/>
      <c r="M38" s="674"/>
      <c r="N38" s="674"/>
      <c r="O38" s="674"/>
      <c r="P38" s="674"/>
      <c r="Q38" s="675"/>
      <c r="R38" s="676">
        <v>3187057</v>
      </c>
      <c r="S38" s="713"/>
      <c r="T38" s="713"/>
      <c r="U38" s="713"/>
      <c r="V38" s="713"/>
      <c r="W38" s="713"/>
      <c r="X38" s="713"/>
      <c r="Y38" s="718"/>
      <c r="Z38" s="719">
        <v>100</v>
      </c>
      <c r="AA38" s="719"/>
      <c r="AB38" s="719"/>
      <c r="AC38" s="719"/>
      <c r="AD38" s="720">
        <v>1543936</v>
      </c>
      <c r="AE38" s="720"/>
      <c r="AF38" s="720"/>
      <c r="AG38" s="720"/>
      <c r="AH38" s="720"/>
      <c r="AI38" s="720"/>
      <c r="AJ38" s="720"/>
      <c r="AK38" s="720"/>
      <c r="AL38" s="679">
        <v>100</v>
      </c>
      <c r="AM38" s="721"/>
      <c r="AN38" s="721"/>
      <c r="AO38" s="722"/>
      <c r="AQ38" s="698" t="s">
        <v>348</v>
      </c>
      <c r="AR38" s="699"/>
      <c r="AS38" s="699"/>
      <c r="AT38" s="699"/>
      <c r="AU38" s="699"/>
      <c r="AV38" s="699"/>
      <c r="AW38" s="699"/>
      <c r="AX38" s="699"/>
      <c r="AY38" s="700"/>
      <c r="AZ38" s="661" t="s">
        <v>178</v>
      </c>
      <c r="BA38" s="664"/>
      <c r="BB38" s="664"/>
      <c r="BC38" s="664"/>
      <c r="BD38" s="662"/>
      <c r="BE38" s="662"/>
      <c r="BF38" s="701"/>
      <c r="BG38" s="705" t="s">
        <v>349</v>
      </c>
      <c r="BH38" s="702"/>
      <c r="BI38" s="702"/>
      <c r="BJ38" s="702"/>
      <c r="BK38" s="702"/>
      <c r="BL38" s="702"/>
      <c r="BM38" s="702"/>
      <c r="BN38" s="702"/>
      <c r="BO38" s="702"/>
      <c r="BP38" s="702"/>
      <c r="BQ38" s="702"/>
      <c r="BR38" s="702"/>
      <c r="BS38" s="702"/>
      <c r="BT38" s="702"/>
      <c r="BU38" s="703"/>
      <c r="BV38" s="661">
        <v>438</v>
      </c>
      <c r="BW38" s="664"/>
      <c r="BX38" s="664"/>
      <c r="BY38" s="664"/>
      <c r="BZ38" s="664"/>
      <c r="CA38" s="664"/>
      <c r="CB38" s="704"/>
      <c r="CD38" s="705" t="s">
        <v>350</v>
      </c>
      <c r="CE38" s="702"/>
      <c r="CF38" s="702"/>
      <c r="CG38" s="702"/>
      <c r="CH38" s="702"/>
      <c r="CI38" s="702"/>
      <c r="CJ38" s="702"/>
      <c r="CK38" s="702"/>
      <c r="CL38" s="702"/>
      <c r="CM38" s="702"/>
      <c r="CN38" s="702"/>
      <c r="CO38" s="702"/>
      <c r="CP38" s="702"/>
      <c r="CQ38" s="703"/>
      <c r="CR38" s="661">
        <v>218790</v>
      </c>
      <c r="CS38" s="664"/>
      <c r="CT38" s="664"/>
      <c r="CU38" s="664"/>
      <c r="CV38" s="664"/>
      <c r="CW38" s="664"/>
      <c r="CX38" s="664"/>
      <c r="CY38" s="665"/>
      <c r="CZ38" s="666">
        <v>7.2</v>
      </c>
      <c r="DA38" s="695"/>
      <c r="DB38" s="695"/>
      <c r="DC38" s="696"/>
      <c r="DD38" s="669">
        <v>202325</v>
      </c>
      <c r="DE38" s="664"/>
      <c r="DF38" s="664"/>
      <c r="DG38" s="664"/>
      <c r="DH38" s="664"/>
      <c r="DI38" s="664"/>
      <c r="DJ38" s="664"/>
      <c r="DK38" s="665"/>
      <c r="DL38" s="669">
        <v>194631</v>
      </c>
      <c r="DM38" s="664"/>
      <c r="DN38" s="664"/>
      <c r="DO38" s="664"/>
      <c r="DP38" s="664"/>
      <c r="DQ38" s="664"/>
      <c r="DR38" s="664"/>
      <c r="DS38" s="664"/>
      <c r="DT38" s="664"/>
      <c r="DU38" s="664"/>
      <c r="DV38" s="665"/>
      <c r="DW38" s="666">
        <v>12.2</v>
      </c>
      <c r="DX38" s="695"/>
      <c r="DY38" s="695"/>
      <c r="DZ38" s="695"/>
      <c r="EA38" s="695"/>
      <c r="EB38" s="695"/>
      <c r="EC38" s="697"/>
    </row>
    <row r="39" spans="2:133" ht="11.25" customHeight="1" x14ac:dyDescent="0.15">
      <c r="AQ39" s="698" t="s">
        <v>351</v>
      </c>
      <c r="AR39" s="699"/>
      <c r="AS39" s="699"/>
      <c r="AT39" s="699"/>
      <c r="AU39" s="699"/>
      <c r="AV39" s="699"/>
      <c r="AW39" s="699"/>
      <c r="AX39" s="699"/>
      <c r="AY39" s="700"/>
      <c r="AZ39" s="661" t="s">
        <v>178</v>
      </c>
      <c r="BA39" s="664"/>
      <c r="BB39" s="664"/>
      <c r="BC39" s="664"/>
      <c r="BD39" s="662"/>
      <c r="BE39" s="662"/>
      <c r="BF39" s="701"/>
      <c r="BG39" s="706" t="s">
        <v>352</v>
      </c>
      <c r="BH39" s="707"/>
      <c r="BI39" s="707"/>
      <c r="BJ39" s="707"/>
      <c r="BK39" s="707"/>
      <c r="BL39" s="235"/>
      <c r="BM39" s="702" t="s">
        <v>353</v>
      </c>
      <c r="BN39" s="702"/>
      <c r="BO39" s="702"/>
      <c r="BP39" s="702"/>
      <c r="BQ39" s="702"/>
      <c r="BR39" s="702"/>
      <c r="BS39" s="702"/>
      <c r="BT39" s="702"/>
      <c r="BU39" s="703"/>
      <c r="BV39" s="661">
        <v>52</v>
      </c>
      <c r="BW39" s="664"/>
      <c r="BX39" s="664"/>
      <c r="BY39" s="664"/>
      <c r="BZ39" s="664"/>
      <c r="CA39" s="664"/>
      <c r="CB39" s="704"/>
      <c r="CD39" s="705" t="s">
        <v>354</v>
      </c>
      <c r="CE39" s="702"/>
      <c r="CF39" s="702"/>
      <c r="CG39" s="702"/>
      <c r="CH39" s="702"/>
      <c r="CI39" s="702"/>
      <c r="CJ39" s="702"/>
      <c r="CK39" s="702"/>
      <c r="CL39" s="702"/>
      <c r="CM39" s="702"/>
      <c r="CN39" s="702"/>
      <c r="CO39" s="702"/>
      <c r="CP39" s="702"/>
      <c r="CQ39" s="703"/>
      <c r="CR39" s="661">
        <v>305125</v>
      </c>
      <c r="CS39" s="662"/>
      <c r="CT39" s="662"/>
      <c r="CU39" s="662"/>
      <c r="CV39" s="662"/>
      <c r="CW39" s="662"/>
      <c r="CX39" s="662"/>
      <c r="CY39" s="663"/>
      <c r="CZ39" s="666">
        <v>10</v>
      </c>
      <c r="DA39" s="695"/>
      <c r="DB39" s="695"/>
      <c r="DC39" s="696"/>
      <c r="DD39" s="669">
        <v>293303</v>
      </c>
      <c r="DE39" s="662"/>
      <c r="DF39" s="662"/>
      <c r="DG39" s="662"/>
      <c r="DH39" s="662"/>
      <c r="DI39" s="662"/>
      <c r="DJ39" s="662"/>
      <c r="DK39" s="663"/>
      <c r="DL39" s="669" t="s">
        <v>244</v>
      </c>
      <c r="DM39" s="662"/>
      <c r="DN39" s="662"/>
      <c r="DO39" s="662"/>
      <c r="DP39" s="662"/>
      <c r="DQ39" s="662"/>
      <c r="DR39" s="662"/>
      <c r="DS39" s="662"/>
      <c r="DT39" s="662"/>
      <c r="DU39" s="662"/>
      <c r="DV39" s="663"/>
      <c r="DW39" s="666" t="s">
        <v>178</v>
      </c>
      <c r="DX39" s="695"/>
      <c r="DY39" s="695"/>
      <c r="DZ39" s="695"/>
      <c r="EA39" s="695"/>
      <c r="EB39" s="695"/>
      <c r="EC39" s="697"/>
    </row>
    <row r="40" spans="2:133" ht="11.25" customHeight="1" x14ac:dyDescent="0.15">
      <c r="AQ40" s="698" t="s">
        <v>355</v>
      </c>
      <c r="AR40" s="699"/>
      <c r="AS40" s="699"/>
      <c r="AT40" s="699"/>
      <c r="AU40" s="699"/>
      <c r="AV40" s="699"/>
      <c r="AW40" s="699"/>
      <c r="AX40" s="699"/>
      <c r="AY40" s="700"/>
      <c r="AZ40" s="661">
        <v>24828</v>
      </c>
      <c r="BA40" s="664"/>
      <c r="BB40" s="664"/>
      <c r="BC40" s="664"/>
      <c r="BD40" s="662"/>
      <c r="BE40" s="662"/>
      <c r="BF40" s="701"/>
      <c r="BG40" s="706"/>
      <c r="BH40" s="707"/>
      <c r="BI40" s="707"/>
      <c r="BJ40" s="707"/>
      <c r="BK40" s="707"/>
      <c r="BL40" s="235"/>
      <c r="BM40" s="702" t="s">
        <v>356</v>
      </c>
      <c r="BN40" s="702"/>
      <c r="BO40" s="702"/>
      <c r="BP40" s="702"/>
      <c r="BQ40" s="702"/>
      <c r="BR40" s="702"/>
      <c r="BS40" s="702"/>
      <c r="BT40" s="702"/>
      <c r="BU40" s="703"/>
      <c r="BV40" s="661" t="s">
        <v>178</v>
      </c>
      <c r="BW40" s="664"/>
      <c r="BX40" s="664"/>
      <c r="BY40" s="664"/>
      <c r="BZ40" s="664"/>
      <c r="CA40" s="664"/>
      <c r="CB40" s="704"/>
      <c r="CD40" s="705" t="s">
        <v>357</v>
      </c>
      <c r="CE40" s="702"/>
      <c r="CF40" s="702"/>
      <c r="CG40" s="702"/>
      <c r="CH40" s="702"/>
      <c r="CI40" s="702"/>
      <c r="CJ40" s="702"/>
      <c r="CK40" s="702"/>
      <c r="CL40" s="702"/>
      <c r="CM40" s="702"/>
      <c r="CN40" s="702"/>
      <c r="CO40" s="702"/>
      <c r="CP40" s="702"/>
      <c r="CQ40" s="703"/>
      <c r="CR40" s="661">
        <v>7290</v>
      </c>
      <c r="CS40" s="664"/>
      <c r="CT40" s="664"/>
      <c r="CU40" s="664"/>
      <c r="CV40" s="664"/>
      <c r="CW40" s="664"/>
      <c r="CX40" s="664"/>
      <c r="CY40" s="665"/>
      <c r="CZ40" s="666">
        <v>0.2</v>
      </c>
      <c r="DA40" s="695"/>
      <c r="DB40" s="695"/>
      <c r="DC40" s="696"/>
      <c r="DD40" s="669">
        <v>7290</v>
      </c>
      <c r="DE40" s="664"/>
      <c r="DF40" s="664"/>
      <c r="DG40" s="664"/>
      <c r="DH40" s="664"/>
      <c r="DI40" s="664"/>
      <c r="DJ40" s="664"/>
      <c r="DK40" s="665"/>
      <c r="DL40" s="669">
        <v>7290</v>
      </c>
      <c r="DM40" s="664"/>
      <c r="DN40" s="664"/>
      <c r="DO40" s="664"/>
      <c r="DP40" s="664"/>
      <c r="DQ40" s="664"/>
      <c r="DR40" s="664"/>
      <c r="DS40" s="664"/>
      <c r="DT40" s="664"/>
      <c r="DU40" s="664"/>
      <c r="DV40" s="665"/>
      <c r="DW40" s="666">
        <v>0.5</v>
      </c>
      <c r="DX40" s="695"/>
      <c r="DY40" s="695"/>
      <c r="DZ40" s="695"/>
      <c r="EA40" s="695"/>
      <c r="EB40" s="695"/>
      <c r="EC40" s="697"/>
    </row>
    <row r="41" spans="2:133" ht="11.25" customHeight="1" x14ac:dyDescent="0.15">
      <c r="AQ41" s="710" t="s">
        <v>358</v>
      </c>
      <c r="AR41" s="711"/>
      <c r="AS41" s="711"/>
      <c r="AT41" s="711"/>
      <c r="AU41" s="711"/>
      <c r="AV41" s="711"/>
      <c r="AW41" s="711"/>
      <c r="AX41" s="711"/>
      <c r="AY41" s="712"/>
      <c r="AZ41" s="676">
        <v>94912</v>
      </c>
      <c r="BA41" s="713"/>
      <c r="BB41" s="713"/>
      <c r="BC41" s="713"/>
      <c r="BD41" s="677"/>
      <c r="BE41" s="677"/>
      <c r="BF41" s="714"/>
      <c r="BG41" s="708"/>
      <c r="BH41" s="709"/>
      <c r="BI41" s="709"/>
      <c r="BJ41" s="709"/>
      <c r="BK41" s="709"/>
      <c r="BL41" s="236"/>
      <c r="BM41" s="715" t="s">
        <v>359</v>
      </c>
      <c r="BN41" s="715"/>
      <c r="BO41" s="715"/>
      <c r="BP41" s="715"/>
      <c r="BQ41" s="715"/>
      <c r="BR41" s="715"/>
      <c r="BS41" s="715"/>
      <c r="BT41" s="715"/>
      <c r="BU41" s="716"/>
      <c r="BV41" s="676">
        <v>345</v>
      </c>
      <c r="BW41" s="713"/>
      <c r="BX41" s="713"/>
      <c r="BY41" s="713"/>
      <c r="BZ41" s="713"/>
      <c r="CA41" s="713"/>
      <c r="CB41" s="717"/>
      <c r="CD41" s="705" t="s">
        <v>360</v>
      </c>
      <c r="CE41" s="702"/>
      <c r="CF41" s="702"/>
      <c r="CG41" s="702"/>
      <c r="CH41" s="702"/>
      <c r="CI41" s="702"/>
      <c r="CJ41" s="702"/>
      <c r="CK41" s="702"/>
      <c r="CL41" s="702"/>
      <c r="CM41" s="702"/>
      <c r="CN41" s="702"/>
      <c r="CO41" s="702"/>
      <c r="CP41" s="702"/>
      <c r="CQ41" s="703"/>
      <c r="CR41" s="661" t="s">
        <v>244</v>
      </c>
      <c r="CS41" s="662"/>
      <c r="CT41" s="662"/>
      <c r="CU41" s="662"/>
      <c r="CV41" s="662"/>
      <c r="CW41" s="662"/>
      <c r="CX41" s="662"/>
      <c r="CY41" s="663"/>
      <c r="CZ41" s="666" t="s">
        <v>178</v>
      </c>
      <c r="DA41" s="695"/>
      <c r="DB41" s="695"/>
      <c r="DC41" s="696"/>
      <c r="DD41" s="669" t="s">
        <v>178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361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362</v>
      </c>
      <c r="CE42" s="659"/>
      <c r="CF42" s="659"/>
      <c r="CG42" s="659"/>
      <c r="CH42" s="659"/>
      <c r="CI42" s="659"/>
      <c r="CJ42" s="659"/>
      <c r="CK42" s="659"/>
      <c r="CL42" s="659"/>
      <c r="CM42" s="659"/>
      <c r="CN42" s="659"/>
      <c r="CO42" s="659"/>
      <c r="CP42" s="659"/>
      <c r="CQ42" s="660"/>
      <c r="CR42" s="661">
        <v>738343</v>
      </c>
      <c r="CS42" s="664"/>
      <c r="CT42" s="664"/>
      <c r="CU42" s="664"/>
      <c r="CV42" s="664"/>
      <c r="CW42" s="664"/>
      <c r="CX42" s="664"/>
      <c r="CY42" s="665"/>
      <c r="CZ42" s="666">
        <v>24.2</v>
      </c>
      <c r="DA42" s="667"/>
      <c r="DB42" s="667"/>
      <c r="DC42" s="668"/>
      <c r="DD42" s="669">
        <v>230073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363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364</v>
      </c>
      <c r="CE43" s="659"/>
      <c r="CF43" s="659"/>
      <c r="CG43" s="659"/>
      <c r="CH43" s="659"/>
      <c r="CI43" s="659"/>
      <c r="CJ43" s="659"/>
      <c r="CK43" s="659"/>
      <c r="CL43" s="659"/>
      <c r="CM43" s="659"/>
      <c r="CN43" s="659"/>
      <c r="CO43" s="659"/>
      <c r="CP43" s="659"/>
      <c r="CQ43" s="660"/>
      <c r="CR43" s="661">
        <v>5557</v>
      </c>
      <c r="CS43" s="662"/>
      <c r="CT43" s="662"/>
      <c r="CU43" s="662"/>
      <c r="CV43" s="662"/>
      <c r="CW43" s="662"/>
      <c r="CX43" s="662"/>
      <c r="CY43" s="663"/>
      <c r="CZ43" s="666">
        <v>0.2</v>
      </c>
      <c r="DA43" s="695"/>
      <c r="DB43" s="695"/>
      <c r="DC43" s="696"/>
      <c r="DD43" s="669">
        <v>113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365</v>
      </c>
      <c r="CD44" s="689" t="s">
        <v>316</v>
      </c>
      <c r="CE44" s="690"/>
      <c r="CF44" s="658" t="s">
        <v>366</v>
      </c>
      <c r="CG44" s="659"/>
      <c r="CH44" s="659"/>
      <c r="CI44" s="659"/>
      <c r="CJ44" s="659"/>
      <c r="CK44" s="659"/>
      <c r="CL44" s="659"/>
      <c r="CM44" s="659"/>
      <c r="CN44" s="659"/>
      <c r="CO44" s="659"/>
      <c r="CP44" s="659"/>
      <c r="CQ44" s="660"/>
      <c r="CR44" s="661">
        <v>649925</v>
      </c>
      <c r="CS44" s="664"/>
      <c r="CT44" s="664"/>
      <c r="CU44" s="664"/>
      <c r="CV44" s="664"/>
      <c r="CW44" s="664"/>
      <c r="CX44" s="664"/>
      <c r="CY44" s="665"/>
      <c r="CZ44" s="666">
        <v>21.3</v>
      </c>
      <c r="DA44" s="667"/>
      <c r="DB44" s="667"/>
      <c r="DC44" s="668"/>
      <c r="DD44" s="669">
        <v>214025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367</v>
      </c>
      <c r="CG45" s="659"/>
      <c r="CH45" s="659"/>
      <c r="CI45" s="659"/>
      <c r="CJ45" s="659"/>
      <c r="CK45" s="659"/>
      <c r="CL45" s="659"/>
      <c r="CM45" s="659"/>
      <c r="CN45" s="659"/>
      <c r="CO45" s="659"/>
      <c r="CP45" s="659"/>
      <c r="CQ45" s="660"/>
      <c r="CR45" s="661">
        <v>369272</v>
      </c>
      <c r="CS45" s="662"/>
      <c r="CT45" s="662"/>
      <c r="CU45" s="662"/>
      <c r="CV45" s="662"/>
      <c r="CW45" s="662"/>
      <c r="CX45" s="662"/>
      <c r="CY45" s="663"/>
      <c r="CZ45" s="666">
        <v>12.1</v>
      </c>
      <c r="DA45" s="695"/>
      <c r="DB45" s="695"/>
      <c r="DC45" s="696"/>
      <c r="DD45" s="669">
        <v>24083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368</v>
      </c>
      <c r="CG46" s="659"/>
      <c r="CH46" s="659"/>
      <c r="CI46" s="659"/>
      <c r="CJ46" s="659"/>
      <c r="CK46" s="659"/>
      <c r="CL46" s="659"/>
      <c r="CM46" s="659"/>
      <c r="CN46" s="659"/>
      <c r="CO46" s="659"/>
      <c r="CP46" s="659"/>
      <c r="CQ46" s="660"/>
      <c r="CR46" s="661">
        <v>262583</v>
      </c>
      <c r="CS46" s="664"/>
      <c r="CT46" s="664"/>
      <c r="CU46" s="664"/>
      <c r="CV46" s="664"/>
      <c r="CW46" s="664"/>
      <c r="CX46" s="664"/>
      <c r="CY46" s="665"/>
      <c r="CZ46" s="666">
        <v>8.6</v>
      </c>
      <c r="DA46" s="667"/>
      <c r="DB46" s="667"/>
      <c r="DC46" s="668"/>
      <c r="DD46" s="669">
        <v>178808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369</v>
      </c>
      <c r="CG47" s="659"/>
      <c r="CH47" s="659"/>
      <c r="CI47" s="659"/>
      <c r="CJ47" s="659"/>
      <c r="CK47" s="659"/>
      <c r="CL47" s="659"/>
      <c r="CM47" s="659"/>
      <c r="CN47" s="659"/>
      <c r="CO47" s="659"/>
      <c r="CP47" s="659"/>
      <c r="CQ47" s="660"/>
      <c r="CR47" s="661">
        <v>88418</v>
      </c>
      <c r="CS47" s="662"/>
      <c r="CT47" s="662"/>
      <c r="CU47" s="662"/>
      <c r="CV47" s="662"/>
      <c r="CW47" s="662"/>
      <c r="CX47" s="662"/>
      <c r="CY47" s="663"/>
      <c r="CZ47" s="666">
        <v>2.9</v>
      </c>
      <c r="DA47" s="695"/>
      <c r="DB47" s="695"/>
      <c r="DC47" s="696"/>
      <c r="DD47" s="669">
        <v>16048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370</v>
      </c>
      <c r="CG48" s="659"/>
      <c r="CH48" s="659"/>
      <c r="CI48" s="659"/>
      <c r="CJ48" s="659"/>
      <c r="CK48" s="659"/>
      <c r="CL48" s="659"/>
      <c r="CM48" s="659"/>
      <c r="CN48" s="659"/>
      <c r="CO48" s="659"/>
      <c r="CP48" s="659"/>
      <c r="CQ48" s="660"/>
      <c r="CR48" s="661" t="s">
        <v>244</v>
      </c>
      <c r="CS48" s="664"/>
      <c r="CT48" s="664"/>
      <c r="CU48" s="664"/>
      <c r="CV48" s="664"/>
      <c r="CW48" s="664"/>
      <c r="CX48" s="664"/>
      <c r="CY48" s="665"/>
      <c r="CZ48" s="666" t="s">
        <v>244</v>
      </c>
      <c r="DA48" s="667"/>
      <c r="DB48" s="667"/>
      <c r="DC48" s="668"/>
      <c r="DD48" s="669" t="s">
        <v>244</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371</v>
      </c>
      <c r="CE49" s="674"/>
      <c r="CF49" s="674"/>
      <c r="CG49" s="674"/>
      <c r="CH49" s="674"/>
      <c r="CI49" s="674"/>
      <c r="CJ49" s="674"/>
      <c r="CK49" s="674"/>
      <c r="CL49" s="674"/>
      <c r="CM49" s="674"/>
      <c r="CN49" s="674"/>
      <c r="CO49" s="674"/>
      <c r="CP49" s="674"/>
      <c r="CQ49" s="675"/>
      <c r="CR49" s="676">
        <v>3055905</v>
      </c>
      <c r="CS49" s="677"/>
      <c r="CT49" s="677"/>
      <c r="CU49" s="677"/>
      <c r="CV49" s="677"/>
      <c r="CW49" s="677"/>
      <c r="CX49" s="677"/>
      <c r="CY49" s="678"/>
      <c r="CZ49" s="679">
        <v>100</v>
      </c>
      <c r="DA49" s="680"/>
      <c r="DB49" s="680"/>
      <c r="DC49" s="681"/>
      <c r="DD49" s="682">
        <v>2070801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tjZz/5O4VZmeFj3BNaStyugoEdZrgSr9+s6niq0fJ4w3uIIrRZM78Pa3nFSTmKQnxAS/l28PqyxwoZwRiheoBQ==" saltValue="QLQphtxZx2jnm5JGV7+H0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372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373</v>
      </c>
      <c r="DK2" s="1200"/>
      <c r="DL2" s="1200"/>
      <c r="DM2" s="1200"/>
      <c r="DN2" s="1200"/>
      <c r="DO2" s="1201"/>
      <c r="DP2" s="249"/>
      <c r="DQ2" s="1199" t="s">
        <v>374</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375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376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377</v>
      </c>
      <c r="B5" s="1085"/>
      <c r="C5" s="1085"/>
      <c r="D5" s="1085"/>
      <c r="E5" s="1085"/>
      <c r="F5" s="1085"/>
      <c r="G5" s="1085"/>
      <c r="H5" s="1085"/>
      <c r="I5" s="1085"/>
      <c r="J5" s="1085"/>
      <c r="K5" s="1085"/>
      <c r="L5" s="1085"/>
      <c r="M5" s="1085"/>
      <c r="N5" s="1085"/>
      <c r="O5" s="1085"/>
      <c r="P5" s="1086"/>
      <c r="Q5" s="1090" t="s">
        <v>378</v>
      </c>
      <c r="R5" s="1091"/>
      <c r="S5" s="1091"/>
      <c r="T5" s="1091"/>
      <c r="U5" s="1092"/>
      <c r="V5" s="1090" t="s">
        <v>379</v>
      </c>
      <c r="W5" s="1091"/>
      <c r="X5" s="1091"/>
      <c r="Y5" s="1091"/>
      <c r="Z5" s="1092"/>
      <c r="AA5" s="1090" t="s">
        <v>380</v>
      </c>
      <c r="AB5" s="1091"/>
      <c r="AC5" s="1091"/>
      <c r="AD5" s="1091"/>
      <c r="AE5" s="1091"/>
      <c r="AF5" s="1202" t="s">
        <v>381</v>
      </c>
      <c r="AG5" s="1091"/>
      <c r="AH5" s="1091"/>
      <c r="AI5" s="1091"/>
      <c r="AJ5" s="1106"/>
      <c r="AK5" s="1091" t="s">
        <v>382</v>
      </c>
      <c r="AL5" s="1091"/>
      <c r="AM5" s="1091"/>
      <c r="AN5" s="1091"/>
      <c r="AO5" s="1092"/>
      <c r="AP5" s="1090" t="s">
        <v>383</v>
      </c>
      <c r="AQ5" s="1091"/>
      <c r="AR5" s="1091"/>
      <c r="AS5" s="1091"/>
      <c r="AT5" s="1092"/>
      <c r="AU5" s="1090" t="s">
        <v>384</v>
      </c>
      <c r="AV5" s="1091"/>
      <c r="AW5" s="1091"/>
      <c r="AX5" s="1091"/>
      <c r="AY5" s="1106"/>
      <c r="AZ5" s="256"/>
      <c r="BA5" s="256"/>
      <c r="BB5" s="256"/>
      <c r="BC5" s="256"/>
      <c r="BD5" s="256"/>
      <c r="BE5" s="257"/>
      <c r="BF5" s="257"/>
      <c r="BG5" s="257"/>
      <c r="BH5" s="257"/>
      <c r="BI5" s="257"/>
      <c r="BJ5" s="257"/>
      <c r="BK5" s="257"/>
      <c r="BL5" s="257"/>
      <c r="BM5" s="257"/>
      <c r="BN5" s="257"/>
      <c r="BO5" s="257"/>
      <c r="BP5" s="257"/>
      <c r="BQ5" s="1084" t="s">
        <v>385</v>
      </c>
      <c r="BR5" s="1085"/>
      <c r="BS5" s="1085"/>
      <c r="BT5" s="1085"/>
      <c r="BU5" s="1085"/>
      <c r="BV5" s="1085"/>
      <c r="BW5" s="1085"/>
      <c r="BX5" s="1085"/>
      <c r="BY5" s="1085"/>
      <c r="BZ5" s="1085"/>
      <c r="CA5" s="1085"/>
      <c r="CB5" s="1085"/>
      <c r="CC5" s="1085"/>
      <c r="CD5" s="1085"/>
      <c r="CE5" s="1085"/>
      <c r="CF5" s="1085"/>
      <c r="CG5" s="1086"/>
      <c r="CH5" s="1090" t="s">
        <v>386</v>
      </c>
      <c r="CI5" s="1091"/>
      <c r="CJ5" s="1091"/>
      <c r="CK5" s="1091"/>
      <c r="CL5" s="1092"/>
      <c r="CM5" s="1090" t="s">
        <v>387</v>
      </c>
      <c r="CN5" s="1091"/>
      <c r="CO5" s="1091"/>
      <c r="CP5" s="1091"/>
      <c r="CQ5" s="1092"/>
      <c r="CR5" s="1090" t="s">
        <v>388</v>
      </c>
      <c r="CS5" s="1091"/>
      <c r="CT5" s="1091"/>
      <c r="CU5" s="1091"/>
      <c r="CV5" s="1092"/>
      <c r="CW5" s="1090" t="s">
        <v>389</v>
      </c>
      <c r="CX5" s="1091"/>
      <c r="CY5" s="1091"/>
      <c r="CZ5" s="1091"/>
      <c r="DA5" s="1092"/>
      <c r="DB5" s="1090" t="s">
        <v>390</v>
      </c>
      <c r="DC5" s="1091"/>
      <c r="DD5" s="1091"/>
      <c r="DE5" s="1091"/>
      <c r="DF5" s="1092"/>
      <c r="DG5" s="1187" t="s">
        <v>391</v>
      </c>
      <c r="DH5" s="1188"/>
      <c r="DI5" s="1188"/>
      <c r="DJ5" s="1188"/>
      <c r="DK5" s="1189"/>
      <c r="DL5" s="1187" t="s">
        <v>392</v>
      </c>
      <c r="DM5" s="1188"/>
      <c r="DN5" s="1188"/>
      <c r="DO5" s="1188"/>
      <c r="DP5" s="1189"/>
      <c r="DQ5" s="1090" t="s">
        <v>393</v>
      </c>
      <c r="DR5" s="1091"/>
      <c r="DS5" s="1091"/>
      <c r="DT5" s="1091"/>
      <c r="DU5" s="1092"/>
      <c r="DV5" s="1090" t="s">
        <v>384</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394</v>
      </c>
      <c r="C7" s="1140"/>
      <c r="D7" s="1140"/>
      <c r="E7" s="1140"/>
      <c r="F7" s="1140"/>
      <c r="G7" s="1140"/>
      <c r="H7" s="1140"/>
      <c r="I7" s="1140"/>
      <c r="J7" s="1140"/>
      <c r="K7" s="1140"/>
      <c r="L7" s="1140"/>
      <c r="M7" s="1140"/>
      <c r="N7" s="1140"/>
      <c r="O7" s="1140"/>
      <c r="P7" s="1141"/>
      <c r="Q7" s="1193">
        <v>3187</v>
      </c>
      <c r="R7" s="1194"/>
      <c r="S7" s="1194"/>
      <c r="T7" s="1194"/>
      <c r="U7" s="1194"/>
      <c r="V7" s="1194">
        <v>3056</v>
      </c>
      <c r="W7" s="1194"/>
      <c r="X7" s="1194"/>
      <c r="Y7" s="1194"/>
      <c r="Z7" s="1194"/>
      <c r="AA7" s="1194">
        <v>131</v>
      </c>
      <c r="AB7" s="1194"/>
      <c r="AC7" s="1194"/>
      <c r="AD7" s="1194"/>
      <c r="AE7" s="1195"/>
      <c r="AF7" s="1196">
        <v>62</v>
      </c>
      <c r="AG7" s="1197"/>
      <c r="AH7" s="1197"/>
      <c r="AI7" s="1197"/>
      <c r="AJ7" s="1198"/>
      <c r="AK7" s="1180">
        <v>293</v>
      </c>
      <c r="AL7" s="1181"/>
      <c r="AM7" s="1181"/>
      <c r="AN7" s="1181"/>
      <c r="AO7" s="1181"/>
      <c r="AP7" s="1181">
        <v>2802</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582</v>
      </c>
      <c r="BT7" s="1185"/>
      <c r="BU7" s="1185"/>
      <c r="BV7" s="1185"/>
      <c r="BW7" s="1185"/>
      <c r="BX7" s="1185"/>
      <c r="BY7" s="1185"/>
      <c r="BZ7" s="1185"/>
      <c r="CA7" s="1185"/>
      <c r="CB7" s="1185"/>
      <c r="CC7" s="1185"/>
      <c r="CD7" s="1185"/>
      <c r="CE7" s="1185"/>
      <c r="CF7" s="1185"/>
      <c r="CG7" s="1186"/>
      <c r="CH7" s="1177">
        <v>5</v>
      </c>
      <c r="CI7" s="1178"/>
      <c r="CJ7" s="1178"/>
      <c r="CK7" s="1178"/>
      <c r="CL7" s="1179"/>
      <c r="CM7" s="1177">
        <v>3</v>
      </c>
      <c r="CN7" s="1178"/>
      <c r="CO7" s="1178"/>
      <c r="CP7" s="1178"/>
      <c r="CQ7" s="1179"/>
      <c r="CR7" s="1177">
        <v>3</v>
      </c>
      <c r="CS7" s="1178"/>
      <c r="CT7" s="1178"/>
      <c r="CU7" s="1178"/>
      <c r="CV7" s="1179"/>
      <c r="CW7" s="1177">
        <v>3</v>
      </c>
      <c r="CX7" s="1178"/>
      <c r="CY7" s="1178"/>
      <c r="CZ7" s="1178"/>
      <c r="DA7" s="1179"/>
      <c r="DB7" s="1177" t="s">
        <v>583</v>
      </c>
      <c r="DC7" s="1178"/>
      <c r="DD7" s="1178"/>
      <c r="DE7" s="1178"/>
      <c r="DF7" s="1179"/>
      <c r="DG7" s="1177" t="s">
        <v>583</v>
      </c>
      <c r="DH7" s="1178"/>
      <c r="DI7" s="1178"/>
      <c r="DJ7" s="1178"/>
      <c r="DK7" s="1179"/>
      <c r="DL7" s="1177" t="s">
        <v>583</v>
      </c>
      <c r="DM7" s="1178"/>
      <c r="DN7" s="1178"/>
      <c r="DO7" s="1178"/>
      <c r="DP7" s="1179"/>
      <c r="DQ7" s="1177" t="s">
        <v>583</v>
      </c>
      <c r="DR7" s="1178"/>
      <c r="DS7" s="1178"/>
      <c r="DT7" s="1178"/>
      <c r="DU7" s="1179"/>
      <c r="DV7" s="1204" t="s">
        <v>584</v>
      </c>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396</v>
      </c>
      <c r="B23" s="1033" t="s">
        <v>397</v>
      </c>
      <c r="C23" s="1034"/>
      <c r="D23" s="1034"/>
      <c r="E23" s="1034"/>
      <c r="F23" s="1034"/>
      <c r="G23" s="1034"/>
      <c r="H23" s="1034"/>
      <c r="I23" s="1034"/>
      <c r="J23" s="1034"/>
      <c r="K23" s="1034"/>
      <c r="L23" s="1034"/>
      <c r="M23" s="1034"/>
      <c r="N23" s="1034"/>
      <c r="O23" s="1034"/>
      <c r="P23" s="1035"/>
      <c r="Q23" s="1157">
        <v>3187</v>
      </c>
      <c r="R23" s="1158"/>
      <c r="S23" s="1158"/>
      <c r="T23" s="1158"/>
      <c r="U23" s="1158"/>
      <c r="V23" s="1158">
        <v>3056</v>
      </c>
      <c r="W23" s="1158"/>
      <c r="X23" s="1158"/>
      <c r="Y23" s="1158"/>
      <c r="Z23" s="1158"/>
      <c r="AA23" s="1158">
        <v>131</v>
      </c>
      <c r="AB23" s="1158"/>
      <c r="AC23" s="1158"/>
      <c r="AD23" s="1158"/>
      <c r="AE23" s="1159"/>
      <c r="AF23" s="1160">
        <v>62</v>
      </c>
      <c r="AG23" s="1158"/>
      <c r="AH23" s="1158"/>
      <c r="AI23" s="1158"/>
      <c r="AJ23" s="1161"/>
      <c r="AK23" s="1162"/>
      <c r="AL23" s="1163"/>
      <c r="AM23" s="1163"/>
      <c r="AN23" s="1163"/>
      <c r="AO23" s="1163"/>
      <c r="AP23" s="1158">
        <v>2802</v>
      </c>
      <c r="AQ23" s="1158"/>
      <c r="AR23" s="1158"/>
      <c r="AS23" s="1158"/>
      <c r="AT23" s="1158"/>
      <c r="AU23" s="1164"/>
      <c r="AV23" s="1164"/>
      <c r="AW23" s="1164"/>
      <c r="AX23" s="1164"/>
      <c r="AY23" s="1165"/>
      <c r="AZ23" s="1154" t="s">
        <v>178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377</v>
      </c>
      <c r="B26" s="1085"/>
      <c r="C26" s="1085"/>
      <c r="D26" s="1085"/>
      <c r="E26" s="1085"/>
      <c r="F26" s="1085"/>
      <c r="G26" s="1085"/>
      <c r="H26" s="1085"/>
      <c r="I26" s="1085"/>
      <c r="J26" s="1085"/>
      <c r="K26" s="1085"/>
      <c r="L26" s="1085"/>
      <c r="M26" s="1085"/>
      <c r="N26" s="1085"/>
      <c r="O26" s="1085"/>
      <c r="P26" s="1086"/>
      <c r="Q26" s="1090" t="s">
        <v>400</v>
      </c>
      <c r="R26" s="1091"/>
      <c r="S26" s="1091"/>
      <c r="T26" s="1091"/>
      <c r="U26" s="1092"/>
      <c r="V26" s="1090" t="s">
        <v>401</v>
      </c>
      <c r="W26" s="1091"/>
      <c r="X26" s="1091"/>
      <c r="Y26" s="1091"/>
      <c r="Z26" s="1092"/>
      <c r="AA26" s="1090" t="s">
        <v>402</v>
      </c>
      <c r="AB26" s="1091"/>
      <c r="AC26" s="1091"/>
      <c r="AD26" s="1091"/>
      <c r="AE26" s="1091"/>
      <c r="AF26" s="1148" t="s">
        <v>403</v>
      </c>
      <c r="AG26" s="1097"/>
      <c r="AH26" s="1097"/>
      <c r="AI26" s="1097"/>
      <c r="AJ26" s="1149"/>
      <c r="AK26" s="1091" t="s">
        <v>404</v>
      </c>
      <c r="AL26" s="1091"/>
      <c r="AM26" s="1091"/>
      <c r="AN26" s="1091"/>
      <c r="AO26" s="1092"/>
      <c r="AP26" s="1090" t="s">
        <v>405</v>
      </c>
      <c r="AQ26" s="1091"/>
      <c r="AR26" s="1091"/>
      <c r="AS26" s="1091"/>
      <c r="AT26" s="1092"/>
      <c r="AU26" s="1090" t="s">
        <v>406</v>
      </c>
      <c r="AV26" s="1091"/>
      <c r="AW26" s="1091"/>
      <c r="AX26" s="1091"/>
      <c r="AY26" s="1092"/>
      <c r="AZ26" s="1090" t="s">
        <v>407</v>
      </c>
      <c r="BA26" s="1091"/>
      <c r="BB26" s="1091"/>
      <c r="BC26" s="1091"/>
      <c r="BD26" s="1092"/>
      <c r="BE26" s="1090" t="s">
        <v>384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408</v>
      </c>
      <c r="C28" s="1140"/>
      <c r="D28" s="1140"/>
      <c r="E28" s="1140"/>
      <c r="F28" s="1140"/>
      <c r="G28" s="1140"/>
      <c r="H28" s="1140"/>
      <c r="I28" s="1140"/>
      <c r="J28" s="1140"/>
      <c r="K28" s="1140"/>
      <c r="L28" s="1140"/>
      <c r="M28" s="1140"/>
      <c r="N28" s="1140"/>
      <c r="O28" s="1140"/>
      <c r="P28" s="1141"/>
      <c r="Q28" s="1142">
        <v>222</v>
      </c>
      <c r="R28" s="1143"/>
      <c r="S28" s="1143"/>
      <c r="T28" s="1143"/>
      <c r="U28" s="1143"/>
      <c r="V28" s="1143">
        <v>219</v>
      </c>
      <c r="W28" s="1143"/>
      <c r="X28" s="1143"/>
      <c r="Y28" s="1143"/>
      <c r="Z28" s="1143"/>
      <c r="AA28" s="1143">
        <v>4</v>
      </c>
      <c r="AB28" s="1143"/>
      <c r="AC28" s="1143"/>
      <c r="AD28" s="1143"/>
      <c r="AE28" s="1144"/>
      <c r="AF28" s="1145">
        <v>4</v>
      </c>
      <c r="AG28" s="1143"/>
      <c r="AH28" s="1143"/>
      <c r="AI28" s="1143"/>
      <c r="AJ28" s="1146"/>
      <c r="AK28" s="1147">
        <v>25</v>
      </c>
      <c r="AL28" s="1135"/>
      <c r="AM28" s="1135"/>
      <c r="AN28" s="1135"/>
      <c r="AO28" s="1135"/>
      <c r="AP28" s="1135" t="s">
        <v>586</v>
      </c>
      <c r="AQ28" s="1135"/>
      <c r="AR28" s="1135"/>
      <c r="AS28" s="1135"/>
      <c r="AT28" s="1135"/>
      <c r="AU28" s="1135" t="s">
        <v>587</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409</v>
      </c>
      <c r="C29" s="1127"/>
      <c r="D29" s="1127"/>
      <c r="E29" s="1127"/>
      <c r="F29" s="1127"/>
      <c r="G29" s="1127"/>
      <c r="H29" s="1127"/>
      <c r="I29" s="1127"/>
      <c r="J29" s="1127"/>
      <c r="K29" s="1127"/>
      <c r="L29" s="1127"/>
      <c r="M29" s="1127"/>
      <c r="N29" s="1127"/>
      <c r="O29" s="1127"/>
      <c r="P29" s="1128"/>
      <c r="Q29" s="1132">
        <v>93</v>
      </c>
      <c r="R29" s="1133"/>
      <c r="S29" s="1133"/>
      <c r="T29" s="1133"/>
      <c r="U29" s="1133"/>
      <c r="V29" s="1133">
        <v>85</v>
      </c>
      <c r="W29" s="1133"/>
      <c r="X29" s="1133"/>
      <c r="Y29" s="1133"/>
      <c r="Z29" s="1133"/>
      <c r="AA29" s="1133">
        <v>9</v>
      </c>
      <c r="AB29" s="1133"/>
      <c r="AC29" s="1133"/>
      <c r="AD29" s="1133"/>
      <c r="AE29" s="1134"/>
      <c r="AF29" s="1108">
        <v>9</v>
      </c>
      <c r="AG29" s="1109"/>
      <c r="AH29" s="1109"/>
      <c r="AI29" s="1109"/>
      <c r="AJ29" s="1110"/>
      <c r="AK29" s="1069">
        <v>0</v>
      </c>
      <c r="AL29" s="1060"/>
      <c r="AM29" s="1060"/>
      <c r="AN29" s="1060"/>
      <c r="AO29" s="1060"/>
      <c r="AP29" s="1060">
        <v>0</v>
      </c>
      <c r="AQ29" s="1060"/>
      <c r="AR29" s="1060"/>
      <c r="AS29" s="1060"/>
      <c r="AT29" s="1060"/>
      <c r="AU29" s="1060">
        <v>0</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410</v>
      </c>
      <c r="C30" s="1127"/>
      <c r="D30" s="1127"/>
      <c r="E30" s="1127"/>
      <c r="F30" s="1127"/>
      <c r="G30" s="1127"/>
      <c r="H30" s="1127"/>
      <c r="I30" s="1127"/>
      <c r="J30" s="1127"/>
      <c r="K30" s="1127"/>
      <c r="L30" s="1127"/>
      <c r="M30" s="1127"/>
      <c r="N30" s="1127"/>
      <c r="O30" s="1127"/>
      <c r="P30" s="1128"/>
      <c r="Q30" s="1132">
        <v>274</v>
      </c>
      <c r="R30" s="1133"/>
      <c r="S30" s="1133"/>
      <c r="T30" s="1133"/>
      <c r="U30" s="1133"/>
      <c r="V30" s="1133">
        <v>270</v>
      </c>
      <c r="W30" s="1133"/>
      <c r="X30" s="1133"/>
      <c r="Y30" s="1133"/>
      <c r="Z30" s="1133"/>
      <c r="AA30" s="1133">
        <v>5</v>
      </c>
      <c r="AB30" s="1133"/>
      <c r="AC30" s="1133"/>
      <c r="AD30" s="1133"/>
      <c r="AE30" s="1134"/>
      <c r="AF30" s="1108">
        <v>5</v>
      </c>
      <c r="AG30" s="1109"/>
      <c r="AH30" s="1109"/>
      <c r="AI30" s="1109"/>
      <c r="AJ30" s="1110"/>
      <c r="AK30" s="1069">
        <v>48</v>
      </c>
      <c r="AL30" s="1060"/>
      <c r="AM30" s="1060"/>
      <c r="AN30" s="1060"/>
      <c r="AO30" s="1060"/>
      <c r="AP30" s="1060" t="s">
        <v>585</v>
      </c>
      <c r="AQ30" s="1060"/>
      <c r="AR30" s="1060"/>
      <c r="AS30" s="1060"/>
      <c r="AT30" s="1060"/>
      <c r="AU30" s="1060" t="s">
        <v>585</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411</v>
      </c>
      <c r="C31" s="1127"/>
      <c r="D31" s="1127"/>
      <c r="E31" s="1127"/>
      <c r="F31" s="1127"/>
      <c r="G31" s="1127"/>
      <c r="H31" s="1127"/>
      <c r="I31" s="1127"/>
      <c r="J31" s="1127"/>
      <c r="K31" s="1127"/>
      <c r="L31" s="1127"/>
      <c r="M31" s="1127"/>
      <c r="N31" s="1127"/>
      <c r="O31" s="1127"/>
      <c r="P31" s="1128"/>
      <c r="Q31" s="1132">
        <v>32</v>
      </c>
      <c r="R31" s="1133"/>
      <c r="S31" s="1133"/>
      <c r="T31" s="1133"/>
      <c r="U31" s="1133"/>
      <c r="V31" s="1133">
        <v>29</v>
      </c>
      <c r="W31" s="1133"/>
      <c r="X31" s="1133"/>
      <c r="Y31" s="1133"/>
      <c r="Z31" s="1133"/>
      <c r="AA31" s="1133">
        <v>3</v>
      </c>
      <c r="AB31" s="1133"/>
      <c r="AC31" s="1133"/>
      <c r="AD31" s="1133"/>
      <c r="AE31" s="1134"/>
      <c r="AF31" s="1108">
        <v>3</v>
      </c>
      <c r="AG31" s="1109"/>
      <c r="AH31" s="1109"/>
      <c r="AI31" s="1109"/>
      <c r="AJ31" s="1110"/>
      <c r="AK31" s="1069">
        <v>18</v>
      </c>
      <c r="AL31" s="1060"/>
      <c r="AM31" s="1060"/>
      <c r="AN31" s="1060"/>
      <c r="AO31" s="1060"/>
      <c r="AP31" s="1060" t="s">
        <v>585</v>
      </c>
      <c r="AQ31" s="1060"/>
      <c r="AR31" s="1060"/>
      <c r="AS31" s="1060"/>
      <c r="AT31" s="1060"/>
      <c r="AU31" s="1060" t="s">
        <v>585</v>
      </c>
      <c r="AV31" s="1060"/>
      <c r="AW31" s="1060"/>
      <c r="AX31" s="1060"/>
      <c r="AY31" s="1060"/>
      <c r="AZ31" s="1131"/>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412</v>
      </c>
      <c r="C32" s="1127"/>
      <c r="D32" s="1127"/>
      <c r="E32" s="1127"/>
      <c r="F32" s="1127"/>
      <c r="G32" s="1127"/>
      <c r="H32" s="1127"/>
      <c r="I32" s="1127"/>
      <c r="J32" s="1127"/>
      <c r="K32" s="1127"/>
      <c r="L32" s="1127"/>
      <c r="M32" s="1127"/>
      <c r="N32" s="1127"/>
      <c r="O32" s="1127"/>
      <c r="P32" s="1128"/>
      <c r="Q32" s="1132">
        <v>165</v>
      </c>
      <c r="R32" s="1133"/>
      <c r="S32" s="1133"/>
      <c r="T32" s="1133"/>
      <c r="U32" s="1133"/>
      <c r="V32" s="1133">
        <v>159</v>
      </c>
      <c r="W32" s="1133"/>
      <c r="X32" s="1133"/>
      <c r="Y32" s="1133"/>
      <c r="Z32" s="1133"/>
      <c r="AA32" s="1133">
        <v>6</v>
      </c>
      <c r="AB32" s="1133"/>
      <c r="AC32" s="1133"/>
      <c r="AD32" s="1133"/>
      <c r="AE32" s="1134"/>
      <c r="AF32" s="1108">
        <v>6</v>
      </c>
      <c r="AG32" s="1109"/>
      <c r="AH32" s="1109"/>
      <c r="AI32" s="1109"/>
      <c r="AJ32" s="1110"/>
      <c r="AK32" s="1069" t="s">
        <v>593</v>
      </c>
      <c r="AL32" s="1060"/>
      <c r="AM32" s="1060"/>
      <c r="AN32" s="1060"/>
      <c r="AO32" s="1060"/>
      <c r="AP32" s="1060" t="s">
        <v>585</v>
      </c>
      <c r="AQ32" s="1060"/>
      <c r="AR32" s="1060"/>
      <c r="AS32" s="1060"/>
      <c r="AT32" s="1060"/>
      <c r="AU32" s="1060" t="s">
        <v>585</v>
      </c>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413</v>
      </c>
      <c r="C33" s="1127"/>
      <c r="D33" s="1127"/>
      <c r="E33" s="1127"/>
      <c r="F33" s="1127"/>
      <c r="G33" s="1127"/>
      <c r="H33" s="1127"/>
      <c r="I33" s="1127"/>
      <c r="J33" s="1127"/>
      <c r="K33" s="1127"/>
      <c r="L33" s="1127"/>
      <c r="M33" s="1127"/>
      <c r="N33" s="1127"/>
      <c r="O33" s="1127"/>
      <c r="P33" s="1128"/>
      <c r="Q33" s="1132">
        <v>82</v>
      </c>
      <c r="R33" s="1133"/>
      <c r="S33" s="1133"/>
      <c r="T33" s="1133"/>
      <c r="U33" s="1133"/>
      <c r="V33" s="1133">
        <v>79</v>
      </c>
      <c r="W33" s="1133"/>
      <c r="X33" s="1133"/>
      <c r="Y33" s="1133"/>
      <c r="Z33" s="1133"/>
      <c r="AA33" s="1133">
        <v>3</v>
      </c>
      <c r="AB33" s="1133"/>
      <c r="AC33" s="1133"/>
      <c r="AD33" s="1133"/>
      <c r="AE33" s="1134"/>
      <c r="AF33" s="1108">
        <v>3</v>
      </c>
      <c r="AG33" s="1109"/>
      <c r="AH33" s="1109"/>
      <c r="AI33" s="1109"/>
      <c r="AJ33" s="1110"/>
      <c r="AK33" s="1069">
        <v>58</v>
      </c>
      <c r="AL33" s="1060"/>
      <c r="AM33" s="1060"/>
      <c r="AN33" s="1060"/>
      <c r="AO33" s="1060"/>
      <c r="AP33" s="1060">
        <v>221</v>
      </c>
      <c r="AQ33" s="1060"/>
      <c r="AR33" s="1060"/>
      <c r="AS33" s="1060"/>
      <c r="AT33" s="1060"/>
      <c r="AU33" s="1060">
        <v>180</v>
      </c>
      <c r="AV33" s="1060"/>
      <c r="AW33" s="1060"/>
      <c r="AX33" s="1060"/>
      <c r="AY33" s="1060"/>
      <c r="AZ33" s="1131"/>
      <c r="BA33" s="1131"/>
      <c r="BB33" s="1131"/>
      <c r="BC33" s="1131"/>
      <c r="BD33" s="1131"/>
      <c r="BE33" s="1121" t="s">
        <v>414</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415</v>
      </c>
      <c r="C34" s="1127"/>
      <c r="D34" s="1127"/>
      <c r="E34" s="1127"/>
      <c r="F34" s="1127"/>
      <c r="G34" s="1127"/>
      <c r="H34" s="1127"/>
      <c r="I34" s="1127"/>
      <c r="J34" s="1127"/>
      <c r="K34" s="1127"/>
      <c r="L34" s="1127"/>
      <c r="M34" s="1127"/>
      <c r="N34" s="1127"/>
      <c r="O34" s="1127"/>
      <c r="P34" s="1128"/>
      <c r="Q34" s="1132">
        <v>276</v>
      </c>
      <c r="R34" s="1133"/>
      <c r="S34" s="1133"/>
      <c r="T34" s="1133"/>
      <c r="U34" s="1133"/>
      <c r="V34" s="1133">
        <v>272</v>
      </c>
      <c r="W34" s="1133"/>
      <c r="X34" s="1133"/>
      <c r="Y34" s="1133"/>
      <c r="Z34" s="1133"/>
      <c r="AA34" s="1133">
        <v>4</v>
      </c>
      <c r="AB34" s="1133"/>
      <c r="AC34" s="1133"/>
      <c r="AD34" s="1133"/>
      <c r="AE34" s="1134"/>
      <c r="AF34" s="1108">
        <v>4</v>
      </c>
      <c r="AG34" s="1109"/>
      <c r="AH34" s="1109"/>
      <c r="AI34" s="1109"/>
      <c r="AJ34" s="1110"/>
      <c r="AK34" s="1069">
        <v>42</v>
      </c>
      <c r="AL34" s="1060"/>
      <c r="AM34" s="1060"/>
      <c r="AN34" s="1060"/>
      <c r="AO34" s="1060"/>
      <c r="AP34" s="1060">
        <v>725</v>
      </c>
      <c r="AQ34" s="1060"/>
      <c r="AR34" s="1060"/>
      <c r="AS34" s="1060"/>
      <c r="AT34" s="1060"/>
      <c r="AU34" s="1060">
        <v>619</v>
      </c>
      <c r="AV34" s="1060"/>
      <c r="AW34" s="1060"/>
      <c r="AX34" s="1060"/>
      <c r="AY34" s="1060"/>
      <c r="AZ34" s="1131"/>
      <c r="BA34" s="1131"/>
      <c r="BB34" s="1131"/>
      <c r="BC34" s="1131"/>
      <c r="BD34" s="1131"/>
      <c r="BE34" s="1121" t="s">
        <v>416</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417</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396</v>
      </c>
      <c r="B63" s="1033" t="s">
        <v>418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32</v>
      </c>
      <c r="AG63" s="1048"/>
      <c r="AH63" s="1048"/>
      <c r="AI63" s="1048"/>
      <c r="AJ63" s="1119"/>
      <c r="AK63" s="1120"/>
      <c r="AL63" s="1052"/>
      <c r="AM63" s="1052"/>
      <c r="AN63" s="1052"/>
      <c r="AO63" s="1052"/>
      <c r="AP63" s="1048">
        <v>947</v>
      </c>
      <c r="AQ63" s="1048"/>
      <c r="AR63" s="1048"/>
      <c r="AS63" s="1048"/>
      <c r="AT63" s="1048"/>
      <c r="AU63" s="1048">
        <v>799</v>
      </c>
      <c r="AV63" s="1048"/>
      <c r="AW63" s="1048"/>
      <c r="AX63" s="1048"/>
      <c r="AY63" s="1048"/>
      <c r="AZ63" s="1114"/>
      <c r="BA63" s="1114"/>
      <c r="BB63" s="1114"/>
      <c r="BC63" s="1114"/>
      <c r="BD63" s="1114"/>
      <c r="BE63" s="1049"/>
      <c r="BF63" s="1049"/>
      <c r="BG63" s="1049"/>
      <c r="BH63" s="1049"/>
      <c r="BI63" s="1050"/>
      <c r="BJ63" s="1115" t="s">
        <v>178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420</v>
      </c>
      <c r="B66" s="1085"/>
      <c r="C66" s="1085"/>
      <c r="D66" s="1085"/>
      <c r="E66" s="1085"/>
      <c r="F66" s="1085"/>
      <c r="G66" s="1085"/>
      <c r="H66" s="1085"/>
      <c r="I66" s="1085"/>
      <c r="J66" s="1085"/>
      <c r="K66" s="1085"/>
      <c r="L66" s="1085"/>
      <c r="M66" s="1085"/>
      <c r="N66" s="1085"/>
      <c r="O66" s="1085"/>
      <c r="P66" s="1086"/>
      <c r="Q66" s="1090" t="s">
        <v>421</v>
      </c>
      <c r="R66" s="1091"/>
      <c r="S66" s="1091"/>
      <c r="T66" s="1091"/>
      <c r="U66" s="1092"/>
      <c r="V66" s="1090" t="s">
        <v>422</v>
      </c>
      <c r="W66" s="1091"/>
      <c r="X66" s="1091"/>
      <c r="Y66" s="1091"/>
      <c r="Z66" s="1092"/>
      <c r="AA66" s="1090" t="s">
        <v>423</v>
      </c>
      <c r="AB66" s="1091"/>
      <c r="AC66" s="1091"/>
      <c r="AD66" s="1091"/>
      <c r="AE66" s="1092"/>
      <c r="AF66" s="1096" t="s">
        <v>403</v>
      </c>
      <c r="AG66" s="1097"/>
      <c r="AH66" s="1097"/>
      <c r="AI66" s="1097"/>
      <c r="AJ66" s="1098"/>
      <c r="AK66" s="1090" t="s">
        <v>424</v>
      </c>
      <c r="AL66" s="1085"/>
      <c r="AM66" s="1085"/>
      <c r="AN66" s="1085"/>
      <c r="AO66" s="1086"/>
      <c r="AP66" s="1090" t="s">
        <v>425</v>
      </c>
      <c r="AQ66" s="1091"/>
      <c r="AR66" s="1091"/>
      <c r="AS66" s="1091"/>
      <c r="AT66" s="1092"/>
      <c r="AU66" s="1090" t="s">
        <v>426</v>
      </c>
      <c r="AV66" s="1091"/>
      <c r="AW66" s="1091"/>
      <c r="AX66" s="1091"/>
      <c r="AY66" s="1092"/>
      <c r="AZ66" s="1090" t="s">
        <v>384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594</v>
      </c>
      <c r="C68" s="1075"/>
      <c r="D68" s="1075"/>
      <c r="E68" s="1075"/>
      <c r="F68" s="1075"/>
      <c r="G68" s="1075"/>
      <c r="H68" s="1075"/>
      <c r="I68" s="1075"/>
      <c r="J68" s="1075"/>
      <c r="K68" s="1075"/>
      <c r="L68" s="1075"/>
      <c r="M68" s="1075"/>
      <c r="N68" s="1075"/>
      <c r="O68" s="1075"/>
      <c r="P68" s="1076"/>
      <c r="Q68" s="1077">
        <v>13006</v>
      </c>
      <c r="R68" s="1071"/>
      <c r="S68" s="1071"/>
      <c r="T68" s="1071"/>
      <c r="U68" s="1071"/>
      <c r="V68" s="1071">
        <v>12626</v>
      </c>
      <c r="W68" s="1071"/>
      <c r="X68" s="1071"/>
      <c r="Y68" s="1071"/>
      <c r="Z68" s="1071"/>
      <c r="AA68" s="1071">
        <v>379</v>
      </c>
      <c r="AB68" s="1071"/>
      <c r="AC68" s="1071"/>
      <c r="AD68" s="1071"/>
      <c r="AE68" s="1071"/>
      <c r="AF68" s="1071">
        <v>379</v>
      </c>
      <c r="AG68" s="1071"/>
      <c r="AH68" s="1071"/>
      <c r="AI68" s="1071"/>
      <c r="AJ68" s="1071"/>
      <c r="AK68" s="1071">
        <v>300</v>
      </c>
      <c r="AL68" s="1071"/>
      <c r="AM68" s="1071"/>
      <c r="AN68" s="1071"/>
      <c r="AO68" s="1071"/>
      <c r="AP68" s="1071" t="s">
        <v>593</v>
      </c>
      <c r="AQ68" s="1071"/>
      <c r="AR68" s="1071"/>
      <c r="AS68" s="1071"/>
      <c r="AT68" s="1071"/>
      <c r="AU68" s="1071" t="s">
        <v>593</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595</v>
      </c>
      <c r="C69" s="1064"/>
      <c r="D69" s="1064"/>
      <c r="E69" s="1064"/>
      <c r="F69" s="1064"/>
      <c r="G69" s="1064"/>
      <c r="H69" s="1064"/>
      <c r="I69" s="1064"/>
      <c r="J69" s="1064"/>
      <c r="K69" s="1064"/>
      <c r="L69" s="1064"/>
      <c r="M69" s="1064"/>
      <c r="N69" s="1064"/>
      <c r="O69" s="1064"/>
      <c r="P69" s="1065"/>
      <c r="Q69" s="1066">
        <v>1507</v>
      </c>
      <c r="R69" s="1060"/>
      <c r="S69" s="1060"/>
      <c r="T69" s="1060"/>
      <c r="U69" s="1060"/>
      <c r="V69" s="1060">
        <v>1503</v>
      </c>
      <c r="W69" s="1060"/>
      <c r="X69" s="1060"/>
      <c r="Y69" s="1060"/>
      <c r="Z69" s="1060"/>
      <c r="AA69" s="1060">
        <v>4</v>
      </c>
      <c r="AB69" s="1060"/>
      <c r="AC69" s="1060"/>
      <c r="AD69" s="1060"/>
      <c r="AE69" s="1060"/>
      <c r="AF69" s="1060">
        <v>4</v>
      </c>
      <c r="AG69" s="1060"/>
      <c r="AH69" s="1060"/>
      <c r="AI69" s="1060"/>
      <c r="AJ69" s="1060"/>
      <c r="AK69" s="1060">
        <v>1</v>
      </c>
      <c r="AL69" s="1060"/>
      <c r="AM69" s="1060"/>
      <c r="AN69" s="1060"/>
      <c r="AO69" s="1060"/>
      <c r="AP69" s="1060" t="s">
        <v>593</v>
      </c>
      <c r="AQ69" s="1060"/>
      <c r="AR69" s="1060"/>
      <c r="AS69" s="1060"/>
      <c r="AT69" s="1060"/>
      <c r="AU69" s="1060" t="s">
        <v>593</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596</v>
      </c>
      <c r="C70" s="1064"/>
      <c r="D70" s="1064"/>
      <c r="E70" s="1064"/>
      <c r="F70" s="1064"/>
      <c r="G70" s="1064"/>
      <c r="H70" s="1064"/>
      <c r="I70" s="1064"/>
      <c r="J70" s="1064"/>
      <c r="K70" s="1064"/>
      <c r="L70" s="1064"/>
      <c r="M70" s="1064"/>
      <c r="N70" s="1064"/>
      <c r="O70" s="1064"/>
      <c r="P70" s="1065"/>
      <c r="Q70" s="1066">
        <v>282568</v>
      </c>
      <c r="R70" s="1060"/>
      <c r="S70" s="1060"/>
      <c r="T70" s="1060"/>
      <c r="U70" s="1060"/>
      <c r="V70" s="1060">
        <v>273461</v>
      </c>
      <c r="W70" s="1060"/>
      <c r="X70" s="1060"/>
      <c r="Y70" s="1060"/>
      <c r="Z70" s="1060"/>
      <c r="AA70" s="1060">
        <v>9107</v>
      </c>
      <c r="AB70" s="1060"/>
      <c r="AC70" s="1060"/>
      <c r="AD70" s="1060"/>
      <c r="AE70" s="1060"/>
      <c r="AF70" s="1060">
        <v>9107</v>
      </c>
      <c r="AG70" s="1060"/>
      <c r="AH70" s="1060"/>
      <c r="AI70" s="1060"/>
      <c r="AJ70" s="1060"/>
      <c r="AK70" s="1060">
        <v>1429</v>
      </c>
      <c r="AL70" s="1060"/>
      <c r="AM70" s="1060"/>
      <c r="AN70" s="1060"/>
      <c r="AO70" s="1060"/>
      <c r="AP70" s="1060" t="s">
        <v>593</v>
      </c>
      <c r="AQ70" s="1060"/>
      <c r="AR70" s="1060"/>
      <c r="AS70" s="1060"/>
      <c r="AT70" s="1060"/>
      <c r="AU70" s="1060" t="s">
        <v>593</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597</v>
      </c>
      <c r="C71" s="1064"/>
      <c r="D71" s="1064"/>
      <c r="E71" s="1064"/>
      <c r="F71" s="1064"/>
      <c r="G71" s="1064"/>
      <c r="H71" s="1064"/>
      <c r="I71" s="1064"/>
      <c r="J71" s="1064"/>
      <c r="K71" s="1064"/>
      <c r="L71" s="1064"/>
      <c r="M71" s="1064"/>
      <c r="N71" s="1064"/>
      <c r="O71" s="1064"/>
      <c r="P71" s="1065"/>
      <c r="Q71" s="1066">
        <v>436</v>
      </c>
      <c r="R71" s="1060"/>
      <c r="S71" s="1060"/>
      <c r="T71" s="1060"/>
      <c r="U71" s="1060"/>
      <c r="V71" s="1060">
        <v>413</v>
      </c>
      <c r="W71" s="1060"/>
      <c r="X71" s="1060"/>
      <c r="Y71" s="1060"/>
      <c r="Z71" s="1060"/>
      <c r="AA71" s="1060">
        <v>23</v>
      </c>
      <c r="AB71" s="1060"/>
      <c r="AC71" s="1060"/>
      <c r="AD71" s="1060"/>
      <c r="AE71" s="1060"/>
      <c r="AF71" s="1060">
        <v>23</v>
      </c>
      <c r="AG71" s="1060"/>
      <c r="AH71" s="1060"/>
      <c r="AI71" s="1060"/>
      <c r="AJ71" s="1060"/>
      <c r="AK71" s="1060">
        <v>12</v>
      </c>
      <c r="AL71" s="1060"/>
      <c r="AM71" s="1060"/>
      <c r="AN71" s="1060"/>
      <c r="AO71" s="1060"/>
      <c r="AP71" s="1060" t="s">
        <v>593</v>
      </c>
      <c r="AQ71" s="1060"/>
      <c r="AR71" s="1060"/>
      <c r="AS71" s="1060"/>
      <c r="AT71" s="1060"/>
      <c r="AU71" s="1060" t="s">
        <v>593</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598</v>
      </c>
      <c r="C72" s="1064"/>
      <c r="D72" s="1064"/>
      <c r="E72" s="1064"/>
      <c r="F72" s="1064"/>
      <c r="G72" s="1064"/>
      <c r="H72" s="1064"/>
      <c r="I72" s="1064"/>
      <c r="J72" s="1064"/>
      <c r="K72" s="1064"/>
      <c r="L72" s="1064"/>
      <c r="M72" s="1064"/>
      <c r="N72" s="1064"/>
      <c r="O72" s="1064"/>
      <c r="P72" s="1065"/>
      <c r="Q72" s="1066">
        <v>1388</v>
      </c>
      <c r="R72" s="1060"/>
      <c r="S72" s="1060"/>
      <c r="T72" s="1060"/>
      <c r="U72" s="1060"/>
      <c r="V72" s="1060">
        <v>1373</v>
      </c>
      <c r="W72" s="1060"/>
      <c r="X72" s="1060"/>
      <c r="Y72" s="1060"/>
      <c r="Z72" s="1060"/>
      <c r="AA72" s="1060">
        <v>15</v>
      </c>
      <c r="AB72" s="1060"/>
      <c r="AC72" s="1060"/>
      <c r="AD72" s="1060"/>
      <c r="AE72" s="1060"/>
      <c r="AF72" s="1060">
        <v>15</v>
      </c>
      <c r="AG72" s="1060"/>
      <c r="AH72" s="1060"/>
      <c r="AI72" s="1060"/>
      <c r="AJ72" s="1060"/>
      <c r="AK72" s="1060">
        <v>1</v>
      </c>
      <c r="AL72" s="1060"/>
      <c r="AM72" s="1060"/>
      <c r="AN72" s="1060"/>
      <c r="AO72" s="1060"/>
      <c r="AP72" s="1060" t="s">
        <v>593</v>
      </c>
      <c r="AQ72" s="1060"/>
      <c r="AR72" s="1060"/>
      <c r="AS72" s="1060"/>
      <c r="AT72" s="1060"/>
      <c r="AU72" s="1060" t="s">
        <v>593</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599</v>
      </c>
      <c r="C73" s="1064"/>
      <c r="D73" s="1064"/>
      <c r="E73" s="1064"/>
      <c r="F73" s="1064"/>
      <c r="G73" s="1064"/>
      <c r="H73" s="1064"/>
      <c r="I73" s="1064"/>
      <c r="J73" s="1064"/>
      <c r="K73" s="1064"/>
      <c r="L73" s="1064"/>
      <c r="M73" s="1064"/>
      <c r="N73" s="1064"/>
      <c r="O73" s="1064"/>
      <c r="P73" s="1065"/>
      <c r="Q73" s="1066">
        <v>59</v>
      </c>
      <c r="R73" s="1060"/>
      <c r="S73" s="1060"/>
      <c r="T73" s="1060"/>
      <c r="U73" s="1060"/>
      <c r="V73" s="1060">
        <v>55</v>
      </c>
      <c r="W73" s="1060"/>
      <c r="X73" s="1060"/>
      <c r="Y73" s="1060"/>
      <c r="Z73" s="1060"/>
      <c r="AA73" s="1060">
        <v>4</v>
      </c>
      <c r="AB73" s="1060"/>
      <c r="AC73" s="1060"/>
      <c r="AD73" s="1060"/>
      <c r="AE73" s="1060"/>
      <c r="AF73" s="1060">
        <v>4</v>
      </c>
      <c r="AG73" s="1060"/>
      <c r="AH73" s="1060"/>
      <c r="AI73" s="1060"/>
      <c r="AJ73" s="1060"/>
      <c r="AK73" s="1060">
        <v>1</v>
      </c>
      <c r="AL73" s="1060"/>
      <c r="AM73" s="1060"/>
      <c r="AN73" s="1060"/>
      <c r="AO73" s="1060"/>
      <c r="AP73" s="1060" t="s">
        <v>593</v>
      </c>
      <c r="AQ73" s="1060"/>
      <c r="AR73" s="1060"/>
      <c r="AS73" s="1060"/>
      <c r="AT73" s="1060"/>
      <c r="AU73" s="1060" t="s">
        <v>593</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600</v>
      </c>
      <c r="C74" s="1064"/>
      <c r="D74" s="1064"/>
      <c r="E74" s="1064"/>
      <c r="F74" s="1064"/>
      <c r="G74" s="1064"/>
      <c r="H74" s="1064"/>
      <c r="I74" s="1064"/>
      <c r="J74" s="1064"/>
      <c r="K74" s="1064"/>
      <c r="L74" s="1064"/>
      <c r="M74" s="1064"/>
      <c r="N74" s="1064"/>
      <c r="O74" s="1064"/>
      <c r="P74" s="1065"/>
      <c r="Q74" s="1066">
        <v>246</v>
      </c>
      <c r="R74" s="1060"/>
      <c r="S74" s="1060"/>
      <c r="T74" s="1060"/>
      <c r="U74" s="1060"/>
      <c r="V74" s="1060">
        <v>238</v>
      </c>
      <c r="W74" s="1060"/>
      <c r="X74" s="1060"/>
      <c r="Y74" s="1060"/>
      <c r="Z74" s="1060"/>
      <c r="AA74" s="1060">
        <v>7</v>
      </c>
      <c r="AB74" s="1060"/>
      <c r="AC74" s="1060"/>
      <c r="AD74" s="1060"/>
      <c r="AE74" s="1060"/>
      <c r="AF74" s="1060">
        <v>-17</v>
      </c>
      <c r="AG74" s="1060"/>
      <c r="AH74" s="1060"/>
      <c r="AI74" s="1060"/>
      <c r="AJ74" s="1060"/>
      <c r="AK74" s="1060">
        <v>29</v>
      </c>
      <c r="AL74" s="1060"/>
      <c r="AM74" s="1060"/>
      <c r="AN74" s="1060"/>
      <c r="AO74" s="1060"/>
      <c r="AP74" s="1060" t="s">
        <v>593</v>
      </c>
      <c r="AQ74" s="1060"/>
      <c r="AR74" s="1060"/>
      <c r="AS74" s="1060"/>
      <c r="AT74" s="1060"/>
      <c r="AU74" s="1060" t="s">
        <v>593</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601</v>
      </c>
      <c r="C75" s="1064"/>
      <c r="D75" s="1064"/>
      <c r="E75" s="1064"/>
      <c r="F75" s="1064"/>
      <c r="G75" s="1064"/>
      <c r="H75" s="1064"/>
      <c r="I75" s="1064"/>
      <c r="J75" s="1064"/>
      <c r="K75" s="1064"/>
      <c r="L75" s="1064"/>
      <c r="M75" s="1064"/>
      <c r="N75" s="1064"/>
      <c r="O75" s="1064"/>
      <c r="P75" s="1065"/>
      <c r="Q75" s="1067">
        <v>888</v>
      </c>
      <c r="R75" s="1068"/>
      <c r="S75" s="1068"/>
      <c r="T75" s="1068"/>
      <c r="U75" s="1069"/>
      <c r="V75" s="1070">
        <v>837</v>
      </c>
      <c r="W75" s="1068"/>
      <c r="X75" s="1068"/>
      <c r="Y75" s="1068"/>
      <c r="Z75" s="1069"/>
      <c r="AA75" s="1070">
        <v>51</v>
      </c>
      <c r="AB75" s="1068"/>
      <c r="AC75" s="1068"/>
      <c r="AD75" s="1068"/>
      <c r="AE75" s="1069"/>
      <c r="AF75" s="1070">
        <v>51</v>
      </c>
      <c r="AG75" s="1068"/>
      <c r="AH75" s="1068"/>
      <c r="AI75" s="1068"/>
      <c r="AJ75" s="1069"/>
      <c r="AK75" s="1070" t="s">
        <v>602</v>
      </c>
      <c r="AL75" s="1068"/>
      <c r="AM75" s="1068"/>
      <c r="AN75" s="1068"/>
      <c r="AO75" s="1069"/>
      <c r="AP75" s="1070">
        <v>342</v>
      </c>
      <c r="AQ75" s="1068"/>
      <c r="AR75" s="1068"/>
      <c r="AS75" s="1068"/>
      <c r="AT75" s="1069"/>
      <c r="AU75" s="1070" t="s">
        <v>593</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396</v>
      </c>
      <c r="B88" s="1033" t="s">
        <v>427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9566</v>
      </c>
      <c r="AG88" s="1048"/>
      <c r="AH88" s="1048"/>
      <c r="AI88" s="1048"/>
      <c r="AJ88" s="1048"/>
      <c r="AK88" s="1052"/>
      <c r="AL88" s="1052"/>
      <c r="AM88" s="1052"/>
      <c r="AN88" s="1052"/>
      <c r="AO88" s="1052"/>
      <c r="AP88" s="1048">
        <v>342</v>
      </c>
      <c r="AQ88" s="1048"/>
      <c r="AR88" s="1048"/>
      <c r="AS88" s="1048"/>
      <c r="AT88" s="1048"/>
      <c r="AU88" s="1048" t="s">
        <v>593</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396</v>
      </c>
      <c r="BR102" s="1033" t="s">
        <v>428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3</v>
      </c>
      <c r="CS102" s="1040"/>
      <c r="CT102" s="1040"/>
      <c r="CU102" s="1040"/>
      <c r="CV102" s="1041"/>
      <c r="CW102" s="1039">
        <v>3</v>
      </c>
      <c r="CX102" s="1040"/>
      <c r="CY102" s="1040"/>
      <c r="CZ102" s="1040"/>
      <c r="DA102" s="1041"/>
      <c r="DB102" s="1039" t="s">
        <v>519</v>
      </c>
      <c r="DC102" s="1040"/>
      <c r="DD102" s="1040"/>
      <c r="DE102" s="1040"/>
      <c r="DF102" s="1041"/>
      <c r="DG102" s="1039" t="s">
        <v>519</v>
      </c>
      <c r="DH102" s="1040"/>
      <c r="DI102" s="1040"/>
      <c r="DJ102" s="1040"/>
      <c r="DK102" s="1041"/>
      <c r="DL102" s="1039" t="s">
        <v>519</v>
      </c>
      <c r="DM102" s="1040"/>
      <c r="DN102" s="1040"/>
      <c r="DO102" s="1040"/>
      <c r="DP102" s="1041"/>
      <c r="DQ102" s="1039" t="s">
        <v>519</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430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433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436</v>
      </c>
      <c r="AB109" s="983"/>
      <c r="AC109" s="983"/>
      <c r="AD109" s="983"/>
      <c r="AE109" s="984"/>
      <c r="AF109" s="985" t="s">
        <v>315</v>
      </c>
      <c r="AG109" s="983"/>
      <c r="AH109" s="983"/>
      <c r="AI109" s="983"/>
      <c r="AJ109" s="984"/>
      <c r="AK109" s="985" t="s">
        <v>314</v>
      </c>
      <c r="AL109" s="983"/>
      <c r="AM109" s="983"/>
      <c r="AN109" s="983"/>
      <c r="AO109" s="984"/>
      <c r="AP109" s="985" t="s">
        <v>437</v>
      </c>
      <c r="AQ109" s="983"/>
      <c r="AR109" s="983"/>
      <c r="AS109" s="983"/>
      <c r="AT109" s="1014"/>
      <c r="AU109" s="982" t="s">
        <v>435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436</v>
      </c>
      <c r="BR109" s="983"/>
      <c r="BS109" s="983"/>
      <c r="BT109" s="983"/>
      <c r="BU109" s="984"/>
      <c r="BV109" s="985" t="s">
        <v>315</v>
      </c>
      <c r="BW109" s="983"/>
      <c r="BX109" s="983"/>
      <c r="BY109" s="983"/>
      <c r="BZ109" s="984"/>
      <c r="CA109" s="985" t="s">
        <v>314</v>
      </c>
      <c r="CB109" s="983"/>
      <c r="CC109" s="983"/>
      <c r="CD109" s="983"/>
      <c r="CE109" s="984"/>
      <c r="CF109" s="1021" t="s">
        <v>437</v>
      </c>
      <c r="CG109" s="1021"/>
      <c r="CH109" s="1021"/>
      <c r="CI109" s="1021"/>
      <c r="CJ109" s="1021"/>
      <c r="CK109" s="985" t="s">
        <v>438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436</v>
      </c>
      <c r="DH109" s="983"/>
      <c r="DI109" s="983"/>
      <c r="DJ109" s="983"/>
      <c r="DK109" s="984"/>
      <c r="DL109" s="985" t="s">
        <v>315</v>
      </c>
      <c r="DM109" s="983"/>
      <c r="DN109" s="983"/>
      <c r="DO109" s="983"/>
      <c r="DP109" s="984"/>
      <c r="DQ109" s="985" t="s">
        <v>314</v>
      </c>
      <c r="DR109" s="983"/>
      <c r="DS109" s="983"/>
      <c r="DT109" s="983"/>
      <c r="DU109" s="984"/>
      <c r="DV109" s="985" t="s">
        <v>437</v>
      </c>
      <c r="DW109" s="983"/>
      <c r="DX109" s="983"/>
      <c r="DY109" s="983"/>
      <c r="DZ109" s="1014"/>
    </row>
    <row r="110" spans="1:131" s="246" customFormat="1" ht="26.25" customHeight="1" x14ac:dyDescent="0.15">
      <c r="A110" s="885" t="s">
        <v>439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406059</v>
      </c>
      <c r="AB110" s="976"/>
      <c r="AC110" s="976"/>
      <c r="AD110" s="976"/>
      <c r="AE110" s="977"/>
      <c r="AF110" s="978">
        <v>384636</v>
      </c>
      <c r="AG110" s="976"/>
      <c r="AH110" s="976"/>
      <c r="AI110" s="976"/>
      <c r="AJ110" s="977"/>
      <c r="AK110" s="978">
        <v>387679</v>
      </c>
      <c r="AL110" s="976"/>
      <c r="AM110" s="976"/>
      <c r="AN110" s="976"/>
      <c r="AO110" s="977"/>
      <c r="AP110" s="979">
        <v>30.1</v>
      </c>
      <c r="AQ110" s="980"/>
      <c r="AR110" s="980"/>
      <c r="AS110" s="980"/>
      <c r="AT110" s="981"/>
      <c r="AU110" s="1015" t="s">
        <v>73</v>
      </c>
      <c r="AV110" s="1016"/>
      <c r="AW110" s="1016"/>
      <c r="AX110" s="1016"/>
      <c r="AY110" s="1016"/>
      <c r="AZ110" s="941" t="s">
        <v>440</v>
      </c>
      <c r="BA110" s="886"/>
      <c r="BB110" s="886"/>
      <c r="BC110" s="886"/>
      <c r="BD110" s="886"/>
      <c r="BE110" s="886"/>
      <c r="BF110" s="886"/>
      <c r="BG110" s="886"/>
      <c r="BH110" s="886"/>
      <c r="BI110" s="886"/>
      <c r="BJ110" s="886"/>
      <c r="BK110" s="886"/>
      <c r="BL110" s="886"/>
      <c r="BM110" s="886"/>
      <c r="BN110" s="886"/>
      <c r="BO110" s="886"/>
      <c r="BP110" s="887"/>
      <c r="BQ110" s="942">
        <v>2948973</v>
      </c>
      <c r="BR110" s="923"/>
      <c r="BS110" s="923"/>
      <c r="BT110" s="923"/>
      <c r="BU110" s="923"/>
      <c r="BV110" s="923">
        <v>2857776</v>
      </c>
      <c r="BW110" s="923"/>
      <c r="BX110" s="923"/>
      <c r="BY110" s="923"/>
      <c r="BZ110" s="923"/>
      <c r="CA110" s="923">
        <v>2802118</v>
      </c>
      <c r="CB110" s="923"/>
      <c r="CC110" s="923"/>
      <c r="CD110" s="923"/>
      <c r="CE110" s="923"/>
      <c r="CF110" s="947">
        <v>217.7</v>
      </c>
      <c r="CG110" s="948"/>
      <c r="CH110" s="948"/>
      <c r="CI110" s="948"/>
      <c r="CJ110" s="948"/>
      <c r="CK110" s="1011" t="s">
        <v>441</v>
      </c>
      <c r="CL110" s="897"/>
      <c r="CM110" s="972" t="s">
        <v>442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443</v>
      </c>
      <c r="DH110" s="923"/>
      <c r="DI110" s="923"/>
      <c r="DJ110" s="923"/>
      <c r="DK110" s="923"/>
      <c r="DL110" s="923" t="s">
        <v>178</v>
      </c>
      <c r="DM110" s="923"/>
      <c r="DN110" s="923"/>
      <c r="DO110" s="923"/>
      <c r="DP110" s="923"/>
      <c r="DQ110" s="923" t="s">
        <v>178</v>
      </c>
      <c r="DR110" s="923"/>
      <c r="DS110" s="923"/>
      <c r="DT110" s="923"/>
      <c r="DU110" s="923"/>
      <c r="DV110" s="924" t="s">
        <v>443</v>
      </c>
      <c r="DW110" s="924"/>
      <c r="DX110" s="924"/>
      <c r="DY110" s="924"/>
      <c r="DZ110" s="925"/>
    </row>
    <row r="111" spans="1:131" s="246" customFormat="1" ht="26.25" customHeight="1" x14ac:dyDescent="0.15">
      <c r="A111" s="852" t="s">
        <v>444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443</v>
      </c>
      <c r="AB111" s="1004"/>
      <c r="AC111" s="1004"/>
      <c r="AD111" s="1004"/>
      <c r="AE111" s="1005"/>
      <c r="AF111" s="1006" t="s">
        <v>178</v>
      </c>
      <c r="AG111" s="1004"/>
      <c r="AH111" s="1004"/>
      <c r="AI111" s="1004"/>
      <c r="AJ111" s="1005"/>
      <c r="AK111" s="1006" t="s">
        <v>178</v>
      </c>
      <c r="AL111" s="1004"/>
      <c r="AM111" s="1004"/>
      <c r="AN111" s="1004"/>
      <c r="AO111" s="1005"/>
      <c r="AP111" s="1007" t="s">
        <v>443</v>
      </c>
      <c r="AQ111" s="1008"/>
      <c r="AR111" s="1008"/>
      <c r="AS111" s="1008"/>
      <c r="AT111" s="1009"/>
      <c r="AU111" s="1017"/>
      <c r="AV111" s="1018"/>
      <c r="AW111" s="1018"/>
      <c r="AX111" s="1018"/>
      <c r="AY111" s="1018"/>
      <c r="AZ111" s="893" t="s">
        <v>445</v>
      </c>
      <c r="BA111" s="828"/>
      <c r="BB111" s="828"/>
      <c r="BC111" s="828"/>
      <c r="BD111" s="828"/>
      <c r="BE111" s="828"/>
      <c r="BF111" s="828"/>
      <c r="BG111" s="828"/>
      <c r="BH111" s="828"/>
      <c r="BI111" s="828"/>
      <c r="BJ111" s="828"/>
      <c r="BK111" s="828"/>
      <c r="BL111" s="828"/>
      <c r="BM111" s="828"/>
      <c r="BN111" s="828"/>
      <c r="BO111" s="828"/>
      <c r="BP111" s="829"/>
      <c r="BQ111" s="894" t="s">
        <v>443</v>
      </c>
      <c r="BR111" s="895"/>
      <c r="BS111" s="895"/>
      <c r="BT111" s="895"/>
      <c r="BU111" s="895"/>
      <c r="BV111" s="895" t="s">
        <v>178</v>
      </c>
      <c r="BW111" s="895"/>
      <c r="BX111" s="895"/>
      <c r="BY111" s="895"/>
      <c r="BZ111" s="895"/>
      <c r="CA111" s="895" t="s">
        <v>443</v>
      </c>
      <c r="CB111" s="895"/>
      <c r="CC111" s="895"/>
      <c r="CD111" s="895"/>
      <c r="CE111" s="895"/>
      <c r="CF111" s="956" t="s">
        <v>178</v>
      </c>
      <c r="CG111" s="957"/>
      <c r="CH111" s="957"/>
      <c r="CI111" s="957"/>
      <c r="CJ111" s="957"/>
      <c r="CK111" s="1012"/>
      <c r="CL111" s="899"/>
      <c r="CM111" s="902" t="s">
        <v>446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443</v>
      </c>
      <c r="DH111" s="895"/>
      <c r="DI111" s="895"/>
      <c r="DJ111" s="895"/>
      <c r="DK111" s="895"/>
      <c r="DL111" s="895" t="s">
        <v>443</v>
      </c>
      <c r="DM111" s="895"/>
      <c r="DN111" s="895"/>
      <c r="DO111" s="895"/>
      <c r="DP111" s="895"/>
      <c r="DQ111" s="895" t="s">
        <v>178</v>
      </c>
      <c r="DR111" s="895"/>
      <c r="DS111" s="895"/>
      <c r="DT111" s="895"/>
      <c r="DU111" s="895"/>
      <c r="DV111" s="872" t="s">
        <v>178</v>
      </c>
      <c r="DW111" s="872"/>
      <c r="DX111" s="872"/>
      <c r="DY111" s="872"/>
      <c r="DZ111" s="873"/>
    </row>
    <row r="112" spans="1:131" s="246" customFormat="1" ht="26.25" customHeight="1" x14ac:dyDescent="0.15">
      <c r="A112" s="997" t="s">
        <v>447</v>
      </c>
      <c r="B112" s="998"/>
      <c r="C112" s="828" t="s">
        <v>448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443</v>
      </c>
      <c r="AB112" s="858"/>
      <c r="AC112" s="858"/>
      <c r="AD112" s="858"/>
      <c r="AE112" s="859"/>
      <c r="AF112" s="860" t="s">
        <v>443</v>
      </c>
      <c r="AG112" s="858"/>
      <c r="AH112" s="858"/>
      <c r="AI112" s="858"/>
      <c r="AJ112" s="859"/>
      <c r="AK112" s="860" t="s">
        <v>443</v>
      </c>
      <c r="AL112" s="858"/>
      <c r="AM112" s="858"/>
      <c r="AN112" s="858"/>
      <c r="AO112" s="859"/>
      <c r="AP112" s="905" t="s">
        <v>443</v>
      </c>
      <c r="AQ112" s="906"/>
      <c r="AR112" s="906"/>
      <c r="AS112" s="906"/>
      <c r="AT112" s="907"/>
      <c r="AU112" s="1017"/>
      <c r="AV112" s="1018"/>
      <c r="AW112" s="1018"/>
      <c r="AX112" s="1018"/>
      <c r="AY112" s="1018"/>
      <c r="AZ112" s="893" t="s">
        <v>449</v>
      </c>
      <c r="BA112" s="828"/>
      <c r="BB112" s="828"/>
      <c r="BC112" s="828"/>
      <c r="BD112" s="828"/>
      <c r="BE112" s="828"/>
      <c r="BF112" s="828"/>
      <c r="BG112" s="828"/>
      <c r="BH112" s="828"/>
      <c r="BI112" s="828"/>
      <c r="BJ112" s="828"/>
      <c r="BK112" s="828"/>
      <c r="BL112" s="828"/>
      <c r="BM112" s="828"/>
      <c r="BN112" s="828"/>
      <c r="BO112" s="828"/>
      <c r="BP112" s="829"/>
      <c r="BQ112" s="894">
        <v>589900</v>
      </c>
      <c r="BR112" s="895"/>
      <c r="BS112" s="895"/>
      <c r="BT112" s="895"/>
      <c r="BU112" s="895"/>
      <c r="BV112" s="895">
        <v>540004</v>
      </c>
      <c r="BW112" s="895"/>
      <c r="BX112" s="895"/>
      <c r="BY112" s="895"/>
      <c r="BZ112" s="895"/>
      <c r="CA112" s="895">
        <v>799262</v>
      </c>
      <c r="CB112" s="895"/>
      <c r="CC112" s="895"/>
      <c r="CD112" s="895"/>
      <c r="CE112" s="895"/>
      <c r="CF112" s="956">
        <v>62.1</v>
      </c>
      <c r="CG112" s="957"/>
      <c r="CH112" s="957"/>
      <c r="CI112" s="957"/>
      <c r="CJ112" s="957"/>
      <c r="CK112" s="1012"/>
      <c r="CL112" s="899"/>
      <c r="CM112" s="902" t="s">
        <v>450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443</v>
      </c>
      <c r="DH112" s="895"/>
      <c r="DI112" s="895"/>
      <c r="DJ112" s="895"/>
      <c r="DK112" s="895"/>
      <c r="DL112" s="895" t="s">
        <v>178</v>
      </c>
      <c r="DM112" s="895"/>
      <c r="DN112" s="895"/>
      <c r="DO112" s="895"/>
      <c r="DP112" s="895"/>
      <c r="DQ112" s="895" t="s">
        <v>178</v>
      </c>
      <c r="DR112" s="895"/>
      <c r="DS112" s="895"/>
      <c r="DT112" s="895"/>
      <c r="DU112" s="895"/>
      <c r="DV112" s="872" t="s">
        <v>443</v>
      </c>
      <c r="DW112" s="872"/>
      <c r="DX112" s="872"/>
      <c r="DY112" s="872"/>
      <c r="DZ112" s="873"/>
    </row>
    <row r="113" spans="1:130" s="246" customFormat="1" ht="26.25" customHeight="1" x14ac:dyDescent="0.15">
      <c r="A113" s="999"/>
      <c r="B113" s="1000"/>
      <c r="C113" s="828" t="s">
        <v>451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70369</v>
      </c>
      <c r="AB113" s="1004"/>
      <c r="AC113" s="1004"/>
      <c r="AD113" s="1004"/>
      <c r="AE113" s="1005"/>
      <c r="AF113" s="1006">
        <v>69984</v>
      </c>
      <c r="AG113" s="1004"/>
      <c r="AH113" s="1004"/>
      <c r="AI113" s="1004"/>
      <c r="AJ113" s="1005"/>
      <c r="AK113" s="1006">
        <v>71181</v>
      </c>
      <c r="AL113" s="1004"/>
      <c r="AM113" s="1004"/>
      <c r="AN113" s="1004"/>
      <c r="AO113" s="1005"/>
      <c r="AP113" s="1007">
        <v>5.5</v>
      </c>
      <c r="AQ113" s="1008"/>
      <c r="AR113" s="1008"/>
      <c r="AS113" s="1008"/>
      <c r="AT113" s="1009"/>
      <c r="AU113" s="1017"/>
      <c r="AV113" s="1018"/>
      <c r="AW113" s="1018"/>
      <c r="AX113" s="1018"/>
      <c r="AY113" s="1018"/>
      <c r="AZ113" s="893" t="s">
        <v>452</v>
      </c>
      <c r="BA113" s="828"/>
      <c r="BB113" s="828"/>
      <c r="BC113" s="828"/>
      <c r="BD113" s="828"/>
      <c r="BE113" s="828"/>
      <c r="BF113" s="828"/>
      <c r="BG113" s="828"/>
      <c r="BH113" s="828"/>
      <c r="BI113" s="828"/>
      <c r="BJ113" s="828"/>
      <c r="BK113" s="828"/>
      <c r="BL113" s="828"/>
      <c r="BM113" s="828"/>
      <c r="BN113" s="828"/>
      <c r="BO113" s="828"/>
      <c r="BP113" s="829"/>
      <c r="BQ113" s="894" t="s">
        <v>443</v>
      </c>
      <c r="BR113" s="895"/>
      <c r="BS113" s="895"/>
      <c r="BT113" s="895"/>
      <c r="BU113" s="895"/>
      <c r="BV113" s="895" t="s">
        <v>443</v>
      </c>
      <c r="BW113" s="895"/>
      <c r="BX113" s="895"/>
      <c r="BY113" s="895"/>
      <c r="BZ113" s="895"/>
      <c r="CA113" s="895" t="s">
        <v>178</v>
      </c>
      <c r="CB113" s="895"/>
      <c r="CC113" s="895"/>
      <c r="CD113" s="895"/>
      <c r="CE113" s="895"/>
      <c r="CF113" s="956" t="s">
        <v>443</v>
      </c>
      <c r="CG113" s="957"/>
      <c r="CH113" s="957"/>
      <c r="CI113" s="957"/>
      <c r="CJ113" s="957"/>
      <c r="CK113" s="1012"/>
      <c r="CL113" s="899"/>
      <c r="CM113" s="902" t="s">
        <v>453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178</v>
      </c>
      <c r="DH113" s="858"/>
      <c r="DI113" s="858"/>
      <c r="DJ113" s="858"/>
      <c r="DK113" s="859"/>
      <c r="DL113" s="860" t="s">
        <v>178</v>
      </c>
      <c r="DM113" s="858"/>
      <c r="DN113" s="858"/>
      <c r="DO113" s="858"/>
      <c r="DP113" s="859"/>
      <c r="DQ113" s="860" t="s">
        <v>443</v>
      </c>
      <c r="DR113" s="858"/>
      <c r="DS113" s="858"/>
      <c r="DT113" s="858"/>
      <c r="DU113" s="859"/>
      <c r="DV113" s="905" t="s">
        <v>443</v>
      </c>
      <c r="DW113" s="906"/>
      <c r="DX113" s="906"/>
      <c r="DY113" s="906"/>
      <c r="DZ113" s="907"/>
    </row>
    <row r="114" spans="1:130" s="246" customFormat="1" ht="26.25" customHeight="1" x14ac:dyDescent="0.15">
      <c r="A114" s="999"/>
      <c r="B114" s="1000"/>
      <c r="C114" s="828" t="s">
        <v>454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455</v>
      </c>
      <c r="AB114" s="858"/>
      <c r="AC114" s="858"/>
      <c r="AD114" s="858"/>
      <c r="AE114" s="859"/>
      <c r="AF114" s="860" t="s">
        <v>443</v>
      </c>
      <c r="AG114" s="858"/>
      <c r="AH114" s="858"/>
      <c r="AI114" s="858"/>
      <c r="AJ114" s="859"/>
      <c r="AK114" s="860" t="s">
        <v>443</v>
      </c>
      <c r="AL114" s="858"/>
      <c r="AM114" s="858"/>
      <c r="AN114" s="858"/>
      <c r="AO114" s="859"/>
      <c r="AP114" s="905" t="s">
        <v>443</v>
      </c>
      <c r="AQ114" s="906"/>
      <c r="AR114" s="906"/>
      <c r="AS114" s="906"/>
      <c r="AT114" s="907"/>
      <c r="AU114" s="1017"/>
      <c r="AV114" s="1018"/>
      <c r="AW114" s="1018"/>
      <c r="AX114" s="1018"/>
      <c r="AY114" s="1018"/>
      <c r="AZ114" s="893" t="s">
        <v>456</v>
      </c>
      <c r="BA114" s="828"/>
      <c r="BB114" s="828"/>
      <c r="BC114" s="828"/>
      <c r="BD114" s="828"/>
      <c r="BE114" s="828"/>
      <c r="BF114" s="828"/>
      <c r="BG114" s="828"/>
      <c r="BH114" s="828"/>
      <c r="BI114" s="828"/>
      <c r="BJ114" s="828"/>
      <c r="BK114" s="828"/>
      <c r="BL114" s="828"/>
      <c r="BM114" s="828"/>
      <c r="BN114" s="828"/>
      <c r="BO114" s="828"/>
      <c r="BP114" s="829"/>
      <c r="BQ114" s="894">
        <v>162766</v>
      </c>
      <c r="BR114" s="895"/>
      <c r="BS114" s="895"/>
      <c r="BT114" s="895"/>
      <c r="BU114" s="895"/>
      <c r="BV114" s="895">
        <v>118020</v>
      </c>
      <c r="BW114" s="895"/>
      <c r="BX114" s="895"/>
      <c r="BY114" s="895"/>
      <c r="BZ114" s="895"/>
      <c r="CA114" s="895">
        <v>102832</v>
      </c>
      <c r="CB114" s="895"/>
      <c r="CC114" s="895"/>
      <c r="CD114" s="895"/>
      <c r="CE114" s="895"/>
      <c r="CF114" s="956">
        <v>8</v>
      </c>
      <c r="CG114" s="957"/>
      <c r="CH114" s="957"/>
      <c r="CI114" s="957"/>
      <c r="CJ114" s="957"/>
      <c r="CK114" s="1012"/>
      <c r="CL114" s="899"/>
      <c r="CM114" s="902" t="s">
        <v>457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455</v>
      </c>
      <c r="DH114" s="858"/>
      <c r="DI114" s="858"/>
      <c r="DJ114" s="858"/>
      <c r="DK114" s="859"/>
      <c r="DL114" s="860" t="s">
        <v>443</v>
      </c>
      <c r="DM114" s="858"/>
      <c r="DN114" s="858"/>
      <c r="DO114" s="858"/>
      <c r="DP114" s="859"/>
      <c r="DQ114" s="860" t="s">
        <v>443</v>
      </c>
      <c r="DR114" s="858"/>
      <c r="DS114" s="858"/>
      <c r="DT114" s="858"/>
      <c r="DU114" s="859"/>
      <c r="DV114" s="905" t="s">
        <v>178</v>
      </c>
      <c r="DW114" s="906"/>
      <c r="DX114" s="906"/>
      <c r="DY114" s="906"/>
      <c r="DZ114" s="907"/>
    </row>
    <row r="115" spans="1:130" s="246" customFormat="1" ht="26.25" customHeight="1" x14ac:dyDescent="0.15">
      <c r="A115" s="999"/>
      <c r="B115" s="1000"/>
      <c r="C115" s="828" t="s">
        <v>458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443</v>
      </c>
      <c r="AB115" s="1004"/>
      <c r="AC115" s="1004"/>
      <c r="AD115" s="1004"/>
      <c r="AE115" s="1005"/>
      <c r="AF115" s="1006" t="s">
        <v>443</v>
      </c>
      <c r="AG115" s="1004"/>
      <c r="AH115" s="1004"/>
      <c r="AI115" s="1004"/>
      <c r="AJ115" s="1005"/>
      <c r="AK115" s="1006" t="s">
        <v>178</v>
      </c>
      <c r="AL115" s="1004"/>
      <c r="AM115" s="1004"/>
      <c r="AN115" s="1004"/>
      <c r="AO115" s="1005"/>
      <c r="AP115" s="1007" t="s">
        <v>443</v>
      </c>
      <c r="AQ115" s="1008"/>
      <c r="AR115" s="1008"/>
      <c r="AS115" s="1008"/>
      <c r="AT115" s="1009"/>
      <c r="AU115" s="1017"/>
      <c r="AV115" s="1018"/>
      <c r="AW115" s="1018"/>
      <c r="AX115" s="1018"/>
      <c r="AY115" s="1018"/>
      <c r="AZ115" s="893" t="s">
        <v>459</v>
      </c>
      <c r="BA115" s="828"/>
      <c r="BB115" s="828"/>
      <c r="BC115" s="828"/>
      <c r="BD115" s="828"/>
      <c r="BE115" s="828"/>
      <c r="BF115" s="828"/>
      <c r="BG115" s="828"/>
      <c r="BH115" s="828"/>
      <c r="BI115" s="828"/>
      <c r="BJ115" s="828"/>
      <c r="BK115" s="828"/>
      <c r="BL115" s="828"/>
      <c r="BM115" s="828"/>
      <c r="BN115" s="828"/>
      <c r="BO115" s="828"/>
      <c r="BP115" s="829"/>
      <c r="BQ115" s="894" t="s">
        <v>178</v>
      </c>
      <c r="BR115" s="895"/>
      <c r="BS115" s="895"/>
      <c r="BT115" s="895"/>
      <c r="BU115" s="895"/>
      <c r="BV115" s="895" t="s">
        <v>178</v>
      </c>
      <c r="BW115" s="895"/>
      <c r="BX115" s="895"/>
      <c r="BY115" s="895"/>
      <c r="BZ115" s="895"/>
      <c r="CA115" s="895" t="s">
        <v>178</v>
      </c>
      <c r="CB115" s="895"/>
      <c r="CC115" s="895"/>
      <c r="CD115" s="895"/>
      <c r="CE115" s="895"/>
      <c r="CF115" s="956" t="s">
        <v>178</v>
      </c>
      <c r="CG115" s="957"/>
      <c r="CH115" s="957"/>
      <c r="CI115" s="957"/>
      <c r="CJ115" s="957"/>
      <c r="CK115" s="1012"/>
      <c r="CL115" s="899"/>
      <c r="CM115" s="893" t="s">
        <v>460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443</v>
      </c>
      <c r="DH115" s="858"/>
      <c r="DI115" s="858"/>
      <c r="DJ115" s="858"/>
      <c r="DK115" s="859"/>
      <c r="DL115" s="860" t="s">
        <v>455</v>
      </c>
      <c r="DM115" s="858"/>
      <c r="DN115" s="858"/>
      <c r="DO115" s="858"/>
      <c r="DP115" s="859"/>
      <c r="DQ115" s="860" t="s">
        <v>178</v>
      </c>
      <c r="DR115" s="858"/>
      <c r="DS115" s="858"/>
      <c r="DT115" s="858"/>
      <c r="DU115" s="859"/>
      <c r="DV115" s="905" t="s">
        <v>178</v>
      </c>
      <c r="DW115" s="906"/>
      <c r="DX115" s="906"/>
      <c r="DY115" s="906"/>
      <c r="DZ115" s="907"/>
    </row>
    <row r="116" spans="1:130" s="246" customFormat="1" ht="26.25" customHeight="1" x14ac:dyDescent="0.15">
      <c r="A116" s="1001"/>
      <c r="B116" s="1002"/>
      <c r="C116" s="961" t="s">
        <v>461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178</v>
      </c>
      <c r="AB116" s="858"/>
      <c r="AC116" s="858"/>
      <c r="AD116" s="858"/>
      <c r="AE116" s="859"/>
      <c r="AF116" s="860" t="s">
        <v>443</v>
      </c>
      <c r="AG116" s="858"/>
      <c r="AH116" s="858"/>
      <c r="AI116" s="858"/>
      <c r="AJ116" s="859"/>
      <c r="AK116" s="860" t="s">
        <v>178</v>
      </c>
      <c r="AL116" s="858"/>
      <c r="AM116" s="858"/>
      <c r="AN116" s="858"/>
      <c r="AO116" s="859"/>
      <c r="AP116" s="905" t="s">
        <v>443</v>
      </c>
      <c r="AQ116" s="906"/>
      <c r="AR116" s="906"/>
      <c r="AS116" s="906"/>
      <c r="AT116" s="907"/>
      <c r="AU116" s="1017"/>
      <c r="AV116" s="1018"/>
      <c r="AW116" s="1018"/>
      <c r="AX116" s="1018"/>
      <c r="AY116" s="1018"/>
      <c r="AZ116" s="944" t="s">
        <v>462</v>
      </c>
      <c r="BA116" s="945"/>
      <c r="BB116" s="945"/>
      <c r="BC116" s="945"/>
      <c r="BD116" s="945"/>
      <c r="BE116" s="945"/>
      <c r="BF116" s="945"/>
      <c r="BG116" s="945"/>
      <c r="BH116" s="945"/>
      <c r="BI116" s="945"/>
      <c r="BJ116" s="945"/>
      <c r="BK116" s="945"/>
      <c r="BL116" s="945"/>
      <c r="BM116" s="945"/>
      <c r="BN116" s="945"/>
      <c r="BO116" s="945"/>
      <c r="BP116" s="946"/>
      <c r="BQ116" s="894" t="s">
        <v>178</v>
      </c>
      <c r="BR116" s="895"/>
      <c r="BS116" s="895"/>
      <c r="BT116" s="895"/>
      <c r="BU116" s="895"/>
      <c r="BV116" s="895" t="s">
        <v>178</v>
      </c>
      <c r="BW116" s="895"/>
      <c r="BX116" s="895"/>
      <c r="BY116" s="895"/>
      <c r="BZ116" s="895"/>
      <c r="CA116" s="895" t="s">
        <v>178</v>
      </c>
      <c r="CB116" s="895"/>
      <c r="CC116" s="895"/>
      <c r="CD116" s="895"/>
      <c r="CE116" s="895"/>
      <c r="CF116" s="956" t="s">
        <v>178</v>
      </c>
      <c r="CG116" s="957"/>
      <c r="CH116" s="957"/>
      <c r="CI116" s="957"/>
      <c r="CJ116" s="957"/>
      <c r="CK116" s="1012"/>
      <c r="CL116" s="899"/>
      <c r="CM116" s="902" t="s">
        <v>463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178</v>
      </c>
      <c r="DH116" s="858"/>
      <c r="DI116" s="858"/>
      <c r="DJ116" s="858"/>
      <c r="DK116" s="859"/>
      <c r="DL116" s="860" t="s">
        <v>443</v>
      </c>
      <c r="DM116" s="858"/>
      <c r="DN116" s="858"/>
      <c r="DO116" s="858"/>
      <c r="DP116" s="859"/>
      <c r="DQ116" s="860" t="s">
        <v>178</v>
      </c>
      <c r="DR116" s="858"/>
      <c r="DS116" s="858"/>
      <c r="DT116" s="858"/>
      <c r="DU116" s="859"/>
      <c r="DV116" s="905" t="s">
        <v>178</v>
      </c>
      <c r="DW116" s="906"/>
      <c r="DX116" s="906"/>
      <c r="DY116" s="906"/>
      <c r="DZ116" s="907"/>
    </row>
    <row r="117" spans="1:130" s="246" customFormat="1" ht="26.25" customHeight="1" x14ac:dyDescent="0.15">
      <c r="A117" s="982" t="s">
        <v>196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464</v>
      </c>
      <c r="Z117" s="984"/>
      <c r="AA117" s="989">
        <v>476428</v>
      </c>
      <c r="AB117" s="990"/>
      <c r="AC117" s="990"/>
      <c r="AD117" s="990"/>
      <c r="AE117" s="991"/>
      <c r="AF117" s="992">
        <v>454620</v>
      </c>
      <c r="AG117" s="990"/>
      <c r="AH117" s="990"/>
      <c r="AI117" s="990"/>
      <c r="AJ117" s="991"/>
      <c r="AK117" s="992">
        <v>458860</v>
      </c>
      <c r="AL117" s="990"/>
      <c r="AM117" s="990"/>
      <c r="AN117" s="990"/>
      <c r="AO117" s="991"/>
      <c r="AP117" s="993"/>
      <c r="AQ117" s="994"/>
      <c r="AR117" s="994"/>
      <c r="AS117" s="994"/>
      <c r="AT117" s="995"/>
      <c r="AU117" s="1017"/>
      <c r="AV117" s="1018"/>
      <c r="AW117" s="1018"/>
      <c r="AX117" s="1018"/>
      <c r="AY117" s="1018"/>
      <c r="AZ117" s="944" t="s">
        <v>465</v>
      </c>
      <c r="BA117" s="945"/>
      <c r="BB117" s="945"/>
      <c r="BC117" s="945"/>
      <c r="BD117" s="945"/>
      <c r="BE117" s="945"/>
      <c r="BF117" s="945"/>
      <c r="BG117" s="945"/>
      <c r="BH117" s="945"/>
      <c r="BI117" s="945"/>
      <c r="BJ117" s="945"/>
      <c r="BK117" s="945"/>
      <c r="BL117" s="945"/>
      <c r="BM117" s="945"/>
      <c r="BN117" s="945"/>
      <c r="BO117" s="945"/>
      <c r="BP117" s="946"/>
      <c r="BQ117" s="894" t="s">
        <v>178</v>
      </c>
      <c r="BR117" s="895"/>
      <c r="BS117" s="895"/>
      <c r="BT117" s="895"/>
      <c r="BU117" s="895"/>
      <c r="BV117" s="895" t="s">
        <v>178</v>
      </c>
      <c r="BW117" s="895"/>
      <c r="BX117" s="895"/>
      <c r="BY117" s="895"/>
      <c r="BZ117" s="895"/>
      <c r="CA117" s="895" t="s">
        <v>178</v>
      </c>
      <c r="CB117" s="895"/>
      <c r="CC117" s="895"/>
      <c r="CD117" s="895"/>
      <c r="CE117" s="895"/>
      <c r="CF117" s="956" t="s">
        <v>178</v>
      </c>
      <c r="CG117" s="957"/>
      <c r="CH117" s="957"/>
      <c r="CI117" s="957"/>
      <c r="CJ117" s="957"/>
      <c r="CK117" s="1012"/>
      <c r="CL117" s="899"/>
      <c r="CM117" s="902" t="s">
        <v>466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443</v>
      </c>
      <c r="DH117" s="858"/>
      <c r="DI117" s="858"/>
      <c r="DJ117" s="858"/>
      <c r="DK117" s="859"/>
      <c r="DL117" s="860" t="s">
        <v>178</v>
      </c>
      <c r="DM117" s="858"/>
      <c r="DN117" s="858"/>
      <c r="DO117" s="858"/>
      <c r="DP117" s="859"/>
      <c r="DQ117" s="860" t="s">
        <v>178</v>
      </c>
      <c r="DR117" s="858"/>
      <c r="DS117" s="858"/>
      <c r="DT117" s="858"/>
      <c r="DU117" s="859"/>
      <c r="DV117" s="905" t="s">
        <v>443</v>
      </c>
      <c r="DW117" s="906"/>
      <c r="DX117" s="906"/>
      <c r="DY117" s="906"/>
      <c r="DZ117" s="907"/>
    </row>
    <row r="118" spans="1:130" s="246" customFormat="1" ht="26.25" customHeight="1" x14ac:dyDescent="0.15">
      <c r="A118" s="982" t="s">
        <v>438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436</v>
      </c>
      <c r="AB118" s="983"/>
      <c r="AC118" s="983"/>
      <c r="AD118" s="983"/>
      <c r="AE118" s="984"/>
      <c r="AF118" s="985" t="s">
        <v>315</v>
      </c>
      <c r="AG118" s="983"/>
      <c r="AH118" s="983"/>
      <c r="AI118" s="983"/>
      <c r="AJ118" s="984"/>
      <c r="AK118" s="985" t="s">
        <v>314</v>
      </c>
      <c r="AL118" s="983"/>
      <c r="AM118" s="983"/>
      <c r="AN118" s="983"/>
      <c r="AO118" s="984"/>
      <c r="AP118" s="986" t="s">
        <v>437</v>
      </c>
      <c r="AQ118" s="987"/>
      <c r="AR118" s="987"/>
      <c r="AS118" s="987"/>
      <c r="AT118" s="988"/>
      <c r="AU118" s="1017"/>
      <c r="AV118" s="1018"/>
      <c r="AW118" s="1018"/>
      <c r="AX118" s="1018"/>
      <c r="AY118" s="1018"/>
      <c r="AZ118" s="960" t="s">
        <v>467</v>
      </c>
      <c r="BA118" s="961"/>
      <c r="BB118" s="961"/>
      <c r="BC118" s="961"/>
      <c r="BD118" s="961"/>
      <c r="BE118" s="961"/>
      <c r="BF118" s="961"/>
      <c r="BG118" s="961"/>
      <c r="BH118" s="961"/>
      <c r="BI118" s="961"/>
      <c r="BJ118" s="961"/>
      <c r="BK118" s="961"/>
      <c r="BL118" s="961"/>
      <c r="BM118" s="961"/>
      <c r="BN118" s="961"/>
      <c r="BO118" s="961"/>
      <c r="BP118" s="962"/>
      <c r="BQ118" s="963" t="s">
        <v>468</v>
      </c>
      <c r="BR118" s="926"/>
      <c r="BS118" s="926"/>
      <c r="BT118" s="926"/>
      <c r="BU118" s="926"/>
      <c r="BV118" s="926" t="s">
        <v>455</v>
      </c>
      <c r="BW118" s="926"/>
      <c r="BX118" s="926"/>
      <c r="BY118" s="926"/>
      <c r="BZ118" s="926"/>
      <c r="CA118" s="926" t="s">
        <v>178</v>
      </c>
      <c r="CB118" s="926"/>
      <c r="CC118" s="926"/>
      <c r="CD118" s="926"/>
      <c r="CE118" s="926"/>
      <c r="CF118" s="956" t="s">
        <v>443</v>
      </c>
      <c r="CG118" s="957"/>
      <c r="CH118" s="957"/>
      <c r="CI118" s="957"/>
      <c r="CJ118" s="957"/>
      <c r="CK118" s="1012"/>
      <c r="CL118" s="899"/>
      <c r="CM118" s="902" t="s">
        <v>469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178</v>
      </c>
      <c r="DH118" s="858"/>
      <c r="DI118" s="858"/>
      <c r="DJ118" s="858"/>
      <c r="DK118" s="859"/>
      <c r="DL118" s="860" t="s">
        <v>178</v>
      </c>
      <c r="DM118" s="858"/>
      <c r="DN118" s="858"/>
      <c r="DO118" s="858"/>
      <c r="DP118" s="859"/>
      <c r="DQ118" s="860" t="s">
        <v>443</v>
      </c>
      <c r="DR118" s="858"/>
      <c r="DS118" s="858"/>
      <c r="DT118" s="858"/>
      <c r="DU118" s="859"/>
      <c r="DV118" s="905" t="s">
        <v>443</v>
      </c>
      <c r="DW118" s="906"/>
      <c r="DX118" s="906"/>
      <c r="DY118" s="906"/>
      <c r="DZ118" s="907"/>
    </row>
    <row r="119" spans="1:130" s="246" customFormat="1" ht="26.25" customHeight="1" x14ac:dyDescent="0.15">
      <c r="A119" s="896" t="s">
        <v>441</v>
      </c>
      <c r="B119" s="897"/>
      <c r="C119" s="972" t="s">
        <v>442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178</v>
      </c>
      <c r="AB119" s="976"/>
      <c r="AC119" s="976"/>
      <c r="AD119" s="976"/>
      <c r="AE119" s="977"/>
      <c r="AF119" s="978" t="s">
        <v>443</v>
      </c>
      <c r="AG119" s="976"/>
      <c r="AH119" s="976"/>
      <c r="AI119" s="976"/>
      <c r="AJ119" s="977"/>
      <c r="AK119" s="978" t="s">
        <v>443</v>
      </c>
      <c r="AL119" s="976"/>
      <c r="AM119" s="976"/>
      <c r="AN119" s="976"/>
      <c r="AO119" s="977"/>
      <c r="AP119" s="979" t="s">
        <v>178</v>
      </c>
      <c r="AQ119" s="980"/>
      <c r="AR119" s="980"/>
      <c r="AS119" s="980"/>
      <c r="AT119" s="981"/>
      <c r="AU119" s="1019"/>
      <c r="AV119" s="1020"/>
      <c r="AW119" s="1020"/>
      <c r="AX119" s="1020"/>
      <c r="AY119" s="1020"/>
      <c r="AZ119" s="277" t="s">
        <v>196</v>
      </c>
      <c r="BA119" s="277"/>
      <c r="BB119" s="277"/>
      <c r="BC119" s="277"/>
      <c r="BD119" s="277"/>
      <c r="BE119" s="277"/>
      <c r="BF119" s="277"/>
      <c r="BG119" s="277"/>
      <c r="BH119" s="277"/>
      <c r="BI119" s="277"/>
      <c r="BJ119" s="277"/>
      <c r="BK119" s="277"/>
      <c r="BL119" s="277"/>
      <c r="BM119" s="277"/>
      <c r="BN119" s="277"/>
      <c r="BO119" s="958" t="s">
        <v>470</v>
      </c>
      <c r="BP119" s="959"/>
      <c r="BQ119" s="963">
        <v>3701639</v>
      </c>
      <c r="BR119" s="926"/>
      <c r="BS119" s="926"/>
      <c r="BT119" s="926"/>
      <c r="BU119" s="926"/>
      <c r="BV119" s="926">
        <v>3515800</v>
      </c>
      <c r="BW119" s="926"/>
      <c r="BX119" s="926"/>
      <c r="BY119" s="926"/>
      <c r="BZ119" s="926"/>
      <c r="CA119" s="926">
        <v>3704212</v>
      </c>
      <c r="CB119" s="926"/>
      <c r="CC119" s="926"/>
      <c r="CD119" s="926"/>
      <c r="CE119" s="926"/>
      <c r="CF119" s="824"/>
      <c r="CG119" s="825"/>
      <c r="CH119" s="825"/>
      <c r="CI119" s="825"/>
      <c r="CJ119" s="915"/>
      <c r="CK119" s="1013"/>
      <c r="CL119" s="901"/>
      <c r="CM119" s="919" t="s">
        <v>471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178</v>
      </c>
      <c r="DH119" s="841"/>
      <c r="DI119" s="841"/>
      <c r="DJ119" s="841"/>
      <c r="DK119" s="842"/>
      <c r="DL119" s="843" t="s">
        <v>443</v>
      </c>
      <c r="DM119" s="841"/>
      <c r="DN119" s="841"/>
      <c r="DO119" s="841"/>
      <c r="DP119" s="842"/>
      <c r="DQ119" s="843" t="s">
        <v>178</v>
      </c>
      <c r="DR119" s="841"/>
      <c r="DS119" s="841"/>
      <c r="DT119" s="841"/>
      <c r="DU119" s="842"/>
      <c r="DV119" s="929" t="s">
        <v>455</v>
      </c>
      <c r="DW119" s="930"/>
      <c r="DX119" s="930"/>
      <c r="DY119" s="930"/>
      <c r="DZ119" s="931"/>
    </row>
    <row r="120" spans="1:130" s="246" customFormat="1" ht="26.25" customHeight="1" x14ac:dyDescent="0.15">
      <c r="A120" s="898"/>
      <c r="B120" s="899"/>
      <c r="C120" s="902" t="s">
        <v>446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178</v>
      </c>
      <c r="AB120" s="858"/>
      <c r="AC120" s="858"/>
      <c r="AD120" s="858"/>
      <c r="AE120" s="859"/>
      <c r="AF120" s="860" t="s">
        <v>178</v>
      </c>
      <c r="AG120" s="858"/>
      <c r="AH120" s="858"/>
      <c r="AI120" s="858"/>
      <c r="AJ120" s="859"/>
      <c r="AK120" s="860" t="s">
        <v>178</v>
      </c>
      <c r="AL120" s="858"/>
      <c r="AM120" s="858"/>
      <c r="AN120" s="858"/>
      <c r="AO120" s="859"/>
      <c r="AP120" s="905" t="s">
        <v>455</v>
      </c>
      <c r="AQ120" s="906"/>
      <c r="AR120" s="906"/>
      <c r="AS120" s="906"/>
      <c r="AT120" s="907"/>
      <c r="AU120" s="964" t="s">
        <v>472</v>
      </c>
      <c r="AV120" s="965"/>
      <c r="AW120" s="965"/>
      <c r="AX120" s="965"/>
      <c r="AY120" s="966"/>
      <c r="AZ120" s="941" t="s">
        <v>473</v>
      </c>
      <c r="BA120" s="886"/>
      <c r="BB120" s="886"/>
      <c r="BC120" s="886"/>
      <c r="BD120" s="886"/>
      <c r="BE120" s="886"/>
      <c r="BF120" s="886"/>
      <c r="BG120" s="886"/>
      <c r="BH120" s="886"/>
      <c r="BI120" s="886"/>
      <c r="BJ120" s="886"/>
      <c r="BK120" s="886"/>
      <c r="BL120" s="886"/>
      <c r="BM120" s="886"/>
      <c r="BN120" s="886"/>
      <c r="BO120" s="886"/>
      <c r="BP120" s="887"/>
      <c r="BQ120" s="942">
        <v>1337017</v>
      </c>
      <c r="BR120" s="923"/>
      <c r="BS120" s="923"/>
      <c r="BT120" s="923"/>
      <c r="BU120" s="923"/>
      <c r="BV120" s="923">
        <v>1467351</v>
      </c>
      <c r="BW120" s="923"/>
      <c r="BX120" s="923"/>
      <c r="BY120" s="923"/>
      <c r="BZ120" s="923"/>
      <c r="CA120" s="923">
        <v>1478314</v>
      </c>
      <c r="CB120" s="923"/>
      <c r="CC120" s="923"/>
      <c r="CD120" s="923"/>
      <c r="CE120" s="923"/>
      <c r="CF120" s="947">
        <v>114.8</v>
      </c>
      <c r="CG120" s="948"/>
      <c r="CH120" s="948"/>
      <c r="CI120" s="948"/>
      <c r="CJ120" s="948"/>
      <c r="CK120" s="949" t="s">
        <v>474</v>
      </c>
      <c r="CL120" s="933"/>
      <c r="CM120" s="933"/>
      <c r="CN120" s="933"/>
      <c r="CO120" s="934"/>
      <c r="CP120" s="953" t="s">
        <v>475</v>
      </c>
      <c r="CQ120" s="954"/>
      <c r="CR120" s="954"/>
      <c r="CS120" s="954"/>
      <c r="CT120" s="954"/>
      <c r="CU120" s="954"/>
      <c r="CV120" s="954"/>
      <c r="CW120" s="954"/>
      <c r="CX120" s="954"/>
      <c r="CY120" s="954"/>
      <c r="CZ120" s="954"/>
      <c r="DA120" s="954"/>
      <c r="DB120" s="954"/>
      <c r="DC120" s="954"/>
      <c r="DD120" s="954"/>
      <c r="DE120" s="954"/>
      <c r="DF120" s="955"/>
      <c r="DG120" s="942">
        <v>361981</v>
      </c>
      <c r="DH120" s="923"/>
      <c r="DI120" s="923"/>
      <c r="DJ120" s="923"/>
      <c r="DK120" s="923"/>
      <c r="DL120" s="923">
        <v>348222</v>
      </c>
      <c r="DM120" s="923"/>
      <c r="DN120" s="923"/>
      <c r="DO120" s="923"/>
      <c r="DP120" s="923"/>
      <c r="DQ120" s="923">
        <v>618901</v>
      </c>
      <c r="DR120" s="923"/>
      <c r="DS120" s="923"/>
      <c r="DT120" s="923"/>
      <c r="DU120" s="923"/>
      <c r="DV120" s="924">
        <v>48.1</v>
      </c>
      <c r="DW120" s="924"/>
      <c r="DX120" s="924"/>
      <c r="DY120" s="924"/>
      <c r="DZ120" s="925"/>
    </row>
    <row r="121" spans="1:130" s="246" customFormat="1" ht="26.25" customHeight="1" x14ac:dyDescent="0.15">
      <c r="A121" s="898"/>
      <c r="B121" s="899"/>
      <c r="C121" s="944" t="s">
        <v>476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178</v>
      </c>
      <c r="AB121" s="858"/>
      <c r="AC121" s="858"/>
      <c r="AD121" s="858"/>
      <c r="AE121" s="859"/>
      <c r="AF121" s="860" t="s">
        <v>443</v>
      </c>
      <c r="AG121" s="858"/>
      <c r="AH121" s="858"/>
      <c r="AI121" s="858"/>
      <c r="AJ121" s="859"/>
      <c r="AK121" s="860" t="s">
        <v>178</v>
      </c>
      <c r="AL121" s="858"/>
      <c r="AM121" s="858"/>
      <c r="AN121" s="858"/>
      <c r="AO121" s="859"/>
      <c r="AP121" s="905" t="s">
        <v>443</v>
      </c>
      <c r="AQ121" s="906"/>
      <c r="AR121" s="906"/>
      <c r="AS121" s="906"/>
      <c r="AT121" s="907"/>
      <c r="AU121" s="967"/>
      <c r="AV121" s="968"/>
      <c r="AW121" s="968"/>
      <c r="AX121" s="968"/>
      <c r="AY121" s="969"/>
      <c r="AZ121" s="893" t="s">
        <v>477</v>
      </c>
      <c r="BA121" s="828"/>
      <c r="BB121" s="828"/>
      <c r="BC121" s="828"/>
      <c r="BD121" s="828"/>
      <c r="BE121" s="828"/>
      <c r="BF121" s="828"/>
      <c r="BG121" s="828"/>
      <c r="BH121" s="828"/>
      <c r="BI121" s="828"/>
      <c r="BJ121" s="828"/>
      <c r="BK121" s="828"/>
      <c r="BL121" s="828"/>
      <c r="BM121" s="828"/>
      <c r="BN121" s="828"/>
      <c r="BO121" s="828"/>
      <c r="BP121" s="829"/>
      <c r="BQ121" s="894">
        <v>128789</v>
      </c>
      <c r="BR121" s="895"/>
      <c r="BS121" s="895"/>
      <c r="BT121" s="895"/>
      <c r="BU121" s="895"/>
      <c r="BV121" s="895">
        <v>100719</v>
      </c>
      <c r="BW121" s="895"/>
      <c r="BX121" s="895"/>
      <c r="BY121" s="895"/>
      <c r="BZ121" s="895"/>
      <c r="CA121" s="895">
        <v>107135</v>
      </c>
      <c r="CB121" s="895"/>
      <c r="CC121" s="895"/>
      <c r="CD121" s="895"/>
      <c r="CE121" s="895"/>
      <c r="CF121" s="956">
        <v>8.3000000000000007</v>
      </c>
      <c r="CG121" s="957"/>
      <c r="CH121" s="957"/>
      <c r="CI121" s="957"/>
      <c r="CJ121" s="957"/>
      <c r="CK121" s="950"/>
      <c r="CL121" s="936"/>
      <c r="CM121" s="936"/>
      <c r="CN121" s="936"/>
      <c r="CO121" s="937"/>
      <c r="CP121" s="916" t="s">
        <v>478</v>
      </c>
      <c r="CQ121" s="917"/>
      <c r="CR121" s="917"/>
      <c r="CS121" s="917"/>
      <c r="CT121" s="917"/>
      <c r="CU121" s="917"/>
      <c r="CV121" s="917"/>
      <c r="CW121" s="917"/>
      <c r="CX121" s="917"/>
      <c r="CY121" s="917"/>
      <c r="CZ121" s="917"/>
      <c r="DA121" s="917"/>
      <c r="DB121" s="917"/>
      <c r="DC121" s="917"/>
      <c r="DD121" s="917"/>
      <c r="DE121" s="917"/>
      <c r="DF121" s="918"/>
      <c r="DG121" s="894">
        <v>227905</v>
      </c>
      <c r="DH121" s="895"/>
      <c r="DI121" s="895"/>
      <c r="DJ121" s="895"/>
      <c r="DK121" s="895"/>
      <c r="DL121" s="895">
        <v>191777</v>
      </c>
      <c r="DM121" s="895"/>
      <c r="DN121" s="895"/>
      <c r="DO121" s="895"/>
      <c r="DP121" s="895"/>
      <c r="DQ121" s="895">
        <v>180359</v>
      </c>
      <c r="DR121" s="895"/>
      <c r="DS121" s="895"/>
      <c r="DT121" s="895"/>
      <c r="DU121" s="895"/>
      <c r="DV121" s="872">
        <v>14</v>
      </c>
      <c r="DW121" s="872"/>
      <c r="DX121" s="872"/>
      <c r="DY121" s="872"/>
      <c r="DZ121" s="873"/>
    </row>
    <row r="122" spans="1:130" s="246" customFormat="1" ht="26.25" customHeight="1" x14ac:dyDescent="0.15">
      <c r="A122" s="898"/>
      <c r="B122" s="899"/>
      <c r="C122" s="902" t="s">
        <v>457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178</v>
      </c>
      <c r="AB122" s="858"/>
      <c r="AC122" s="858"/>
      <c r="AD122" s="858"/>
      <c r="AE122" s="859"/>
      <c r="AF122" s="860" t="s">
        <v>455</v>
      </c>
      <c r="AG122" s="858"/>
      <c r="AH122" s="858"/>
      <c r="AI122" s="858"/>
      <c r="AJ122" s="859"/>
      <c r="AK122" s="860" t="s">
        <v>178</v>
      </c>
      <c r="AL122" s="858"/>
      <c r="AM122" s="858"/>
      <c r="AN122" s="858"/>
      <c r="AO122" s="859"/>
      <c r="AP122" s="905" t="s">
        <v>178</v>
      </c>
      <c r="AQ122" s="906"/>
      <c r="AR122" s="906"/>
      <c r="AS122" s="906"/>
      <c r="AT122" s="907"/>
      <c r="AU122" s="967"/>
      <c r="AV122" s="968"/>
      <c r="AW122" s="968"/>
      <c r="AX122" s="968"/>
      <c r="AY122" s="969"/>
      <c r="AZ122" s="960" t="s">
        <v>479</v>
      </c>
      <c r="BA122" s="961"/>
      <c r="BB122" s="961"/>
      <c r="BC122" s="961"/>
      <c r="BD122" s="961"/>
      <c r="BE122" s="961"/>
      <c r="BF122" s="961"/>
      <c r="BG122" s="961"/>
      <c r="BH122" s="961"/>
      <c r="BI122" s="961"/>
      <c r="BJ122" s="961"/>
      <c r="BK122" s="961"/>
      <c r="BL122" s="961"/>
      <c r="BM122" s="961"/>
      <c r="BN122" s="961"/>
      <c r="BO122" s="961"/>
      <c r="BP122" s="962"/>
      <c r="BQ122" s="963">
        <v>2719661</v>
      </c>
      <c r="BR122" s="926"/>
      <c r="BS122" s="926"/>
      <c r="BT122" s="926"/>
      <c r="BU122" s="926"/>
      <c r="BV122" s="926">
        <v>2697025</v>
      </c>
      <c r="BW122" s="926"/>
      <c r="BX122" s="926"/>
      <c r="BY122" s="926"/>
      <c r="BZ122" s="926"/>
      <c r="CA122" s="926">
        <v>2479360</v>
      </c>
      <c r="CB122" s="926"/>
      <c r="CC122" s="926"/>
      <c r="CD122" s="926"/>
      <c r="CE122" s="926"/>
      <c r="CF122" s="927">
        <v>192.6</v>
      </c>
      <c r="CG122" s="928"/>
      <c r="CH122" s="928"/>
      <c r="CI122" s="928"/>
      <c r="CJ122" s="928"/>
      <c r="CK122" s="950"/>
      <c r="CL122" s="936"/>
      <c r="CM122" s="936"/>
      <c r="CN122" s="936"/>
      <c r="CO122" s="937"/>
      <c r="CP122" s="916" t="s">
        <v>409</v>
      </c>
      <c r="CQ122" s="917"/>
      <c r="CR122" s="917"/>
      <c r="CS122" s="917"/>
      <c r="CT122" s="917"/>
      <c r="CU122" s="917"/>
      <c r="CV122" s="917"/>
      <c r="CW122" s="917"/>
      <c r="CX122" s="917"/>
      <c r="CY122" s="917"/>
      <c r="CZ122" s="917"/>
      <c r="DA122" s="917"/>
      <c r="DB122" s="917"/>
      <c r="DC122" s="917"/>
      <c r="DD122" s="917"/>
      <c r="DE122" s="917"/>
      <c r="DF122" s="918"/>
      <c r="DG122" s="894">
        <v>14</v>
      </c>
      <c r="DH122" s="895"/>
      <c r="DI122" s="895"/>
      <c r="DJ122" s="895"/>
      <c r="DK122" s="895"/>
      <c r="DL122" s="895">
        <v>5</v>
      </c>
      <c r="DM122" s="895"/>
      <c r="DN122" s="895"/>
      <c r="DO122" s="895"/>
      <c r="DP122" s="895"/>
      <c r="DQ122" s="895">
        <v>2</v>
      </c>
      <c r="DR122" s="895"/>
      <c r="DS122" s="895"/>
      <c r="DT122" s="895"/>
      <c r="DU122" s="895"/>
      <c r="DV122" s="872">
        <v>0</v>
      </c>
      <c r="DW122" s="872"/>
      <c r="DX122" s="872"/>
      <c r="DY122" s="872"/>
      <c r="DZ122" s="873"/>
    </row>
    <row r="123" spans="1:130" s="246" customFormat="1" ht="26.25" customHeight="1" x14ac:dyDescent="0.15">
      <c r="A123" s="898"/>
      <c r="B123" s="899"/>
      <c r="C123" s="902" t="s">
        <v>463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178</v>
      </c>
      <c r="AB123" s="858"/>
      <c r="AC123" s="858"/>
      <c r="AD123" s="858"/>
      <c r="AE123" s="859"/>
      <c r="AF123" s="860" t="s">
        <v>178</v>
      </c>
      <c r="AG123" s="858"/>
      <c r="AH123" s="858"/>
      <c r="AI123" s="858"/>
      <c r="AJ123" s="859"/>
      <c r="AK123" s="860" t="s">
        <v>443</v>
      </c>
      <c r="AL123" s="858"/>
      <c r="AM123" s="858"/>
      <c r="AN123" s="858"/>
      <c r="AO123" s="859"/>
      <c r="AP123" s="905" t="s">
        <v>455</v>
      </c>
      <c r="AQ123" s="906"/>
      <c r="AR123" s="906"/>
      <c r="AS123" s="906"/>
      <c r="AT123" s="907"/>
      <c r="AU123" s="970"/>
      <c r="AV123" s="971"/>
      <c r="AW123" s="971"/>
      <c r="AX123" s="971"/>
      <c r="AY123" s="971"/>
      <c r="AZ123" s="277" t="s">
        <v>196</v>
      </c>
      <c r="BA123" s="277"/>
      <c r="BB123" s="277"/>
      <c r="BC123" s="277"/>
      <c r="BD123" s="277"/>
      <c r="BE123" s="277"/>
      <c r="BF123" s="277"/>
      <c r="BG123" s="277"/>
      <c r="BH123" s="277"/>
      <c r="BI123" s="277"/>
      <c r="BJ123" s="277"/>
      <c r="BK123" s="277"/>
      <c r="BL123" s="277"/>
      <c r="BM123" s="277"/>
      <c r="BN123" s="277"/>
      <c r="BO123" s="958" t="s">
        <v>480</v>
      </c>
      <c r="BP123" s="959"/>
      <c r="BQ123" s="913">
        <v>4185467</v>
      </c>
      <c r="BR123" s="914"/>
      <c r="BS123" s="914"/>
      <c r="BT123" s="914"/>
      <c r="BU123" s="914"/>
      <c r="BV123" s="914">
        <v>4265095</v>
      </c>
      <c r="BW123" s="914"/>
      <c r="BX123" s="914"/>
      <c r="BY123" s="914"/>
      <c r="BZ123" s="914"/>
      <c r="CA123" s="914">
        <v>4064809</v>
      </c>
      <c r="CB123" s="914"/>
      <c r="CC123" s="914"/>
      <c r="CD123" s="914"/>
      <c r="CE123" s="914"/>
      <c r="CF123" s="824"/>
      <c r="CG123" s="825"/>
      <c r="CH123" s="825"/>
      <c r="CI123" s="825"/>
      <c r="CJ123" s="915"/>
      <c r="CK123" s="950"/>
      <c r="CL123" s="936"/>
      <c r="CM123" s="936"/>
      <c r="CN123" s="936"/>
      <c r="CO123" s="937"/>
      <c r="CP123" s="916" t="s">
        <v>481</v>
      </c>
      <c r="CQ123" s="917"/>
      <c r="CR123" s="917"/>
      <c r="CS123" s="917"/>
      <c r="CT123" s="917"/>
      <c r="CU123" s="917"/>
      <c r="CV123" s="917"/>
      <c r="CW123" s="917"/>
      <c r="CX123" s="917"/>
      <c r="CY123" s="917"/>
      <c r="CZ123" s="917"/>
      <c r="DA123" s="917"/>
      <c r="DB123" s="917"/>
      <c r="DC123" s="917"/>
      <c r="DD123" s="917"/>
      <c r="DE123" s="917"/>
      <c r="DF123" s="918"/>
      <c r="DG123" s="857" t="s">
        <v>178</v>
      </c>
      <c r="DH123" s="858"/>
      <c r="DI123" s="858"/>
      <c r="DJ123" s="858"/>
      <c r="DK123" s="859"/>
      <c r="DL123" s="860" t="s">
        <v>178</v>
      </c>
      <c r="DM123" s="858"/>
      <c r="DN123" s="858"/>
      <c r="DO123" s="858"/>
      <c r="DP123" s="859"/>
      <c r="DQ123" s="860" t="s">
        <v>178</v>
      </c>
      <c r="DR123" s="858"/>
      <c r="DS123" s="858"/>
      <c r="DT123" s="858"/>
      <c r="DU123" s="859"/>
      <c r="DV123" s="905" t="s">
        <v>443</v>
      </c>
      <c r="DW123" s="906"/>
      <c r="DX123" s="906"/>
      <c r="DY123" s="906"/>
      <c r="DZ123" s="907"/>
    </row>
    <row r="124" spans="1:130" s="246" customFormat="1" ht="26.25" customHeight="1" thickBot="1" x14ac:dyDescent="0.2">
      <c r="A124" s="898"/>
      <c r="B124" s="899"/>
      <c r="C124" s="902" t="s">
        <v>466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178</v>
      </c>
      <c r="AB124" s="858"/>
      <c r="AC124" s="858"/>
      <c r="AD124" s="858"/>
      <c r="AE124" s="859"/>
      <c r="AF124" s="860" t="s">
        <v>443</v>
      </c>
      <c r="AG124" s="858"/>
      <c r="AH124" s="858"/>
      <c r="AI124" s="858"/>
      <c r="AJ124" s="859"/>
      <c r="AK124" s="860" t="s">
        <v>443</v>
      </c>
      <c r="AL124" s="858"/>
      <c r="AM124" s="858"/>
      <c r="AN124" s="858"/>
      <c r="AO124" s="859"/>
      <c r="AP124" s="905" t="s">
        <v>443</v>
      </c>
      <c r="AQ124" s="906"/>
      <c r="AR124" s="906"/>
      <c r="AS124" s="906"/>
      <c r="AT124" s="907"/>
      <c r="AU124" s="908" t="s">
        <v>482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443</v>
      </c>
      <c r="BR124" s="912"/>
      <c r="BS124" s="912"/>
      <c r="BT124" s="912"/>
      <c r="BU124" s="912"/>
      <c r="BV124" s="912" t="s">
        <v>178</v>
      </c>
      <c r="BW124" s="912"/>
      <c r="BX124" s="912"/>
      <c r="BY124" s="912"/>
      <c r="BZ124" s="912"/>
      <c r="CA124" s="912" t="s">
        <v>443</v>
      </c>
      <c r="CB124" s="912"/>
      <c r="CC124" s="912"/>
      <c r="CD124" s="912"/>
      <c r="CE124" s="912"/>
      <c r="CF124" s="802"/>
      <c r="CG124" s="803"/>
      <c r="CH124" s="803"/>
      <c r="CI124" s="803"/>
      <c r="CJ124" s="943"/>
      <c r="CK124" s="951"/>
      <c r="CL124" s="951"/>
      <c r="CM124" s="951"/>
      <c r="CN124" s="951"/>
      <c r="CO124" s="952"/>
      <c r="CP124" s="916" t="s">
        <v>483</v>
      </c>
      <c r="CQ124" s="917"/>
      <c r="CR124" s="917"/>
      <c r="CS124" s="917"/>
      <c r="CT124" s="917"/>
      <c r="CU124" s="917"/>
      <c r="CV124" s="917"/>
      <c r="CW124" s="917"/>
      <c r="CX124" s="917"/>
      <c r="CY124" s="917"/>
      <c r="CZ124" s="917"/>
      <c r="DA124" s="917"/>
      <c r="DB124" s="917"/>
      <c r="DC124" s="917"/>
      <c r="DD124" s="917"/>
      <c r="DE124" s="917"/>
      <c r="DF124" s="918"/>
      <c r="DG124" s="840" t="s">
        <v>443</v>
      </c>
      <c r="DH124" s="841"/>
      <c r="DI124" s="841"/>
      <c r="DJ124" s="841"/>
      <c r="DK124" s="842"/>
      <c r="DL124" s="843" t="s">
        <v>443</v>
      </c>
      <c r="DM124" s="841"/>
      <c r="DN124" s="841"/>
      <c r="DO124" s="841"/>
      <c r="DP124" s="842"/>
      <c r="DQ124" s="843" t="s">
        <v>443</v>
      </c>
      <c r="DR124" s="841"/>
      <c r="DS124" s="841"/>
      <c r="DT124" s="841"/>
      <c r="DU124" s="842"/>
      <c r="DV124" s="929" t="s">
        <v>178</v>
      </c>
      <c r="DW124" s="930"/>
      <c r="DX124" s="930"/>
      <c r="DY124" s="930"/>
      <c r="DZ124" s="931"/>
    </row>
    <row r="125" spans="1:130" s="246" customFormat="1" ht="26.25" customHeight="1" x14ac:dyDescent="0.15">
      <c r="A125" s="898"/>
      <c r="B125" s="899"/>
      <c r="C125" s="902" t="s">
        <v>469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443</v>
      </c>
      <c r="AB125" s="858"/>
      <c r="AC125" s="858"/>
      <c r="AD125" s="858"/>
      <c r="AE125" s="859"/>
      <c r="AF125" s="860" t="s">
        <v>443</v>
      </c>
      <c r="AG125" s="858"/>
      <c r="AH125" s="858"/>
      <c r="AI125" s="858"/>
      <c r="AJ125" s="859"/>
      <c r="AK125" s="860" t="s">
        <v>443</v>
      </c>
      <c r="AL125" s="858"/>
      <c r="AM125" s="858"/>
      <c r="AN125" s="858"/>
      <c r="AO125" s="859"/>
      <c r="AP125" s="905" t="s">
        <v>178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484</v>
      </c>
      <c r="CL125" s="933"/>
      <c r="CM125" s="933"/>
      <c r="CN125" s="933"/>
      <c r="CO125" s="934"/>
      <c r="CP125" s="941" t="s">
        <v>485</v>
      </c>
      <c r="CQ125" s="886"/>
      <c r="CR125" s="886"/>
      <c r="CS125" s="886"/>
      <c r="CT125" s="886"/>
      <c r="CU125" s="886"/>
      <c r="CV125" s="886"/>
      <c r="CW125" s="886"/>
      <c r="CX125" s="886"/>
      <c r="CY125" s="886"/>
      <c r="CZ125" s="886"/>
      <c r="DA125" s="886"/>
      <c r="DB125" s="886"/>
      <c r="DC125" s="886"/>
      <c r="DD125" s="886"/>
      <c r="DE125" s="886"/>
      <c r="DF125" s="887"/>
      <c r="DG125" s="942" t="s">
        <v>178</v>
      </c>
      <c r="DH125" s="923"/>
      <c r="DI125" s="923"/>
      <c r="DJ125" s="923"/>
      <c r="DK125" s="923"/>
      <c r="DL125" s="923" t="s">
        <v>178</v>
      </c>
      <c r="DM125" s="923"/>
      <c r="DN125" s="923"/>
      <c r="DO125" s="923"/>
      <c r="DP125" s="923"/>
      <c r="DQ125" s="923" t="s">
        <v>443</v>
      </c>
      <c r="DR125" s="923"/>
      <c r="DS125" s="923"/>
      <c r="DT125" s="923"/>
      <c r="DU125" s="923"/>
      <c r="DV125" s="924" t="s">
        <v>178</v>
      </c>
      <c r="DW125" s="924"/>
      <c r="DX125" s="924"/>
      <c r="DY125" s="924"/>
      <c r="DZ125" s="925"/>
    </row>
    <row r="126" spans="1:130" s="246" customFormat="1" ht="26.25" customHeight="1" thickBot="1" x14ac:dyDescent="0.2">
      <c r="A126" s="898"/>
      <c r="B126" s="899"/>
      <c r="C126" s="902" t="s">
        <v>471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443</v>
      </c>
      <c r="AB126" s="858"/>
      <c r="AC126" s="858"/>
      <c r="AD126" s="858"/>
      <c r="AE126" s="859"/>
      <c r="AF126" s="860" t="s">
        <v>178</v>
      </c>
      <c r="AG126" s="858"/>
      <c r="AH126" s="858"/>
      <c r="AI126" s="858"/>
      <c r="AJ126" s="859"/>
      <c r="AK126" s="860" t="s">
        <v>178</v>
      </c>
      <c r="AL126" s="858"/>
      <c r="AM126" s="858"/>
      <c r="AN126" s="858"/>
      <c r="AO126" s="859"/>
      <c r="AP126" s="905" t="s">
        <v>443</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486</v>
      </c>
      <c r="CQ126" s="828"/>
      <c r="CR126" s="828"/>
      <c r="CS126" s="828"/>
      <c r="CT126" s="828"/>
      <c r="CU126" s="828"/>
      <c r="CV126" s="828"/>
      <c r="CW126" s="828"/>
      <c r="CX126" s="828"/>
      <c r="CY126" s="828"/>
      <c r="CZ126" s="828"/>
      <c r="DA126" s="828"/>
      <c r="DB126" s="828"/>
      <c r="DC126" s="828"/>
      <c r="DD126" s="828"/>
      <c r="DE126" s="828"/>
      <c r="DF126" s="829"/>
      <c r="DG126" s="894" t="s">
        <v>443</v>
      </c>
      <c r="DH126" s="895"/>
      <c r="DI126" s="895"/>
      <c r="DJ126" s="895"/>
      <c r="DK126" s="895"/>
      <c r="DL126" s="895" t="s">
        <v>443</v>
      </c>
      <c r="DM126" s="895"/>
      <c r="DN126" s="895"/>
      <c r="DO126" s="895"/>
      <c r="DP126" s="895"/>
      <c r="DQ126" s="895" t="s">
        <v>443</v>
      </c>
      <c r="DR126" s="895"/>
      <c r="DS126" s="895"/>
      <c r="DT126" s="895"/>
      <c r="DU126" s="895"/>
      <c r="DV126" s="872" t="s">
        <v>443</v>
      </c>
      <c r="DW126" s="872"/>
      <c r="DX126" s="872"/>
      <c r="DY126" s="872"/>
      <c r="DZ126" s="873"/>
    </row>
    <row r="127" spans="1:130" s="246" customFormat="1" ht="26.25" customHeight="1" x14ac:dyDescent="0.15">
      <c r="A127" s="900"/>
      <c r="B127" s="901"/>
      <c r="C127" s="919" t="s">
        <v>487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443</v>
      </c>
      <c r="AB127" s="858"/>
      <c r="AC127" s="858"/>
      <c r="AD127" s="858"/>
      <c r="AE127" s="859"/>
      <c r="AF127" s="860" t="s">
        <v>178</v>
      </c>
      <c r="AG127" s="858"/>
      <c r="AH127" s="858"/>
      <c r="AI127" s="858"/>
      <c r="AJ127" s="859"/>
      <c r="AK127" s="860" t="s">
        <v>178</v>
      </c>
      <c r="AL127" s="858"/>
      <c r="AM127" s="858"/>
      <c r="AN127" s="858"/>
      <c r="AO127" s="859"/>
      <c r="AP127" s="905" t="s">
        <v>443</v>
      </c>
      <c r="AQ127" s="906"/>
      <c r="AR127" s="906"/>
      <c r="AS127" s="906"/>
      <c r="AT127" s="907"/>
      <c r="AU127" s="282"/>
      <c r="AV127" s="282"/>
      <c r="AW127" s="282"/>
      <c r="AX127" s="922" t="s">
        <v>488</v>
      </c>
      <c r="AY127" s="890"/>
      <c r="AZ127" s="890"/>
      <c r="BA127" s="890"/>
      <c r="BB127" s="890"/>
      <c r="BC127" s="890"/>
      <c r="BD127" s="890"/>
      <c r="BE127" s="891"/>
      <c r="BF127" s="889" t="s">
        <v>489</v>
      </c>
      <c r="BG127" s="890"/>
      <c r="BH127" s="890"/>
      <c r="BI127" s="890"/>
      <c r="BJ127" s="890"/>
      <c r="BK127" s="890"/>
      <c r="BL127" s="891"/>
      <c r="BM127" s="889" t="s">
        <v>490</v>
      </c>
      <c r="BN127" s="890"/>
      <c r="BO127" s="890"/>
      <c r="BP127" s="890"/>
      <c r="BQ127" s="890"/>
      <c r="BR127" s="890"/>
      <c r="BS127" s="891"/>
      <c r="BT127" s="889" t="s">
        <v>491</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492</v>
      </c>
      <c r="CQ127" s="828"/>
      <c r="CR127" s="828"/>
      <c r="CS127" s="828"/>
      <c r="CT127" s="828"/>
      <c r="CU127" s="828"/>
      <c r="CV127" s="828"/>
      <c r="CW127" s="828"/>
      <c r="CX127" s="828"/>
      <c r="CY127" s="828"/>
      <c r="CZ127" s="828"/>
      <c r="DA127" s="828"/>
      <c r="DB127" s="828"/>
      <c r="DC127" s="828"/>
      <c r="DD127" s="828"/>
      <c r="DE127" s="828"/>
      <c r="DF127" s="829"/>
      <c r="DG127" s="894" t="s">
        <v>443</v>
      </c>
      <c r="DH127" s="895"/>
      <c r="DI127" s="895"/>
      <c r="DJ127" s="895"/>
      <c r="DK127" s="895"/>
      <c r="DL127" s="895" t="s">
        <v>178</v>
      </c>
      <c r="DM127" s="895"/>
      <c r="DN127" s="895"/>
      <c r="DO127" s="895"/>
      <c r="DP127" s="895"/>
      <c r="DQ127" s="895" t="s">
        <v>443</v>
      </c>
      <c r="DR127" s="895"/>
      <c r="DS127" s="895"/>
      <c r="DT127" s="895"/>
      <c r="DU127" s="895"/>
      <c r="DV127" s="872" t="s">
        <v>443</v>
      </c>
      <c r="DW127" s="872"/>
      <c r="DX127" s="872"/>
      <c r="DY127" s="872"/>
      <c r="DZ127" s="873"/>
    </row>
    <row r="128" spans="1:130" s="246" customFormat="1" ht="26.25" customHeight="1" thickBot="1" x14ac:dyDescent="0.2">
      <c r="A128" s="874" t="s">
        <v>493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494</v>
      </c>
      <c r="X128" s="876"/>
      <c r="Y128" s="876"/>
      <c r="Z128" s="877"/>
      <c r="AA128" s="878">
        <v>24641</v>
      </c>
      <c r="AB128" s="879"/>
      <c r="AC128" s="879"/>
      <c r="AD128" s="879"/>
      <c r="AE128" s="880"/>
      <c r="AF128" s="881">
        <v>25253</v>
      </c>
      <c r="AG128" s="879"/>
      <c r="AH128" s="879"/>
      <c r="AI128" s="879"/>
      <c r="AJ128" s="880"/>
      <c r="AK128" s="881">
        <v>31166</v>
      </c>
      <c r="AL128" s="879"/>
      <c r="AM128" s="879"/>
      <c r="AN128" s="879"/>
      <c r="AO128" s="880"/>
      <c r="AP128" s="882"/>
      <c r="AQ128" s="883"/>
      <c r="AR128" s="883"/>
      <c r="AS128" s="883"/>
      <c r="AT128" s="884"/>
      <c r="AU128" s="282"/>
      <c r="AV128" s="282"/>
      <c r="AW128" s="282"/>
      <c r="AX128" s="885" t="s">
        <v>495</v>
      </c>
      <c r="AY128" s="886"/>
      <c r="AZ128" s="886"/>
      <c r="BA128" s="886"/>
      <c r="BB128" s="886"/>
      <c r="BC128" s="886"/>
      <c r="BD128" s="886"/>
      <c r="BE128" s="887"/>
      <c r="BF128" s="864" t="s">
        <v>178</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496</v>
      </c>
      <c r="CQ128" s="806"/>
      <c r="CR128" s="806"/>
      <c r="CS128" s="806"/>
      <c r="CT128" s="806"/>
      <c r="CU128" s="806"/>
      <c r="CV128" s="806"/>
      <c r="CW128" s="806"/>
      <c r="CX128" s="806"/>
      <c r="CY128" s="806"/>
      <c r="CZ128" s="806"/>
      <c r="DA128" s="806"/>
      <c r="DB128" s="806"/>
      <c r="DC128" s="806"/>
      <c r="DD128" s="806"/>
      <c r="DE128" s="806"/>
      <c r="DF128" s="807"/>
      <c r="DG128" s="868" t="s">
        <v>178</v>
      </c>
      <c r="DH128" s="869"/>
      <c r="DI128" s="869"/>
      <c r="DJ128" s="869"/>
      <c r="DK128" s="869"/>
      <c r="DL128" s="869" t="s">
        <v>178</v>
      </c>
      <c r="DM128" s="869"/>
      <c r="DN128" s="869"/>
      <c r="DO128" s="869"/>
      <c r="DP128" s="869"/>
      <c r="DQ128" s="869" t="s">
        <v>443</v>
      </c>
      <c r="DR128" s="869"/>
      <c r="DS128" s="869"/>
      <c r="DT128" s="869"/>
      <c r="DU128" s="869"/>
      <c r="DV128" s="870" t="s">
        <v>178</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497</v>
      </c>
      <c r="X129" s="855"/>
      <c r="Y129" s="855"/>
      <c r="Z129" s="856"/>
      <c r="AA129" s="857">
        <v>1661697</v>
      </c>
      <c r="AB129" s="858"/>
      <c r="AC129" s="858"/>
      <c r="AD129" s="858"/>
      <c r="AE129" s="859"/>
      <c r="AF129" s="860">
        <v>1625727</v>
      </c>
      <c r="AG129" s="858"/>
      <c r="AH129" s="858"/>
      <c r="AI129" s="858"/>
      <c r="AJ129" s="859"/>
      <c r="AK129" s="860">
        <v>1592092</v>
      </c>
      <c r="AL129" s="858"/>
      <c r="AM129" s="858"/>
      <c r="AN129" s="858"/>
      <c r="AO129" s="859"/>
      <c r="AP129" s="861"/>
      <c r="AQ129" s="862"/>
      <c r="AR129" s="862"/>
      <c r="AS129" s="862"/>
      <c r="AT129" s="863"/>
      <c r="AU129" s="284"/>
      <c r="AV129" s="284"/>
      <c r="AW129" s="284"/>
      <c r="AX129" s="827" t="s">
        <v>498</v>
      </c>
      <c r="AY129" s="828"/>
      <c r="AZ129" s="828"/>
      <c r="BA129" s="828"/>
      <c r="BB129" s="828"/>
      <c r="BC129" s="828"/>
      <c r="BD129" s="828"/>
      <c r="BE129" s="829"/>
      <c r="BF129" s="847" t="s">
        <v>178</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500</v>
      </c>
      <c r="X130" s="855"/>
      <c r="Y130" s="855"/>
      <c r="Z130" s="856"/>
      <c r="AA130" s="857">
        <v>321190</v>
      </c>
      <c r="AB130" s="858"/>
      <c r="AC130" s="858"/>
      <c r="AD130" s="858"/>
      <c r="AE130" s="859"/>
      <c r="AF130" s="860">
        <v>312120</v>
      </c>
      <c r="AG130" s="858"/>
      <c r="AH130" s="858"/>
      <c r="AI130" s="858"/>
      <c r="AJ130" s="859"/>
      <c r="AK130" s="860">
        <v>304797</v>
      </c>
      <c r="AL130" s="858"/>
      <c r="AM130" s="858"/>
      <c r="AN130" s="858"/>
      <c r="AO130" s="859"/>
      <c r="AP130" s="861"/>
      <c r="AQ130" s="862"/>
      <c r="AR130" s="862"/>
      <c r="AS130" s="862"/>
      <c r="AT130" s="863"/>
      <c r="AU130" s="284"/>
      <c r="AV130" s="284"/>
      <c r="AW130" s="284"/>
      <c r="AX130" s="827" t="s">
        <v>501</v>
      </c>
      <c r="AY130" s="828"/>
      <c r="AZ130" s="828"/>
      <c r="BA130" s="828"/>
      <c r="BB130" s="828"/>
      <c r="BC130" s="828"/>
      <c r="BD130" s="828"/>
      <c r="BE130" s="829"/>
      <c r="BF130" s="830">
        <v>9.4</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502</v>
      </c>
      <c r="X131" s="838"/>
      <c r="Y131" s="838"/>
      <c r="Z131" s="839"/>
      <c r="AA131" s="840">
        <v>1340507</v>
      </c>
      <c r="AB131" s="841"/>
      <c r="AC131" s="841"/>
      <c r="AD131" s="841"/>
      <c r="AE131" s="842"/>
      <c r="AF131" s="843">
        <v>1313607</v>
      </c>
      <c r="AG131" s="841"/>
      <c r="AH131" s="841"/>
      <c r="AI131" s="841"/>
      <c r="AJ131" s="842"/>
      <c r="AK131" s="843">
        <v>1287295</v>
      </c>
      <c r="AL131" s="841"/>
      <c r="AM131" s="841"/>
      <c r="AN131" s="841"/>
      <c r="AO131" s="842"/>
      <c r="AP131" s="844"/>
      <c r="AQ131" s="845"/>
      <c r="AR131" s="845"/>
      <c r="AS131" s="845"/>
      <c r="AT131" s="846"/>
      <c r="AU131" s="284"/>
      <c r="AV131" s="284"/>
      <c r="AW131" s="284"/>
      <c r="AX131" s="805" t="s">
        <v>503</v>
      </c>
      <c r="AY131" s="806"/>
      <c r="AZ131" s="806"/>
      <c r="BA131" s="806"/>
      <c r="BB131" s="806"/>
      <c r="BC131" s="806"/>
      <c r="BD131" s="806"/>
      <c r="BE131" s="807"/>
      <c r="BF131" s="808" t="s">
        <v>443</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505</v>
      </c>
      <c r="W132" s="818"/>
      <c r="X132" s="818"/>
      <c r="Y132" s="818"/>
      <c r="Z132" s="819"/>
      <c r="AA132" s="820">
        <v>9.7423586750000002</v>
      </c>
      <c r="AB132" s="821"/>
      <c r="AC132" s="821"/>
      <c r="AD132" s="821"/>
      <c r="AE132" s="822"/>
      <c r="AF132" s="823">
        <v>8.9255766760000004</v>
      </c>
      <c r="AG132" s="821"/>
      <c r="AH132" s="821"/>
      <c r="AI132" s="821"/>
      <c r="AJ132" s="822"/>
      <c r="AK132" s="823">
        <v>9.5469181499999998</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506</v>
      </c>
      <c r="W133" s="797"/>
      <c r="X133" s="797"/>
      <c r="Y133" s="797"/>
      <c r="Z133" s="798"/>
      <c r="AA133" s="799">
        <v>9.3000000000000007</v>
      </c>
      <c r="AB133" s="800"/>
      <c r="AC133" s="800"/>
      <c r="AD133" s="800"/>
      <c r="AE133" s="801"/>
      <c r="AF133" s="799">
        <v>9</v>
      </c>
      <c r="AG133" s="800"/>
      <c r="AH133" s="800"/>
      <c r="AI133" s="800"/>
      <c r="AJ133" s="801"/>
      <c r="AK133" s="799">
        <v>9.4</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coR3GAbNXX+3Q2YpVb5d2RJ8A9HiRvYhgGS9gv/gVolqR5eWLW9ROoSxXy0V+1I5UpkJIILfuTSnwBYZ6XFnvg==" saltValue="xHNCu7zD98L8cqyIKFPhL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eok4w01VNi7lN+cGrE7uHB36NMuUxI4MPDcAbxA+azP1T3Nw80rhpvGXgRRFZbW0jrrwrSUyKJRATiPpCIH5g==" saltValue="pxa6w4ejAusqrnbjtzFrE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yE10QJpE25BKgISFMvKunGgbYqhbeUtsttY5zSMp5AvQc7PnpUiCtkNkXlKhyfmletSnmyTAbTeSu9w+ZfCDA==" saltValue="Zk4+AELVy9Qi0XEuuDjKo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510</v>
      </c>
      <c r="AP7" s="303"/>
      <c r="AQ7" s="304" t="s">
        <v>511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512</v>
      </c>
      <c r="AQ8" s="310" t="s">
        <v>513</v>
      </c>
      <c r="AR8" s="311" t="s">
        <v>514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515</v>
      </c>
      <c r="AL9" s="1227"/>
      <c r="AM9" s="1227"/>
      <c r="AN9" s="1228"/>
      <c r="AO9" s="312">
        <v>503939</v>
      </c>
      <c r="AP9" s="312">
        <v>337987</v>
      </c>
      <c r="AQ9" s="313">
        <v>213574</v>
      </c>
      <c r="AR9" s="314">
        <v>58.3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516</v>
      </c>
      <c r="AL10" s="1227"/>
      <c r="AM10" s="1227"/>
      <c r="AN10" s="1228"/>
      <c r="AO10" s="315">
        <v>89173</v>
      </c>
      <c r="AP10" s="315">
        <v>59808</v>
      </c>
      <c r="AQ10" s="316">
        <v>27269</v>
      </c>
      <c r="AR10" s="317">
        <v>119.3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517</v>
      </c>
      <c r="AL11" s="1227"/>
      <c r="AM11" s="1227"/>
      <c r="AN11" s="1228"/>
      <c r="AO11" s="315">
        <v>64601</v>
      </c>
      <c r="AP11" s="315">
        <v>43327</v>
      </c>
      <c r="AQ11" s="316">
        <v>27363</v>
      </c>
      <c r="AR11" s="317">
        <v>58.3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518</v>
      </c>
      <c r="AL12" s="1227"/>
      <c r="AM12" s="1227"/>
      <c r="AN12" s="1228"/>
      <c r="AO12" s="315" t="s">
        <v>519</v>
      </c>
      <c r="AP12" s="315" t="s">
        <v>519</v>
      </c>
      <c r="AQ12" s="316">
        <v>4914</v>
      </c>
      <c r="AR12" s="317" t="s">
        <v>519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520</v>
      </c>
      <c r="AL13" s="1227"/>
      <c r="AM13" s="1227"/>
      <c r="AN13" s="1228"/>
      <c r="AO13" s="315" t="s">
        <v>519</v>
      </c>
      <c r="AP13" s="315" t="s">
        <v>519</v>
      </c>
      <c r="AQ13" s="316" t="s">
        <v>519</v>
      </c>
      <c r="AR13" s="317" t="s">
        <v>519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521</v>
      </c>
      <c r="AL14" s="1227"/>
      <c r="AM14" s="1227"/>
      <c r="AN14" s="1228"/>
      <c r="AO14" s="315">
        <v>25905</v>
      </c>
      <c r="AP14" s="315">
        <v>17374</v>
      </c>
      <c r="AQ14" s="316">
        <v>8817</v>
      </c>
      <c r="AR14" s="317">
        <v>97.1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522</v>
      </c>
      <c r="AL15" s="1227"/>
      <c r="AM15" s="1227"/>
      <c r="AN15" s="1228"/>
      <c r="AO15" s="315">
        <v>5557</v>
      </c>
      <c r="AP15" s="315">
        <v>3727</v>
      </c>
      <c r="AQ15" s="316">
        <v>5079</v>
      </c>
      <c r="AR15" s="317">
        <v>-26.6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523</v>
      </c>
      <c r="AL16" s="1230"/>
      <c r="AM16" s="1230"/>
      <c r="AN16" s="1231"/>
      <c r="AO16" s="315">
        <v>-70328</v>
      </c>
      <c r="AP16" s="315">
        <v>-47168</v>
      </c>
      <c r="AQ16" s="316">
        <v>-19713</v>
      </c>
      <c r="AR16" s="317">
        <v>139.30000000000001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196</v>
      </c>
      <c r="AL17" s="1230"/>
      <c r="AM17" s="1230"/>
      <c r="AN17" s="1231"/>
      <c r="AO17" s="315">
        <v>618847</v>
      </c>
      <c r="AP17" s="315">
        <v>415055</v>
      </c>
      <c r="AQ17" s="316">
        <v>267304</v>
      </c>
      <c r="AR17" s="317">
        <v>55.3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528</v>
      </c>
      <c r="AL21" s="1224"/>
      <c r="AM21" s="1224"/>
      <c r="AN21" s="1225"/>
      <c r="AO21" s="327">
        <v>37.56</v>
      </c>
      <c r="AP21" s="328">
        <v>25.06</v>
      </c>
      <c r="AQ21" s="329">
        <v>12.5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529</v>
      </c>
      <c r="AL22" s="1224"/>
      <c r="AM22" s="1224"/>
      <c r="AN22" s="1225"/>
      <c r="AO22" s="332">
        <v>91.1</v>
      </c>
      <c r="AP22" s="333">
        <v>93.7</v>
      </c>
      <c r="AQ22" s="334">
        <v>-2.6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510</v>
      </c>
      <c r="AP30" s="303"/>
      <c r="AQ30" s="304" t="s">
        <v>511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512</v>
      </c>
      <c r="AQ31" s="310" t="s">
        <v>513</v>
      </c>
      <c r="AR31" s="311" t="s">
        <v>514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533</v>
      </c>
      <c r="AL32" s="1215"/>
      <c r="AM32" s="1215"/>
      <c r="AN32" s="1216"/>
      <c r="AO32" s="342">
        <v>387679</v>
      </c>
      <c r="AP32" s="342">
        <v>260013</v>
      </c>
      <c r="AQ32" s="343">
        <v>151350</v>
      </c>
      <c r="AR32" s="344">
        <v>71.8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534</v>
      </c>
      <c r="AL33" s="1215"/>
      <c r="AM33" s="1215"/>
      <c r="AN33" s="1216"/>
      <c r="AO33" s="342" t="s">
        <v>519</v>
      </c>
      <c r="AP33" s="342" t="s">
        <v>519</v>
      </c>
      <c r="AQ33" s="343" t="s">
        <v>519</v>
      </c>
      <c r="AR33" s="344" t="s">
        <v>519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535</v>
      </c>
      <c r="AL34" s="1215"/>
      <c r="AM34" s="1215"/>
      <c r="AN34" s="1216"/>
      <c r="AO34" s="342" t="s">
        <v>519</v>
      </c>
      <c r="AP34" s="342" t="s">
        <v>519</v>
      </c>
      <c r="AQ34" s="343" t="s">
        <v>519</v>
      </c>
      <c r="AR34" s="344" t="s">
        <v>519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536</v>
      </c>
      <c r="AL35" s="1215"/>
      <c r="AM35" s="1215"/>
      <c r="AN35" s="1216"/>
      <c r="AO35" s="342">
        <v>71181</v>
      </c>
      <c r="AP35" s="342">
        <v>47740</v>
      </c>
      <c r="AQ35" s="343">
        <v>30589</v>
      </c>
      <c r="AR35" s="344">
        <v>56.1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537</v>
      </c>
      <c r="AL36" s="1215"/>
      <c r="AM36" s="1215"/>
      <c r="AN36" s="1216"/>
      <c r="AO36" s="342" t="s">
        <v>519</v>
      </c>
      <c r="AP36" s="342" t="s">
        <v>519</v>
      </c>
      <c r="AQ36" s="343">
        <v>6092</v>
      </c>
      <c r="AR36" s="344" t="s">
        <v>519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538</v>
      </c>
      <c r="AL37" s="1215"/>
      <c r="AM37" s="1215"/>
      <c r="AN37" s="1216"/>
      <c r="AO37" s="342" t="s">
        <v>519</v>
      </c>
      <c r="AP37" s="342" t="s">
        <v>519</v>
      </c>
      <c r="AQ37" s="343">
        <v>1860</v>
      </c>
      <c r="AR37" s="344" t="s">
        <v>519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539</v>
      </c>
      <c r="AL38" s="1218"/>
      <c r="AM38" s="1218"/>
      <c r="AN38" s="1219"/>
      <c r="AO38" s="345" t="s">
        <v>519</v>
      </c>
      <c r="AP38" s="345" t="s">
        <v>519</v>
      </c>
      <c r="AQ38" s="346">
        <v>61</v>
      </c>
      <c r="AR38" s="334" t="s">
        <v>519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540</v>
      </c>
      <c r="AL39" s="1218"/>
      <c r="AM39" s="1218"/>
      <c r="AN39" s="1219"/>
      <c r="AO39" s="342">
        <v>-31166</v>
      </c>
      <c r="AP39" s="342">
        <v>-20903</v>
      </c>
      <c r="AQ39" s="343">
        <v>-9157</v>
      </c>
      <c r="AR39" s="344">
        <v>128.30000000000001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541</v>
      </c>
      <c r="AL40" s="1215"/>
      <c r="AM40" s="1215"/>
      <c r="AN40" s="1216"/>
      <c r="AO40" s="342">
        <v>-304797</v>
      </c>
      <c r="AP40" s="342">
        <v>-204425</v>
      </c>
      <c r="AQ40" s="343">
        <v>-135364</v>
      </c>
      <c r="AR40" s="344">
        <v>51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309</v>
      </c>
      <c r="AL41" s="1221"/>
      <c r="AM41" s="1221"/>
      <c r="AN41" s="1222"/>
      <c r="AO41" s="342">
        <v>122897</v>
      </c>
      <c r="AP41" s="342">
        <v>82426</v>
      </c>
      <c r="AQ41" s="343">
        <v>45431</v>
      </c>
      <c r="AR41" s="344">
        <v>81.400000000000006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510</v>
      </c>
      <c r="AN49" s="1209" t="s">
        <v>545</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546</v>
      </c>
      <c r="AO50" s="359" t="s">
        <v>547</v>
      </c>
      <c r="AP50" s="360" t="s">
        <v>548</v>
      </c>
      <c r="AQ50" s="361" t="s">
        <v>549</v>
      </c>
      <c r="AR50" s="362" t="s">
        <v>550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941481</v>
      </c>
      <c r="AN51" s="364">
        <v>573026</v>
      </c>
      <c r="AO51" s="365">
        <v>106.8</v>
      </c>
      <c r="AP51" s="366">
        <v>288550</v>
      </c>
      <c r="AQ51" s="367">
        <v>20.8</v>
      </c>
      <c r="AR51" s="368">
        <v>86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112769</v>
      </c>
      <c r="AN52" s="372">
        <v>68636</v>
      </c>
      <c r="AO52" s="373">
        <v>7.9</v>
      </c>
      <c r="AP52" s="374">
        <v>141525</v>
      </c>
      <c r="AQ52" s="375">
        <v>10.1</v>
      </c>
      <c r="AR52" s="376">
        <v>-2.2000000000000002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781511</v>
      </c>
      <c r="AN53" s="364">
        <v>490899</v>
      </c>
      <c r="AO53" s="365">
        <v>-14.3</v>
      </c>
      <c r="AP53" s="366">
        <v>287914</v>
      </c>
      <c r="AQ53" s="367">
        <v>-0.2</v>
      </c>
      <c r="AR53" s="368">
        <v>-14.1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271752</v>
      </c>
      <c r="AN54" s="372">
        <v>170698</v>
      </c>
      <c r="AO54" s="373">
        <v>148.69999999999999</v>
      </c>
      <c r="AP54" s="374">
        <v>146531</v>
      </c>
      <c r="AQ54" s="375">
        <v>3.5</v>
      </c>
      <c r="AR54" s="376">
        <v>145.19999999999999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542373</v>
      </c>
      <c r="AN55" s="364">
        <v>351962</v>
      </c>
      <c r="AO55" s="365">
        <v>-28.3</v>
      </c>
      <c r="AP55" s="366">
        <v>310300</v>
      </c>
      <c r="AQ55" s="367">
        <v>7.8</v>
      </c>
      <c r="AR55" s="368">
        <v>-36.1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187777</v>
      </c>
      <c r="AN56" s="372">
        <v>121854</v>
      </c>
      <c r="AO56" s="373">
        <v>-28.6</v>
      </c>
      <c r="AP56" s="374">
        <v>157576</v>
      </c>
      <c r="AQ56" s="375">
        <v>7.5</v>
      </c>
      <c r="AR56" s="376">
        <v>-36.1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634859</v>
      </c>
      <c r="AN57" s="364">
        <v>416574</v>
      </c>
      <c r="AO57" s="365">
        <v>18.399999999999999</v>
      </c>
      <c r="AP57" s="366">
        <v>317319</v>
      </c>
      <c r="AQ57" s="367">
        <v>2.2999999999999998</v>
      </c>
      <c r="AR57" s="368">
        <v>16.100000000000001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247568</v>
      </c>
      <c r="AN58" s="372">
        <v>162446</v>
      </c>
      <c r="AO58" s="373">
        <v>33.299999999999997</v>
      </c>
      <c r="AP58" s="374">
        <v>164214</v>
      </c>
      <c r="AQ58" s="375">
        <v>4.2</v>
      </c>
      <c r="AR58" s="376">
        <v>29.1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649925</v>
      </c>
      <c r="AN59" s="364">
        <v>435899</v>
      </c>
      <c r="AO59" s="365">
        <v>4.5999999999999996</v>
      </c>
      <c r="AP59" s="366">
        <v>289738</v>
      </c>
      <c r="AQ59" s="367">
        <v>-8.6999999999999993</v>
      </c>
      <c r="AR59" s="368">
        <v>13.3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262583</v>
      </c>
      <c r="AN60" s="372">
        <v>176112</v>
      </c>
      <c r="AO60" s="373">
        <v>8.4</v>
      </c>
      <c r="AP60" s="374">
        <v>156238</v>
      </c>
      <c r="AQ60" s="375">
        <v>-4.9000000000000004</v>
      </c>
      <c r="AR60" s="376">
        <v>13.3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710030</v>
      </c>
      <c r="AN61" s="379">
        <v>453672</v>
      </c>
      <c r="AO61" s="380">
        <v>17.399999999999999</v>
      </c>
      <c r="AP61" s="381">
        <v>298764</v>
      </c>
      <c r="AQ61" s="382">
        <v>4.4000000000000004</v>
      </c>
      <c r="AR61" s="368">
        <v>13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216490</v>
      </c>
      <c r="AN62" s="372">
        <v>139949</v>
      </c>
      <c r="AO62" s="373">
        <v>33.9</v>
      </c>
      <c r="AP62" s="374">
        <v>153217</v>
      </c>
      <c r="AQ62" s="375">
        <v>4.0999999999999996</v>
      </c>
      <c r="AR62" s="376">
        <v>29.8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gFwQVbR3N7UhqwLjw+K8vXw5MSwRsV0Yl5Df2VNWzurSKLjJWRs9UXCEYLQLdlsPWIVnJP/+XR4jpxpSPsxBuw==" saltValue="HbeEpWh1wRvMpXcpUBPX4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v5yBAxFzi/8oJMkuk4cc9QpZQFDqg2K5JrpZkCtNd9qvikrmnDtxL94AP9Z8B97nD52zDuD1P9U2u1ZyGmhsQ==" saltValue="7WGHCXUHBLhgZABVR6Kp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n8Ip3TJBb8SOqvnreQyBkHpAKJ/kvDXTryrkrpO/Yq/vCK972qKRw4UrMIfG/BiHk41jfgM69jAMuU2fmm1dg==" saltValue="OIcMMyREDMCapr3D6+Wca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2" t="s">
        <v>3</v>
      </c>
      <c r="D47" s="1232"/>
      <c r="E47" s="1233"/>
      <c r="F47" s="11">
        <v>28.1</v>
      </c>
      <c r="G47" s="12">
        <v>29.71</v>
      </c>
      <c r="H47" s="12">
        <v>34.03</v>
      </c>
      <c r="I47" s="12">
        <v>41.46</v>
      </c>
      <c r="J47" s="13">
        <v>42.67</v>
      </c>
    </row>
    <row r="48" spans="2:10" ht="57.75" customHeight="1" x14ac:dyDescent="0.15">
      <c r="B48" s="14"/>
      <c r="C48" s="1234" t="s">
        <v>4</v>
      </c>
      <c r="D48" s="1234"/>
      <c r="E48" s="1235"/>
      <c r="F48" s="15">
        <v>4.32</v>
      </c>
      <c r="G48" s="16">
        <v>5.4</v>
      </c>
      <c r="H48" s="16">
        <v>6.1</v>
      </c>
      <c r="I48" s="16">
        <v>4.5199999999999996</v>
      </c>
      <c r="J48" s="17">
        <v>3.91</v>
      </c>
    </row>
    <row r="49" spans="2:10" ht="57.75" customHeight="1" thickBot="1" x14ac:dyDescent="0.2">
      <c r="B49" s="18"/>
      <c r="C49" s="1236" t="s">
        <v>5</v>
      </c>
      <c r="D49" s="1236"/>
      <c r="E49" s="1237"/>
      <c r="F49" s="19">
        <v>1.97</v>
      </c>
      <c r="G49" s="20">
        <v>4.33</v>
      </c>
      <c r="H49" s="20">
        <v>4.24</v>
      </c>
      <c r="I49" s="20">
        <v>4.96</v>
      </c>
      <c r="J49" s="21" t="s">
        <v>566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RdZAs0G7aljNSh/H73Xw9yHg742QasCErrJsYljjAhvNSer3QEYUeCsEfStrXIlD/V5U73Qvllx9TP1rFBEGw==" saltValue="tn7shyZwlICu3oX/dK2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2020-09-23T23:18:24Z</cp:lastPrinted>
  <dcterms:created xsi:type="dcterms:W3CDTF">2020-02-10T06:33:53Z</dcterms:created>
  <dcterms:modified xsi:type="dcterms:W3CDTF">2020-09-23T23:18:38Z</dcterms:modified>
  <cp:category/>
</cp:coreProperties>
</file>