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松田）\42 普通会計決算統計総括\H31\30 【国照会】平成30年度財政状況資料集の作成及び提出について\12 市町村回答\42_知名町()\修正依頼\"/>
    </mc:Choice>
  </mc:AlternateContent>
  <bookViews>
    <workbookView xWindow="0" yWindow="75" windowWidth="1536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AM35"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 r="BE36"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<sst xmlns="http://schemas.openxmlformats.org/spreadsheetml/2006/main" count="1112" uniqueCount="613">
  <si>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</si>
  <si>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</si>
  <si>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</si>
  <si>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</si>
  <si>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</si>
  <si>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</si>
  <si>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</si>
  <si>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</si>
  <si>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</si>
  <si>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</si>
  <si>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</si>
  <si>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</si>
  <si>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</si>
  <si>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</si>
  <si>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</si>
  <si>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</si>
  <si>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</si>
  <si>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</si>
  <si>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</si>
  <si>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</si>
  <si>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</si>
  <si>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</si>
  <si>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</si>
  <si>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</si>
  <si>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</si>
  <si>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</si>
  <si>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</si>
  <si>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</si>
  <si>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</si>
  <si>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</si>
  <si>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</si>
  <si>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</si>
  <si>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</si>
  <si>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</si>
  <si>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</si>
  <si>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</si>
  <si>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</si>
  <si>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</si>
  <si>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</si>
  <si>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</si>
  <si>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</si>
  <si>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</si>
  <si>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</si>
  <si>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</si>
  <si>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</si>
  <si>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</si>
  <si>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</si>
  <si>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</si>
  <si>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</si>
  <si>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</si>
  <si>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</si>
  <si>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</si>
  <si>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</si>
  <si>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</si>
  <si>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</si>
  <si>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</si>
  <si>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</si>
  <si>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</si>
  <si>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</si>
  <si>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</si>
  <si>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</si>
  <si>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</si>
  <si>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</si>
  <si>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</si>
  <si>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</si>
  <si>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</si>
  <si>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</si>
  <si>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</si>
  <si>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</si>
  <si>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</si>
  <si>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</si>
  <si>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</si>
  <si>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</si>
  <si>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</si>
  <si>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</si>
  <si>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</si>
  <si>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</si>
  <si>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</si>
  <si>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</si>
  <si>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</si>
  <si>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</si>
  <si>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</si>
  <si>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</si>
  <si>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</si>
  <si>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</si>
  <si>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</si>
  <si>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</si>
  <si>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</si>
  <si>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</si>
  <si>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</si>
  <si>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</si>
  <si>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</si>
  <si>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</si>
  <si>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</si>
  <si>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</si>
  <si>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</si>
  <si>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</si>
  <si>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</si>
  <si>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知名町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</si>
  <si>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</si>
  <si>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</si>
  <si>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</si>
  <si>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</si>
  <si>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</si>
  <si>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</si>
  <si>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</si>
  <si>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</si>
  <si>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</si>
  <si>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</si>
  <si>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</si>
  <si>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</si>
  <si>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</si>
  <si>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</si>
  <si>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</si>
  <si>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</si>
  <si>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</si>
  <si>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</si>
  <si>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</si>
  <si>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</si>
  <si>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</si>
  <si>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</si>
  <si>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</si>
  <si>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</si>
  <si>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</si>
  <si>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</si>
  <si>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</si>
  <si>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</si>
  <si>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</si>
  <si>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</si>
  <si>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</si>
  <si>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</si>
  <si>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</si>
  <si>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</si>
  <si>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</si>
  <si>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</si>
  <si>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</si>
  <si>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</si>
  <si>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</si>
  <si>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</si>
  <si>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</si>
  <si>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</si>
  <si>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</si>
  <si>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</si>
  <si>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</si>
  <si>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</si>
  <si>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</si>
  <si>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</si>
  <si>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</si>
  <si>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</si>
  <si>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</si>
  <si>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</si>
  <si>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</si>
  <si>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</si>
  <si>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</si>
  <si>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</si>
  <si>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</si>
  <si>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</si>
  <si>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</si>
  <si>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</si>
  <si>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</si>
  <si>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</si>
  <si>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</si>
  <si>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</si>
  <si>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</si>
  <si>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</si>
  <si>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</si>
  <si>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</si>
  <si>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</si>
  <si>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</si>
  <si>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</si>
  <si>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</si>
  <si>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</si>
  <si>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</si>
  <si>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</si>
  <si>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</si>
  <si>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</si>
  <si>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</si>
  <si>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</si>
  <si>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</si>
  <si>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</si>
  <si>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</si>
  <si>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</si>
  <si>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</si>
  <si>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</si>
  <si>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</si>
  <si>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</si>
  <si>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</si>
  <si>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</si>
  <si>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</si>
  <si>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</si>
  <si>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</si>
  <si>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</si>
  <si>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</si>
  <si>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</si>
  <si>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</si>
  <si>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</si>
  <si>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</si>
  <si>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</si>
  <si>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</si>
  <si>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</si>
  <si>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</si>
  <si>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</si>
  <si>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</si>
  <si>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</si>
  <si>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</si>
  <si>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</si>
  <si>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</si>
  <si>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</si>
  <si>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</si>
  <si>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</si>
  <si>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</si>
  <si>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</si>
  <si>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鹿児島県知名町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</si>
  <si>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</si>
  <si>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</si>
  <si>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</si>
  <si>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</si>
  <si>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</si>
  <si>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</si>
  <si>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</si>
  <si>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</si>
  <si>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</si>
  <si>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</si>
  <si>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</si>
  <si>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</si>
  <si>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</si>
  <si>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</si>
  <si>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</si>
  <si>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</si>
  <si>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</si>
  <si>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</si>
  <si>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</si>
  <si>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</si>
  <si>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</si>
  <si>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</si>
  <si>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</si>
  <si>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</si>
  <si>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</si>
  <si>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</si>
  <si>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</si>
  <si>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</si>
  <si>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</si>
  <si>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</si>
  <si>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</si>
  <si>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</si>
  <si>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</si>
  <si>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</si>
  <si>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</si>
  <si>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</si>
  <si>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</si>
  <si>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</si>
  <si>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</si>
  <si>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</si>
  <si>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</si>
  <si>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</si>
  <si>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</si>
  <si>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</si>
  <si>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</si>
  <si>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</si>
  <si>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</si>
  <si>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</si>
  <si>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</si>
  <si>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</si>
  <si>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</si>
  <si>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</si>
  <si>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</si>
  <si>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</si>
  <si>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</si>
  <si>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</si>
  <si>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</si>
  <si>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</si>
  <si>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</si>
  <si>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</si>
  <si>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</si>
  <si>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</si>
  <si>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</si>
  <si>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</si>
  <si>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</si>
  <si>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</si>
  <si>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</si>
  <si>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</si>
  <si>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</si>
  <si>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</si>
  <si>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</si>
  <si>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</si>
  <si>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</si>
  <si>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</si>
  <si>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</si>
  <si>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</si>
  <si>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</si>
  <si>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</si>
  <si>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</si>
  <si>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</si>
  <si>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</si>
  <si>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</si>
  <si>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</si>
  <si>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</si>
  <si>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</si>
  <si>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</si>
  <si>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</si>
  <si>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</si>
  <si>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</si>
  <si>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</si>
  <si>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</si>
  <si>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</si>
  <si>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</si>
  <si>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</si>
  <si>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</si>
  <si>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</si>
  <si>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</si>
  <si>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</si>
  <si>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</si>
  <si>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</si>
  <si>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</si>
  <si>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</si>
  <si>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</si>
  <si>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</si>
  <si>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</si>
  <si>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</si>
  <si>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</si>
  <si>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</si>
  <si>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</si>
  <si>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</si>
  <si>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</si>
  <si>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</si>
  <si>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</si>
  <si>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</si>
  <si>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</si>
  <si>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</si>
  <si>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</si>
  <si>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</si>
  <si>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</si>
  <si>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</si>
  <si>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</si>
  <si>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</si>
  <si>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</si>
  <si>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</si>
  <si>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</si>
  <si>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</si>
  <si>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</si>
  <si>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</si>
  <si>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</si>
  <si>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</si>
  <si>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</si>
  <si>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</si>
  <si>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</si>
  <si>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</si>
  <si>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</si>
  <si>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</si>
  <si>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</si>
  <si>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</si>
  <si>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</si>
  <si>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</si>
  <si>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</si>
  <si>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</si>
  <si>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</si>
  <si>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</si>
  <si>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</si>
  <si>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</si>
  <si>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</si>
  <si>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</si>
  <si>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</si>
  <si>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鹿児島県知名町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</si>
  <si>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</si>
  <si>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</si>
  <si>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</si>
  <si>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</si>
  <si>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</si>
  <si>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</si>
  <si>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</si>
  <si>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</si>
  <si>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</si>
  <si>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</si>
  <si>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</si>
  <si>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</si>
  <si>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</si>
  <si>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</si>
  <si>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</si>
  <si>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</si>
  <si>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</si>
  <si>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</si>
  <si>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</si>
  <si>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</si>
  <si>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</si>
  <si>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知名町土地改良事業換地清算特別会計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</si>
  <si>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</si>
  <si>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</si>
  <si>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</si>
  <si>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</si>
  <si>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</si>
  <si>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</si>
  <si>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</si>
  <si>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</si>
  <si>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</si>
  <si>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</si>
  <si>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</si>
  <si>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</si>
  <si>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</si>
  <si>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</si>
  <si>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</si>
  <si>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</si>
  <si>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</si>
  <si>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</si>
  <si>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</si>
  <si>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</si>
  <si>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</si>
  <si>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知名町合併処理浄化槽事業特別会計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</si>
  <si>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</si>
  <si>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</si>
  <si>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</si>
  <si>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</si>
  <si>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</si>
  <si>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</si>
  <si>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</si>
  <si>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</si>
  <si>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</si>
  <si>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</si>
  <si>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</si>
  <si>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</si>
  <si>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</si>
  <si>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</si>
  <si>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</si>
  <si>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</si>
  <si>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</si>
  <si>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</si>
  <si>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</si>
  <si>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</si>
  <si>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</si>
  <si>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</si>
  <si>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</si>
  <si>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</si>
  <si>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</si>
  <si>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</si>
  <si>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</si>
  <si>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</si>
  <si>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</si>
  <si>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</si>
  <si>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</si>
  <si>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</si>
  <si>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</si>
  <si>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</si>
  <si>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</si>
  <si>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</si>
  <si>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</si>
  <si>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</si>
  <si>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</si>
  <si>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</si>
  <si>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</si>
  <si>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</si>
  <si>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</si>
  <si>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</si>
  <si>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</si>
  <si>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</si>
  <si>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</si>
  <si>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</si>
  <si>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</si>
  <si>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</si>
  <si>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</si>
  <si>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</si>
  <si>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</si>
  <si>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</si>
  <si>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</si>
  <si>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</si>
  <si>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</si>
  <si>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</si>
  <si>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</si>
  <si>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</si>
  <si>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</si>
  <si>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</si>
  <si>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知名町合併処理浄化槽事業特別会計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</si>
  <si>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</si>
  <si>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</si>
  <si>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</si>
  <si>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</si>
  <si>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</si>
  <si>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</si>
  <si>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</si>
  <si>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</si>
  <si>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</si>
  <si>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</si>
  <si>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</si>
  <si>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</si>
  <si>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</si>
  <si>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</si>
  <si>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</si>
  <si>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</si>
  <si>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</si>
  <si>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</si>
  <si>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</si>
  <si>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</si>
  <si>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</si>
  <si>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</si>
  <si>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</si>
  <si>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</si>
  <si>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</si>
  <si>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</si>
  <si>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</si>
  <si>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</si>
  <si>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</si>
  <si>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</si>
  <si>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</si>
  <si>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</si>
  <si>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</si>
  <si>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</si>
  <si>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</si>
  <si>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</si>
  <si>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</si>
  <si>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</si>
  <si>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</si>
  <si>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</si>
  <si>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</si>
  <si>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</si>
  <si>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</si>
  <si>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</si>
  <si>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</si>
  <si>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</si>
  <si>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</si>
  <si>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</si>
  <si>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</si>
  <si>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</si>
  <si>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</si>
  <si>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</si>
  <si>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</si>
  <si>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</si>
  <si>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</si>
  <si>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</si>
  <si>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</si>
  <si>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</si>
  <si>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</si>
  <si>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</si>
  <si>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</si>
  <si>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</si>
  <si>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</si>
  <si>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</si>
  <si>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</si>
  <si>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</si>
  <si>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</si>
  <si>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</si>
  <si>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</si>
  <si>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</si>
  <si>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</si>
  <si>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</si>
  <si>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</si>
  <si>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</si>
  <si>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</si>
  <si>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</si>
  <si>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</si>
  <si>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</si>
  <si>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</si>
  <si>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</si>
  <si>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</si>
  <si>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</si>
  <si>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</si>
  <si>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</si>
  <si>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</si>
  <si>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</si>
  <si>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</si>
  <si>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</si>
  <si>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</si>
  <si>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</si>
  <si>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</si>
  <si>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水道事業会計</t>
  </si>
  <si>
    <t>国民健康保険特別会計</t>
  </si>
  <si>
    <t>知名町土地改良事業換地清算特別会計</t>
  </si>
  <si>
    <t>介護保険特別会計</t>
  </si>
  <si>
    <t>農業集落排水事業特別会計</t>
  </si>
  <si>
    <t>知名町合併処理浄化槽事業特別会計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</si>
  <si>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</si>
  <si>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</si>
  <si>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</si>
  <si>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</si>
  <si>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</si>
  <si>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</si>
  <si>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</si>
  <si>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</si>
  <si>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</si>
  <si>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</si>
  <si>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</si>
  <si>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</si>
  <si>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沖永良部与論地区広域事務組合（一般会計）</t>
    <phoneticPr fontId="2"/>
  </si>
  <si>
    <t>沖永良部衛生管理組合（一般会計）</t>
    <phoneticPr fontId="2"/>
  </si>
  <si>
    <t>沖永良部衛生管理組合（と畜場特別会計）</t>
    <phoneticPr fontId="2"/>
  </si>
  <si>
    <t>沖永良部バス企業団</t>
    <phoneticPr fontId="2"/>
  </si>
  <si>
    <t>鹿児島県市町村総合事務組合</t>
    <phoneticPr fontId="2"/>
  </si>
  <si>
    <t>奄美群島広域事務組合</t>
    <phoneticPr fontId="2"/>
  </si>
  <si>
    <t>鹿児島県後期高齢者医療広域連合（一般会計）</t>
    <phoneticPr fontId="2"/>
  </si>
  <si>
    <t>鹿児島県後期高齢者医療広域連合（特別会計）</t>
    <phoneticPr fontId="2"/>
  </si>
  <si>
    <t>-</t>
    <phoneticPr fontId="2"/>
  </si>
  <si>
    <t>奄美海運</t>
    <phoneticPr fontId="2"/>
  </si>
  <si>
    <t>○</t>
    <phoneticPr fontId="2"/>
  </si>
  <si>
    <t>-</t>
    <phoneticPr fontId="2"/>
  </si>
  <si>
    <t>おきえらぶフローラル株式会社</t>
    <rPh sb="10" eb="12">
      <t>カブシキ</t>
    </rPh>
    <rPh sb="12" eb="14">
      <t>カイシャ</t>
    </rPh>
    <phoneticPr fontId="2"/>
  </si>
  <si>
    <t>庁舎建設基金</t>
    <rPh sb="0" eb="2">
      <t>チョウシャ</t>
    </rPh>
    <rPh sb="2" eb="4">
      <t>ケンセツ</t>
    </rPh>
    <rPh sb="4" eb="6">
      <t>キキン</t>
    </rPh>
    <phoneticPr fontId="2"/>
  </si>
  <si>
    <t>土地改良事業基金</t>
    <rPh sb="0" eb="2">
      <t>トチ</t>
    </rPh>
    <rPh sb="2" eb="4">
      <t>カイリョウ</t>
    </rPh>
    <rPh sb="4" eb="6">
      <t>ジギョウ</t>
    </rPh>
    <rPh sb="6" eb="8">
      <t>キキン</t>
    </rPh>
    <phoneticPr fontId="2"/>
  </si>
  <si>
    <t>ふるさとまちづくり基金</t>
    <rPh sb="9" eb="11">
      <t>キキン</t>
    </rPh>
    <phoneticPr fontId="2"/>
  </si>
  <si>
    <t>神川ふるさと振興基金</t>
    <rPh sb="0" eb="2">
      <t>カミカワ</t>
    </rPh>
    <rPh sb="6" eb="8">
      <t>シンコウ</t>
    </rPh>
    <rPh sb="8" eb="10">
      <t>キキン</t>
    </rPh>
    <phoneticPr fontId="2"/>
  </si>
  <si>
    <t>地域振興基金</t>
    <rPh sb="0" eb="2">
      <t>チイキ</t>
    </rPh>
    <rPh sb="2" eb="4">
      <t>シンコウ</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</si>
  <si>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</si>
  <si>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</si>
  <si>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</si>
  <si>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</si>
  <si>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</si>
  <si>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</si>
  <si>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</si>
  <si>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</si>
  <si>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</si>
  <si>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</si>
  <si>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</si>
  <si>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</si>
  <si>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</si>
  <si>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</si>
  <si>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将来負担比率は、他団体と比べ高く、有形固定資産減価償却率は低い水準にある。
　近年、認定こども園建設や町立中学校屋内運動場の更新等を行ったため、将来負担比率は他団体に比べ高くなっているが、施設更新等を行ったことにより有形固定資産減価償却率は低い水準となっている。今後も施設更新に伴う地方債の活用により将来負担比率が増加に転じることが予想されるため、老朽化している施設の統廃合も行いつつ、各年度の起債発行額に制限を設けるなど計画的な施設の更新を行っていく必要がある。
　</t>
    <rPh sb="96" eb="98">
      <t>シセツ</t>
    </rPh>
    <rPh sb="98" eb="100">
      <t>コウシン</t>
    </rPh>
    <rPh sb="100" eb="101">
      <t>トウ</t>
    </rPh>
    <rPh sb="102" eb="103">
      <t>オコナ</t>
    </rPh>
    <rPh sb="110" eb="112">
      <t>ユウケイ</t>
    </rPh>
    <rPh sb="112" eb="114">
      <t>コテイ</t>
    </rPh>
    <rPh sb="122" eb="123">
      <t>ヒク</t>
    </rPh>
    <phoneticPr fontId="5"/>
  </si>
  <si>
    <t xml:space="preserve">  建設事業の実施年度の調整により、将来負担比率は減少したが、実質公債費比率が増加した。類似団体と比べともに高い状況である。
　近年、認定こども園、公営住宅、各小中学校屋内運動場の新築、改修等を実施しており、今後も老朽化した庁舎、公営住宅の建設、建替等が順次予定されているため、令和元年度以降、施設建設のための特目基金の取り崩しや公債費の増加により、将来負担比率、実質公債費比率が増加すると想定している。単年度毎の地方債発行額に上限を設けるなど、公債費の適正化と年度ごとの発行額の平準化に取り組んでいく必要がある。</t>
    <rPh sb="36" eb="37">
      <t>ヒ</t>
    </rPh>
    <rPh sb="139" eb="141">
      <t>レイワ</t>
    </rPh>
    <rPh sb="141" eb="144">
      <t>ガンネンド</t>
    </rPh>
    <rPh sb="186" eb="187">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</si>
</sst>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F00E-4672-80C5-81212B5858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214881</c:v>
                </c:pt>
                <c:pt idx="1">
                  <c:v>148456</c:v>
                </c:pt>
                <c:pt idx="2">
                  <c:v>278735</c:v>
                </c:pt>
                <c:pt idx="3">
                  <c:v>191529</c:v>
                </c:pt>
                <c:pt idx="4">
                  <c:v>131017</c:v>
                </c:pt>
              </c:numCache>
            </c:numRef>
          </c:val>
          <c:smooth val="0"/>
          <c:extLst>
            <c:ext xmlns:c16="http://schemas.microsoft.com/office/drawing/2014/chart" uri="{C3380CC4-5D6E-409C-BE32-E72D297353CC}">
              <c16:uniqueId val="{00000001-F00E-4672-80C5-81212B5858EB}"/>
            </c:ext>
          </c:extLst>
        </c:ser>
        <c:dLbls>
          <c:showLegendKey val="0"/>
          <c:showVal val="0"/>
          <c:showCatName val="0"/>
          <c:showSerName val="0"/>
          <c:showPercent val="0"/>
          <c:showBubbleSize val="0"/>
        </c:dLbls>
        <c:marker val="1"/>
        <c:smooth val="0"/>
        <c:axId val="143854208"/>
        <c:axId val="143876864"/>
      </c:lineChart>
      <c:catAx>
        <c:axId val="143854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876864"/>
        <c:crosses val="autoZero"/>
        <c:auto val="1"/>
        <c:lblAlgn val="ctr"/>
        <c:lblOffset val="100"/>
        <c:tickLblSkip val="1"/>
        <c:tickMarkSkip val="1"/>
        <c:noMultiLvlLbl val="0"/>
      </c:catAx>
      <c:valAx>
        <c:axId val="14387686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854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2.09</c:v>
                </c:pt>
                <c:pt idx="1">
                  <c:v>5.33</c:v>
                </c:pt>
                <c:pt idx="2">
                  <c:v>7.5</c:v>
                </c:pt>
                <c:pt idx="3">
                  <c:v>7.44</c:v>
                </c:pt>
                <c:pt idx="4">
                  <c:v>7.93</c:v>
                </c:pt>
              </c:numCache>
            </c:numRef>
          </c:val>
          <c:extLst>
            <c:ext xmlns:c16="http://schemas.microsoft.com/office/drawing/2014/chart" uri="{C3380CC4-5D6E-409C-BE32-E72D297353CC}">
              <c16:uniqueId val="{00000000-0EA9-4E4A-8385-6D6FF4C64F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28.84</c:v>
                </c:pt>
                <c:pt idx="1">
                  <c:v>29.71</c:v>
                </c:pt>
                <c:pt idx="2">
                  <c:v>31.95</c:v>
                </c:pt>
                <c:pt idx="3">
                  <c:v>35.090000000000003</c:v>
                </c:pt>
                <c:pt idx="4">
                  <c:v>35.26</c:v>
                </c:pt>
              </c:numCache>
            </c:numRef>
          </c:val>
          <c:extLst>
            <c:ext xmlns:c16="http://schemas.microsoft.com/office/drawing/2014/chart" uri="{C3380CC4-5D6E-409C-BE32-E72D297353CC}">
              <c16:uniqueId val="{00000001-0EA9-4E4A-8385-6D6FF4C64FA3}"/>
            </c:ext>
          </c:extLst>
        </c:ser>
        <c:dLbls>
          <c:showLegendKey val="0"/>
          <c:showVal val="0"/>
          <c:showCatName val="0"/>
          <c:showSerName val="0"/>
          <c:showPercent val="0"/>
          <c:showBubbleSize val="0"/>
        </c:dLbls>
        <c:gapWidth val="250"/>
        <c:overlap val="100"/>
        <c:axId val="61553664"/>
        <c:axId val="6155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1.28</c:v>
                </c:pt>
                <c:pt idx="1">
                  <c:v>5.18</c:v>
                </c:pt>
                <c:pt idx="2">
                  <c:v>4.95</c:v>
                </c:pt>
                <c:pt idx="3">
                  <c:v>3.38</c:v>
                </c:pt>
                <c:pt idx="4">
                  <c:v>1.1200000000000001</c:v>
                </c:pt>
              </c:numCache>
            </c:numRef>
          </c:val>
          <c:smooth val="0"/>
          <c:extLst>
            <c:ext xmlns:c16="http://schemas.microsoft.com/office/drawing/2014/chart" uri="{C3380CC4-5D6E-409C-BE32-E72D297353CC}">
              <c16:uniqueId val="{00000002-0EA9-4E4A-8385-6D6FF4C64FA3}"/>
            </c:ext>
          </c:extLst>
        </c:ser>
        <c:dLbls>
          <c:showLegendKey val="0"/>
          <c:showVal val="0"/>
          <c:showCatName val="0"/>
          <c:showSerName val="0"/>
          <c:showPercent val="0"/>
          <c:showBubbleSize val="0"/>
        </c:dLbls>
        <c:marker val="1"/>
        <c:smooth val="0"/>
        <c:axId val="61553664"/>
        <c:axId val="61559936"/>
      </c:lineChart>
      <c:catAx>
        <c:axId val="615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559936"/>
        <c:crosses val="autoZero"/>
        <c:auto val="1"/>
        <c:lblAlgn val="ctr"/>
        <c:lblOffset val="100"/>
        <c:tickLblSkip val="1"/>
        <c:tickMarkSkip val="1"/>
        <c:noMultiLvlLbl val="0"/>
      </c:catAx>
      <c:valAx>
        <c:axId val="6155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5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0.03</c:v>
                </c:pt>
                <c:pt idx="4">
                  <c:v>#N/A</c:v>
                </c:pt>
                <c:pt idx="5">
                  <c:v>7.0000000000000007E-2</c:v>
                </c:pt>
                <c:pt idx="6">
                  <c:v>#N/A</c:v>
                </c:pt>
                <c:pt idx="7">
                  <c:v>0.09</c:v>
                </c:pt>
                <c:pt idx="8">
                  <c:v>#N/A</c:v>
                </c:pt>
                <c:pt idx="9">
                  <c:v>0.04</c:v>
                </c:pt>
              </c:numCache>
            </c:numRef>
          </c:val>
          <c:extLst>
            <c:ext xmlns:c16="http://schemas.microsoft.com/office/drawing/2014/chart" uri="{C3380CC4-5D6E-409C-BE32-E72D297353CC}">
              <c16:uniqueId val="{00000000-32F9-45EB-8330-1C0B541C3B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F9-45EB-8330-1C0B541C3B5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2-32F9-45EB-8330-1C0B541C3B5E}"/>
            </c:ext>
          </c:extLst>
        </c:ser>
        <c:ser>
          <c:idx val="3"/>
          <c:order val="3"/>
          <c:tx>
            <c:strRef>
              <c:f>データシート!$A$30</c:f>
              <c:strCache>
                <c:ptCount val="1"/>
                <c:pt idx="0">
                  <c:v>知名町合併処理浄化槽事業特別会計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0.03</c:v>
                </c:pt>
                <c:pt idx="8">
                  <c:v>#N/A</c:v>
                </c:pt>
                <c:pt idx="9">
                  <c:v>0.04</c:v>
                </c:pt>
              </c:numCache>
            </c:numRef>
          </c:val>
          <c:extLst>
            <c:ext xmlns:c16="http://schemas.microsoft.com/office/drawing/2014/chart" uri="{C3380CC4-5D6E-409C-BE32-E72D297353CC}">
              <c16:uniqueId val="{00000003-32F9-45EB-8330-1C0B541C3B5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0.04</c:v>
                </c:pt>
                <c:pt idx="4">
                  <c:v>#N/A</c:v>
                </c:pt>
                <c:pt idx="5">
                  <c:v>0.05</c:v>
                </c:pt>
                <c:pt idx="6">
                  <c:v>#N/A</c:v>
                </c:pt>
                <c:pt idx="7">
                  <c:v>0.1</c:v>
                </c:pt>
                <c:pt idx="8">
                  <c:v>#N/A</c:v>
                </c:pt>
                <c:pt idx="9">
                  <c:v>0.14000000000000001</c:v>
                </c:pt>
              </c:numCache>
            </c:numRef>
          </c:val>
          <c:extLst>
            <c:ext xmlns:c16="http://schemas.microsoft.com/office/drawing/2014/chart" uri="{C3380CC4-5D6E-409C-BE32-E72D297353CC}">
              <c16:uniqueId val="{00000004-32F9-45EB-8330-1C0B541C3B5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0.83</c:v>
                </c:pt>
                <c:pt idx="2">
                  <c:v>#N/A</c:v>
                </c:pt>
                <c:pt idx="3">
                  <c:v>1.34</c:v>
                </c:pt>
                <c:pt idx="4">
                  <c:v>#N/A</c:v>
                </c:pt>
                <c:pt idx="5">
                  <c:v>0.61</c:v>
                </c:pt>
                <c:pt idx="6">
                  <c:v>#N/A</c:v>
                </c:pt>
                <c:pt idx="7">
                  <c:v>0.5</c:v>
                </c:pt>
                <c:pt idx="8">
                  <c:v>#N/A</c:v>
                </c:pt>
                <c:pt idx="9">
                  <c:v>0.65</c:v>
                </c:pt>
              </c:numCache>
            </c:numRef>
          </c:val>
          <c:extLst>
            <c:ext xmlns:c16="http://schemas.microsoft.com/office/drawing/2014/chart" uri="{C3380CC4-5D6E-409C-BE32-E72D297353CC}">
              <c16:uniqueId val="{00000005-32F9-45EB-8330-1C0B541C3B5E}"/>
            </c:ext>
          </c:extLst>
        </c:ser>
        <c:ser>
          <c:idx val="6"/>
          <c:order val="6"/>
          <c:tx>
            <c:strRef>
              <c:f>データシート!$A$33</c:f>
              <c:strCache>
                <c:ptCount val="1"/>
                <c:pt idx="0">
                  <c:v>知名町土地改良事業換地清算特別会計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0.35</c:v>
                </c:pt>
                <c:pt idx="4">
                  <c:v>#N/A</c:v>
                </c:pt>
                <c:pt idx="5">
                  <c:v>0.81</c:v>
                </c:pt>
                <c:pt idx="6">
                  <c:v>#N/A</c:v>
                </c:pt>
                <c:pt idx="7">
                  <c:v>0.62</c:v>
                </c:pt>
                <c:pt idx="8">
                  <c:v>#N/A</c:v>
                </c:pt>
                <c:pt idx="9">
                  <c:v>0.66</c:v>
                </c:pt>
              </c:numCache>
            </c:numRef>
          </c:val>
          <c:extLst>
            <c:ext xmlns:c16="http://schemas.microsoft.com/office/drawing/2014/chart" uri="{C3380CC4-5D6E-409C-BE32-E72D297353CC}">
              <c16:uniqueId val="{00000006-32F9-45EB-8330-1C0B541C3B5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0.27</c:v>
                </c:pt>
                <c:pt idx="4">
                  <c:v>#N/A</c:v>
                </c:pt>
                <c:pt idx="5">
                  <c:v>0.22</c:v>
                </c:pt>
                <c:pt idx="6">
                  <c:v>#N/A</c:v>
                </c:pt>
                <c:pt idx="7">
                  <c:v>0.66</c:v>
                </c:pt>
                <c:pt idx="8">
                  <c:v>#N/A</c:v>
                </c:pt>
                <c:pt idx="9">
                  <c:v>1.1499999999999999</c:v>
                </c:pt>
              </c:numCache>
            </c:numRef>
          </c:val>
          <c:extLst>
            <c:ext xmlns:c16="http://schemas.microsoft.com/office/drawing/2014/chart" uri="{C3380CC4-5D6E-409C-BE32-E72D297353CC}">
              <c16:uniqueId val="{00000007-32F9-45EB-8330-1C0B541C3B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7.02</c:v>
                </c:pt>
                <c:pt idx="2">
                  <c:v>#N/A</c:v>
                </c:pt>
                <c:pt idx="3">
                  <c:v>6.22</c:v>
                </c:pt>
                <c:pt idx="4">
                  <c:v>#N/A</c:v>
                </c:pt>
                <c:pt idx="5">
                  <c:v>6.04</c:v>
                </c:pt>
                <c:pt idx="6">
                  <c:v>#N/A</c:v>
                </c:pt>
                <c:pt idx="7">
                  <c:v>6.03</c:v>
                </c:pt>
                <c:pt idx="8">
                  <c:v>#N/A</c:v>
                </c:pt>
                <c:pt idx="9">
                  <c:v>6.13</c:v>
                </c:pt>
              </c:numCache>
            </c:numRef>
          </c:val>
          <c:extLst>
            <c:ext xmlns:c16="http://schemas.microsoft.com/office/drawing/2014/chart" uri="{C3380CC4-5D6E-409C-BE32-E72D297353CC}">
              <c16:uniqueId val="{00000008-32F9-45EB-8330-1C0B541C3B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1.74</c:v>
                </c:pt>
                <c:pt idx="2">
                  <c:v>#N/A</c:v>
                </c:pt>
                <c:pt idx="3">
                  <c:v>4.97</c:v>
                </c:pt>
                <c:pt idx="4">
                  <c:v>#N/A</c:v>
                </c:pt>
                <c:pt idx="5">
                  <c:v>6.68</c:v>
                </c:pt>
                <c:pt idx="6">
                  <c:v>#N/A</c:v>
                </c:pt>
                <c:pt idx="7">
                  <c:v>6.79</c:v>
                </c:pt>
                <c:pt idx="8">
                  <c:v>#N/A</c:v>
                </c:pt>
                <c:pt idx="9">
                  <c:v>7.25</c:v>
                </c:pt>
              </c:numCache>
            </c:numRef>
          </c:val>
          <c:extLst>
            <c:ext xmlns:c16="http://schemas.microsoft.com/office/drawing/2014/chart" uri="{C3380CC4-5D6E-409C-BE32-E72D297353CC}">
              <c16:uniqueId val="{00000009-32F9-45EB-8330-1C0B541C3B5E}"/>
            </c:ext>
          </c:extLst>
        </c:ser>
        <c:dLbls>
          <c:showLegendKey val="0"/>
          <c:showVal val="0"/>
          <c:showCatName val="0"/>
          <c:showSerName val="0"/>
          <c:showPercent val="0"/>
          <c:showBubbleSize val="0"/>
        </c:dLbls>
        <c:gapWidth val="150"/>
        <c:overlap val="100"/>
        <c:axId val="61285120"/>
        <c:axId val="61286656"/>
      </c:barChart>
      <c:catAx>
        <c:axId val="612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286656"/>
        <c:crosses val="autoZero"/>
        <c:auto val="1"/>
        <c:lblAlgn val="ctr"/>
        <c:lblOffset val="100"/>
        <c:tickLblSkip val="1"/>
        <c:tickMarkSkip val="1"/>
        <c:noMultiLvlLbl val="0"/>
      </c:catAx>
      <c:valAx>
        <c:axId val="6128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28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661</c:v>
                </c:pt>
                <c:pt idx="5">
                  <c:v>651</c:v>
                </c:pt>
                <c:pt idx="8">
                  <c:v>605</c:v>
                </c:pt>
                <c:pt idx="11">
                  <c:v>604</c:v>
                </c:pt>
                <c:pt idx="14">
                  <c:v>643</c:v>
                </c:pt>
              </c:numCache>
            </c:numRef>
          </c:val>
          <c:extLst>
            <c:ext xmlns:c16="http://schemas.microsoft.com/office/drawing/2014/chart" uri="{C3380CC4-5D6E-409C-BE32-E72D297353CC}">
              <c16:uniqueId val="{00000000-2FC6-45B1-A442-97BD9BF9CF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C6-45B1-A442-97BD9BF9CF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2-2FC6-45B1-A442-97BD9BF9CF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88</c:v>
                </c:pt>
                <c:pt idx="3">
                  <c:v>77</c:v>
                </c:pt>
                <c:pt idx="6">
                  <c:v>45</c:v>
                </c:pt>
                <c:pt idx="9">
                  <c:v>10</c:v>
                </c:pt>
                <c:pt idx="12">
                  <c:v>10</c:v>
                </c:pt>
              </c:numCache>
            </c:numRef>
          </c:val>
          <c:extLst>
            <c:ext xmlns:c16="http://schemas.microsoft.com/office/drawing/2014/chart" uri="{C3380CC4-5D6E-409C-BE32-E72D297353CC}">
              <c16:uniqueId val="{00000003-2FC6-45B1-A442-97BD9BF9CF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219</c:v>
                </c:pt>
                <c:pt idx="3">
                  <c:v>181</c:v>
                </c:pt>
                <c:pt idx="6">
                  <c:v>134</c:v>
                </c:pt>
                <c:pt idx="9">
                  <c:v>141</c:v>
                </c:pt>
                <c:pt idx="12">
                  <c:v>168</c:v>
                </c:pt>
              </c:numCache>
            </c:numRef>
          </c:val>
          <c:extLst>
            <c:ext xmlns:c16="http://schemas.microsoft.com/office/drawing/2014/chart" uri="{C3380CC4-5D6E-409C-BE32-E72D297353CC}">
              <c16:uniqueId val="{00000004-2FC6-45B1-A442-97BD9BF9CF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C6-45B1-A442-97BD9BF9CF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C6-45B1-A442-97BD9BF9CF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705</c:v>
                </c:pt>
                <c:pt idx="3">
                  <c:v>690</c:v>
                </c:pt>
                <c:pt idx="6">
                  <c:v>759</c:v>
                </c:pt>
                <c:pt idx="9">
                  <c:v>761</c:v>
                </c:pt>
                <c:pt idx="12">
                  <c:v>814</c:v>
                </c:pt>
              </c:numCache>
            </c:numRef>
          </c:val>
          <c:extLst>
            <c:ext xmlns:c16="http://schemas.microsoft.com/office/drawing/2014/chart" uri="{C3380CC4-5D6E-409C-BE32-E72D297353CC}">
              <c16:uniqueId val="{00000007-2FC6-45B1-A442-97BD9BF9CFA4}"/>
            </c:ext>
          </c:extLst>
        </c:ser>
        <c:dLbls>
          <c:showLegendKey val="0"/>
          <c:showVal val="0"/>
          <c:showCatName val="0"/>
          <c:showSerName val="0"/>
          <c:showPercent val="0"/>
          <c:showBubbleSize val="0"/>
        </c:dLbls>
        <c:gapWidth val="100"/>
        <c:overlap val="100"/>
        <c:axId val="61383040"/>
        <c:axId val="61384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353</c:v>
                </c:pt>
                <c:pt idx="2">
                  <c:v>#N/A</c:v>
                </c:pt>
                <c:pt idx="3">
                  <c:v>#N/A</c:v>
                </c:pt>
                <c:pt idx="4">
                  <c:v>298</c:v>
                </c:pt>
                <c:pt idx="5">
                  <c:v>#N/A</c:v>
                </c:pt>
                <c:pt idx="6">
                  <c:v>#N/A</c:v>
                </c:pt>
                <c:pt idx="7">
                  <c:v>334</c:v>
                </c:pt>
                <c:pt idx="8">
                  <c:v>#N/A</c:v>
                </c:pt>
                <c:pt idx="9">
                  <c:v>#N/A</c:v>
                </c:pt>
                <c:pt idx="10">
                  <c:v>309</c:v>
                </c:pt>
                <c:pt idx="11">
                  <c:v>#N/A</c:v>
                </c:pt>
                <c:pt idx="12">
                  <c:v>#N/A</c:v>
                </c:pt>
                <c:pt idx="13">
                  <c:v>350</c:v>
                </c:pt>
                <c:pt idx="14">
                  <c:v>#N/A</c:v>
                </c:pt>
              </c:numCache>
            </c:numRef>
          </c:val>
          <c:smooth val="0"/>
          <c:extLst>
            <c:ext xmlns:c16="http://schemas.microsoft.com/office/drawing/2014/chart" uri="{C3380CC4-5D6E-409C-BE32-E72D297353CC}">
              <c16:uniqueId val="{00000008-2FC6-45B1-A442-97BD9BF9CFA4}"/>
            </c:ext>
          </c:extLst>
        </c:ser>
        <c:dLbls>
          <c:showLegendKey val="0"/>
          <c:showVal val="0"/>
          <c:showCatName val="0"/>
          <c:showSerName val="0"/>
          <c:showPercent val="0"/>
          <c:showBubbleSize val="0"/>
        </c:dLbls>
        <c:marker val="1"/>
        <c:smooth val="0"/>
        <c:axId val="61383040"/>
        <c:axId val="61384960"/>
      </c:lineChart>
      <c:catAx>
        <c:axId val="6138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384960"/>
        <c:crosses val="autoZero"/>
        <c:auto val="1"/>
        <c:lblAlgn val="ctr"/>
        <c:lblOffset val="100"/>
        <c:tickLblSkip val="1"/>
        <c:tickMarkSkip val="1"/>
        <c:noMultiLvlLbl val="0"/>
      </c:catAx>
      <c:valAx>
        <c:axId val="6138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38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6201</c:v>
                </c:pt>
                <c:pt idx="5">
                  <c:v>5968</c:v>
                </c:pt>
                <c:pt idx="8">
                  <c:v>6736</c:v>
                </c:pt>
                <c:pt idx="11">
                  <c:v>6694</c:v>
                </c:pt>
                <c:pt idx="14">
                  <c:v>6542</c:v>
                </c:pt>
              </c:numCache>
            </c:numRef>
          </c:val>
          <c:extLst>
            <c:ext xmlns:c16="http://schemas.microsoft.com/office/drawing/2014/chart" uri="{C3380CC4-5D6E-409C-BE32-E72D297353CC}">
              <c16:uniqueId val="{00000000-0F89-4901-A51E-38401BC64F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434</c:v>
                </c:pt>
                <c:pt idx="5">
                  <c:v>297</c:v>
                </c:pt>
                <c:pt idx="8">
                  <c:v>310</c:v>
                </c:pt>
                <c:pt idx="11">
                  <c:v>327</c:v>
                </c:pt>
                <c:pt idx="14">
                  <c:v>353</c:v>
                </c:pt>
              </c:numCache>
            </c:numRef>
          </c:val>
          <c:extLst>
            <c:ext xmlns:c16="http://schemas.microsoft.com/office/drawing/2014/chart" uri="{C3380CC4-5D6E-409C-BE32-E72D297353CC}">
              <c16:uniqueId val="{00000001-0F89-4901-A51E-38401BC64F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1476</c:v>
                </c:pt>
                <c:pt idx="5">
                  <c:v>1706</c:v>
                </c:pt>
                <c:pt idx="8">
                  <c:v>1932</c:v>
                </c:pt>
                <c:pt idx="11">
                  <c:v>2195</c:v>
                </c:pt>
                <c:pt idx="14">
                  <c:v>2291</c:v>
                </c:pt>
              </c:numCache>
            </c:numRef>
          </c:val>
          <c:extLst>
            <c:ext xmlns:c16="http://schemas.microsoft.com/office/drawing/2014/chart" uri="{C3380CC4-5D6E-409C-BE32-E72D297353CC}">
              <c16:uniqueId val="{00000002-0F89-4901-A51E-38401BC64F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89-4901-A51E-38401BC64F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89-4901-A51E-38401BC64F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105</c:v>
                </c:pt>
                <c:pt idx="3">
                  <c:v>71</c:v>
                </c:pt>
                <c:pt idx="6">
                  <c:v>67</c:v>
                </c:pt>
                <c:pt idx="9">
                  <c:v>66</c:v>
                </c:pt>
                <c:pt idx="12">
                  <c:v>65</c:v>
                </c:pt>
              </c:numCache>
            </c:numRef>
          </c:val>
          <c:extLst>
            <c:ext xmlns:c16="http://schemas.microsoft.com/office/drawing/2014/chart" uri="{C3380CC4-5D6E-409C-BE32-E72D297353CC}">
              <c16:uniqueId val="{00000005-0F89-4901-A51E-38401BC64F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881</c:v>
                </c:pt>
                <c:pt idx="3">
                  <c:v>702</c:v>
                </c:pt>
                <c:pt idx="6">
                  <c:v>643</c:v>
                </c:pt>
                <c:pt idx="9">
                  <c:v>557</c:v>
                </c:pt>
                <c:pt idx="12">
                  <c:v>491</c:v>
                </c:pt>
              </c:numCache>
            </c:numRef>
          </c:val>
          <c:extLst>
            <c:ext xmlns:c16="http://schemas.microsoft.com/office/drawing/2014/chart" uri="{C3380CC4-5D6E-409C-BE32-E72D297353CC}">
              <c16:uniqueId val="{00000006-0F89-4901-A51E-38401BC64F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234</c:v>
                </c:pt>
                <c:pt idx="3">
                  <c:v>159</c:v>
                </c:pt>
                <c:pt idx="6">
                  <c:v>115</c:v>
                </c:pt>
                <c:pt idx="9">
                  <c:v>106</c:v>
                </c:pt>
                <c:pt idx="12">
                  <c:v>86</c:v>
                </c:pt>
              </c:numCache>
            </c:numRef>
          </c:val>
          <c:extLst>
            <c:ext xmlns:c16="http://schemas.microsoft.com/office/drawing/2014/chart" uri="{C3380CC4-5D6E-409C-BE32-E72D297353CC}">
              <c16:uniqueId val="{00000007-0F89-4901-A51E-38401BC64F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2494</c:v>
                </c:pt>
                <c:pt idx="3">
                  <c:v>2393</c:v>
                </c:pt>
                <c:pt idx="6">
                  <c:v>2239</c:v>
                </c:pt>
                <c:pt idx="9">
                  <c:v>2126</c:v>
                </c:pt>
                <c:pt idx="12">
                  <c:v>1932</c:v>
                </c:pt>
              </c:numCache>
            </c:numRef>
          </c:val>
          <c:extLst>
            <c:ext xmlns:c16="http://schemas.microsoft.com/office/drawing/2014/chart" uri="{C3380CC4-5D6E-409C-BE32-E72D297353CC}">
              <c16:uniqueId val="{00000008-0F89-4901-A51E-38401BC64F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89-4901-A51E-38401BC64F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7285</c:v>
                </c:pt>
                <c:pt idx="3">
                  <c:v>7449</c:v>
                </c:pt>
                <c:pt idx="6">
                  <c:v>8232</c:v>
                </c:pt>
                <c:pt idx="9">
                  <c:v>8303</c:v>
                </c:pt>
                <c:pt idx="12">
                  <c:v>8314</c:v>
                </c:pt>
              </c:numCache>
            </c:numRef>
          </c:val>
          <c:extLst>
            <c:ext xmlns:c16="http://schemas.microsoft.com/office/drawing/2014/chart" uri="{C3380CC4-5D6E-409C-BE32-E72D297353CC}">
              <c16:uniqueId val="{0000000A-0F89-4901-A51E-38401BC64FD4}"/>
            </c:ext>
          </c:extLst>
        </c:ser>
        <c:dLbls>
          <c:showLegendKey val="0"/>
          <c:showVal val="0"/>
          <c:showCatName val="0"/>
          <c:showSerName val="0"/>
          <c:showPercent val="0"/>
          <c:showBubbleSize val="0"/>
        </c:dLbls>
        <c:gapWidth val="100"/>
        <c:overlap val="100"/>
        <c:axId val="61426304"/>
        <c:axId val="6144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2887</c:v>
                </c:pt>
                <c:pt idx="2">
                  <c:v>#N/A</c:v>
                </c:pt>
                <c:pt idx="3">
                  <c:v>#N/A</c:v>
                </c:pt>
                <c:pt idx="4">
                  <c:v>2804</c:v>
                </c:pt>
                <c:pt idx="5">
                  <c:v>#N/A</c:v>
                </c:pt>
                <c:pt idx="6">
                  <c:v>#N/A</c:v>
                </c:pt>
                <c:pt idx="7">
                  <c:v>2319</c:v>
                </c:pt>
                <c:pt idx="8">
                  <c:v>#N/A</c:v>
                </c:pt>
                <c:pt idx="9">
                  <c:v>#N/A</c:v>
                </c:pt>
                <c:pt idx="10">
                  <c:v>1943</c:v>
                </c:pt>
                <c:pt idx="11">
                  <c:v>#N/A</c:v>
                </c:pt>
                <c:pt idx="12">
                  <c:v>#N/A</c:v>
                </c:pt>
                <c:pt idx="13">
                  <c:v>1702</c:v>
                </c:pt>
                <c:pt idx="14">
                  <c:v>#N/A</c:v>
                </c:pt>
              </c:numCache>
            </c:numRef>
          </c:val>
          <c:smooth val="0"/>
          <c:extLst>
            <c:ext xmlns:c16="http://schemas.microsoft.com/office/drawing/2014/chart" uri="{C3380CC4-5D6E-409C-BE32-E72D297353CC}">
              <c16:uniqueId val="{0000000B-0F89-4901-A51E-38401BC64FD4}"/>
            </c:ext>
          </c:extLst>
        </c:ser>
        <c:dLbls>
          <c:showLegendKey val="0"/>
          <c:showVal val="0"/>
          <c:showCatName val="0"/>
          <c:showSerName val="0"/>
          <c:showPercent val="0"/>
          <c:showBubbleSize val="0"/>
        </c:dLbls>
        <c:marker val="1"/>
        <c:smooth val="0"/>
        <c:axId val="61426304"/>
        <c:axId val="61440768"/>
      </c:lineChart>
      <c:catAx>
        <c:axId val="6142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440768"/>
        <c:crosses val="autoZero"/>
        <c:auto val="1"/>
        <c:lblAlgn val="ctr"/>
        <c:lblOffset val="100"/>
        <c:tickLblSkip val="1"/>
        <c:tickMarkSkip val="1"/>
        <c:noMultiLvlLbl val="0"/>
      </c:catAx>
      <c:valAx>
        <c:axId val="6144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2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1093</c:v>
                </c:pt>
                <c:pt idx="1">
                  <c:v>1209</c:v>
                </c:pt>
                <c:pt idx="2">
                  <c:v>1228</c:v>
                </c:pt>
              </c:numCache>
            </c:numRef>
          </c:val>
          <c:extLst>
            <c:ext xmlns:c16="http://schemas.microsoft.com/office/drawing/2014/chart" uri="{C3380CC4-5D6E-409C-BE32-E72D297353CC}">
              <c16:uniqueId val="{00000000-12E8-46AE-A797-18E9908B1B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142</c:v>
                </c:pt>
                <c:pt idx="1">
                  <c:v>143</c:v>
                </c:pt>
                <c:pt idx="2">
                  <c:v>143</c:v>
                </c:pt>
              </c:numCache>
            </c:numRef>
          </c:val>
          <c:extLst>
            <c:ext xmlns:c16="http://schemas.microsoft.com/office/drawing/2014/chart" uri="{C3380CC4-5D6E-409C-BE32-E72D297353CC}">
              <c16:uniqueId val="{00000001-12E8-46AE-A797-18E9908B1B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588</c:v>
                </c:pt>
                <c:pt idx="1">
                  <c:v>737</c:v>
                </c:pt>
                <c:pt idx="2">
                  <c:v>811</c:v>
                </c:pt>
              </c:numCache>
            </c:numRef>
          </c:val>
          <c:extLst>
            <c:ext xmlns:c16="http://schemas.microsoft.com/office/drawing/2014/chart" uri="{C3380CC4-5D6E-409C-BE32-E72D297353CC}">
              <c16:uniqueId val="{00000002-12E8-46AE-A797-18E9908B1B5F}"/>
            </c:ext>
          </c:extLst>
        </c:ser>
        <c:dLbls>
          <c:showLegendKey val="0"/>
          <c:showVal val="0"/>
          <c:showCatName val="0"/>
          <c:showSerName val="0"/>
          <c:showPercent val="0"/>
          <c:showBubbleSize val="0"/>
        </c:dLbls>
        <c:gapWidth val="120"/>
        <c:overlap val="100"/>
        <c:axId val="61894656"/>
        <c:axId val="61896192"/>
      </c:barChart>
      <c:catAx>
        <c:axId val="6189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896192"/>
        <c:crosses val="autoZero"/>
        <c:auto val="1"/>
        <c:lblAlgn val="ctr"/>
        <c:lblOffset val="100"/>
        <c:tickLblSkip val="1"/>
        <c:tickMarkSkip val="1"/>
        <c:noMultiLvlLbl val="0"/>
      </c:catAx>
      <c:valAx>
        <c:axId val="61896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89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{FD8E2B2D-2BBC-4309-9D02-A02889FC909B}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DC8-4597-B00A-7DCDCB9398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{0B6BBCB0-B691-4890-8352-5D804FB15D57}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C8-4597-B00A-7DCDCB9398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{06B2264C-0EED-49D9-9FD8-41A8F580B110}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C8-4597-B00A-7DCDCB9398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{74A5F3C2-35B8-4C24-94E3-25BF65D01766}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C8-4597-B00A-7DCDCB9398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{A6F01D9A-8E04-4CD6-B550-3F5189A82F74}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C8-4597-B00A-7DCDCB9398D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{90775BA4-A88F-45FE-96DF-11CAFF5A527B}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DC8-4597-B00A-7DCDCB9398D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{137AD1DC-23AD-4C12-9B05-CB43B2236BD7}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DC8-4597-B00A-7DCDCB9398D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{CFBFD6E0-6AF5-4D31-B249-6195268BDB19}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DC8-4597-B00A-7DCDCB9398D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{1EF309F5-8852-4704-BB79-71E3F3A17696}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DC8-4597-B00A-7DCDCB9398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54.3</c:v>
                </c:pt>
                <c:pt idx="24">
                  <c:v>55.4</c:v>
                </c:pt>
                <c:pt idx="32">
                  <c:v>57.3</c:v>
                </c:pt>
              </c:numCache>
            </c:numRef>
          </c:xVal>
          <c:yVal>
            <c:numRef>
              <c:f>公会計指標分析・財政指標組合せ分析表!$BP$51:$DC$51</c:f>
              <c:numCache>
                <c:formatCode>#,##0.0;"▲ "#,##0.0</c:formatCode>
                <c:ptCount val="40"/>
                <c:pt idx="8">
                  <c:v>99.9</c:v>
                </c:pt>
                <c:pt idx="16">
                  <c:v>81.400000000000006</c:v>
                </c:pt>
                <c:pt idx="24">
                  <c:v>67.599999999999994</c:v>
                </c:pt>
                <c:pt idx="32">
                  <c:v>59.3</c:v>
                </c:pt>
              </c:numCache>
            </c:numRef>
          </c:yVal>
          <c:smooth val="0"/>
          <c:extLst>
            <c:ext xmlns:c16="http://schemas.microsoft.com/office/drawing/2014/chart" uri="{C3380CC4-5D6E-409C-BE32-E72D297353CC}">
              <c16:uniqueId val="{00000009-4DC8-4597-B00A-7DCDCB9398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{794B8372-B1C8-4996-B9C7-34D044DDC7CC}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DC8-4597-B00A-7DCDCB9398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{B5F90ED6-5B0F-4D89-AFB7-14582584F0F6}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C8-4597-B00A-7DCDCB9398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{EC0DDE4A-E36F-49F9-BEA6-16E54A0AB3EB}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C8-4597-B00A-7DCDCB9398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{DF1D0392-2B3C-4A1D-8937-82BE3E993BE3}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C8-4597-B00A-7DCDCB9398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{B86BB4F2-30DA-4568-AAE3-C0C002993430}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C8-4597-B00A-7DCDCB9398D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{D5B0BF54-398C-4E2E-BC7B-6753B9E16488}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DC8-4597-B00A-7DCDCB9398D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{2C607E45-1502-4D9E-88EF-DB49A502F54F}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DC8-4597-B00A-7DCDCB9398D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{54536A1F-6B0B-4947-AA11-469AF8BCEC73}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DC8-4597-B00A-7DCDCB9398D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{706EC21F-E058-4D1B-8E12-524FD1204193}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DC8-4597-B00A-7DCDCB9398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DC8-4597-B00A-7DCDCB9398D4}"/>
            </c:ext>
          </c:extLst>
        </c:ser>
        <c:dLbls>
          <c:showLegendKey val="0"/>
          <c:showVal val="1"/>
          <c:showCatName val="0"/>
          <c:showSerName val="0"/>
          <c:showPercent val="0"/>
          <c:showBubbleSize val="0"/>
        </c:dLbls>
        <c:axId val="61638528"/>
        <c:axId val="62193664"/>
      </c:scatterChart>
      <c:valAx>
        <c:axId val="61638528"/>
        <c:scaling>
          <c:orientation val="minMax"/>
          <c:max val="59.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193664"/>
        <c:crosses val="autoZero"/>
        <c:crossBetween val="midCat"/>
      </c:valAx>
      <c:valAx>
        <c:axId val="62193664"/>
        <c:scaling>
          <c:orientation val="minMax"/>
          <c:max val="11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638528"/>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{45739783-8080-4EE2-8470-360E47D67336}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DD4-4EAC-BEDE-A61F2F3462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{6B147C78-5DC4-4586-81EF-CACCB8CFE171}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D4-4EAC-BEDE-A61F2F3462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{4A53CA0F-5C37-49ED-9D9A-8C8175C3AE11}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D4-4EAC-BEDE-A61F2F3462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{42332E48-0073-4822-9974-77E1E5411C72}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D4-4EAC-BEDE-A61F2F3462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{1106C9B5-776E-4B84-A88A-E2F1400894B8}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D4-4EAC-BEDE-A61F2F3462B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{06B122E1-F2E5-4DA7-BDD5-FE1647635913}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DD4-4EAC-BEDE-A61F2F3462B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{F38D07B7-A53B-405D-9B6E-598D1D11ADC4}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DD4-4EAC-BEDE-A61F2F3462B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{4362964B-511E-4AC8-9FB5-C72BFF687221}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DD4-4EAC-BEDE-A61F2F3462B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{FFE47DC9-940E-4AE7-BE15-43C71585DB27}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DD4-4EAC-BEDE-A61F2F3462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12.7</c:v>
                </c:pt>
                <c:pt idx="16">
                  <c:v>11.8</c:v>
                </c:pt>
                <c:pt idx="24">
                  <c:v>11</c:v>
                </c:pt>
                <c:pt idx="32">
                  <c:v>11.5</c:v>
                </c:pt>
              </c:numCache>
            </c:numRef>
          </c:xVal>
          <c:yVal>
            <c:numRef>
              <c:f>公会計指標分析・財政指標組合せ分析表!$BP$73:$DC$73</c:f>
              <c:numCache>
                <c:formatCode>#,##0.0;"▲ "#,##0.0</c:formatCode>
                <c:ptCount val="40"/>
                <c:pt idx="0">
                  <c:v>108.3</c:v>
                </c:pt>
                <c:pt idx="8">
                  <c:v>99.9</c:v>
                </c:pt>
                <c:pt idx="16">
                  <c:v>81.400000000000006</c:v>
                </c:pt>
                <c:pt idx="24">
                  <c:v>67.599999999999994</c:v>
                </c:pt>
                <c:pt idx="32">
                  <c:v>59.3</c:v>
                </c:pt>
              </c:numCache>
            </c:numRef>
          </c:yVal>
          <c:smooth val="0"/>
          <c:extLst>
            <c:ext xmlns:c16="http://schemas.microsoft.com/office/drawing/2014/chart" uri="{C3380CC4-5D6E-409C-BE32-E72D297353CC}">
              <c16:uniqueId val="{00000009-DDD4-4EAC-BEDE-A61F2F3462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{6A5FCE5A-449E-41E7-BA97-421A9E190067}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DD4-4EAC-BEDE-A61F2F3462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{F81ED75B-F253-4170-AA68-659422D5319F}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D4-4EAC-BEDE-A61F2F3462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{6C04F86C-B580-4F8D-A94C-9662BBE7F226}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D4-4EAC-BEDE-A61F2F3462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{6992AB3B-3D0D-480D-AA00-C9BB1DE40FBB}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D4-4EAC-BEDE-A61F2F3462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{10FE2926-E472-4562-AC13-433F13F6D663}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D4-4EAC-BEDE-A61F2F3462BD}"/>
                </c:ext>
              </c:extLst>
            </c:dLbl>
            <c:dLbl>
              <c:idx val="8"/>
              <c:layout>
                <c:manualLayout>
                  <c:x val="-2.4962107375550227E-2"/>
                  <c:y val="-9.316295490055188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{F2DB4A9A-7B7B-480C-A586-DDCA2AFF72EA}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DD4-4EAC-BEDE-A61F2F3462BD}"/>
                </c:ext>
              </c:extLst>
            </c:dLbl>
            <c:dLbl>
              <c:idx val="16"/>
              <c:layout>
                <c:manualLayout>
                  <c:x val="-3.8433875862671038E-2"/>
                  <c:y val="-8.983688687019104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{60D33F47-1C1F-4E3A-8CE8-6138B0DC7B41}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DD4-4EAC-BEDE-A61F2F3462BD}"/>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{7142543D-A1D4-46DE-B85B-008793299E17}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DD4-4EAC-BEDE-A61F2F3462BD}"/>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{4639E271-8442-4207-A5C9-1BC603C53092}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DD4-4EAC-BEDE-A61F2F3462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DD4-4EAC-BEDE-A61F2F3462BD}"/>
            </c:ext>
          </c:extLst>
        </c:ser>
        <c:dLbls>
          <c:showLegendKey val="0"/>
          <c:showVal val="1"/>
          <c:showCatName val="0"/>
          <c:showSerName val="0"/>
          <c:showPercent val="0"/>
          <c:showBubbleSize val="0"/>
        </c:dLbls>
        <c:axId val="62928000"/>
        <c:axId val="62929920"/>
      </c:scatterChart>
      <c:valAx>
        <c:axId val="62928000"/>
        <c:scaling>
          <c:orientation val="minMax"/>
          <c:max val="14.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29920"/>
        <c:crosses val="autoZero"/>
        <c:crossBetween val="midCat"/>
      </c:valAx>
      <c:valAx>
        <c:axId val="6292992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92800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実質公債費比率の分子が増加している要因は、平成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並びに</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年度発行の地方債の</a:t>
          </a:r>
          <a:r>
            <a:rPr lang="ja-JP" altLang="en-US" sz="1100">
              <a:solidFill>
                <a:schemeClr val="dk1"/>
              </a:solidFill>
              <a:effectLst/>
              <a:latin typeface="+mn-lt"/>
              <a:ea typeface="+mn-ea"/>
              <a:cs typeface="+mn-cs"/>
            </a:rPr>
            <a:t>一部</a:t>
          </a:r>
          <a:r>
            <a:rPr lang="ja-JP" altLang="ja-JP" sz="1100">
              <a:solidFill>
                <a:schemeClr val="dk1"/>
              </a:solidFill>
              <a:effectLst/>
              <a:latin typeface="+mn-lt"/>
              <a:ea typeface="+mn-ea"/>
              <a:cs typeface="+mn-cs"/>
            </a:rPr>
            <a:t>元金償還開始によるものであったが、平成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年度については、一部事務組合が起こした地方債の元利償還金に対する負担金が減少したことにより、実質公債比率の分子は減少した。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年度は、下水道事業特別会計発行の地方債の元金償還額が増加したこと、一般会計における平成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年度発行地方債の元利償還開始による。</a:t>
          </a:r>
          <a:endParaRPr lang="ja-JP" altLang="ja-JP" sz="1400">
            <a:effectLst/>
          </a:endParaRPr>
        </a:p>
        <a:p>
          <a:r>
            <a:rPr lang="ja-JP" altLang="ja-JP" sz="1100">
              <a:solidFill>
                <a:schemeClr val="dk1"/>
              </a:solidFill>
              <a:effectLst/>
              <a:latin typeface="+mn-lt"/>
              <a:ea typeface="+mn-ea"/>
              <a:cs typeface="+mn-cs"/>
            </a:rPr>
            <a:t>　</a:t>
          </a: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令和４年度までは、公債費は高止まりするため、</a:t>
          </a:r>
          <a:r>
            <a:rPr lang="ja-JP" altLang="ja-JP" sz="1100">
              <a:solidFill>
                <a:schemeClr val="dk1"/>
              </a:solidFill>
              <a:effectLst/>
              <a:latin typeface="+mn-lt"/>
              <a:ea typeface="+mn-ea"/>
              <a:cs typeface="+mn-cs"/>
            </a:rPr>
            <a:t>今後も交付税措置の有利な地方債の発行に努め</a:t>
          </a:r>
          <a:r>
            <a:rPr lang="ja-JP" altLang="en-US" sz="1100">
              <a:solidFill>
                <a:schemeClr val="dk1"/>
              </a:solidFill>
              <a:effectLst/>
              <a:latin typeface="+mn-lt"/>
              <a:ea typeface="+mn-ea"/>
              <a:cs typeface="+mn-cs"/>
            </a:rPr>
            <a:t>るとともに地方債の発行の抑制を行いつつ、</a:t>
          </a:r>
          <a:r>
            <a:rPr lang="ja-JP" altLang="ja-JP" sz="1100">
              <a:solidFill>
                <a:schemeClr val="dk1"/>
              </a:solidFill>
              <a:effectLst/>
              <a:latin typeface="+mn-lt"/>
              <a:ea typeface="+mn-ea"/>
              <a:cs typeface="+mn-cs"/>
            </a:rPr>
            <a:t>実質公債費比率の減を図る</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減債基金残高のうち、実質公債比率の算定に用いる満期一括償還地方債の償還の財源として積み立てた額はない。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lang="ja-JP" altLang="ja-JP" sz="1100">
              <a:solidFill>
                <a:schemeClr val="dk1"/>
              </a:solidFill>
              <a:effectLst/>
              <a:latin typeface="+mn-lt"/>
              <a:ea typeface="+mn-ea"/>
              <a:cs typeface="+mn-cs"/>
            </a:rPr>
            <a:t>将来負担比率の分子が年々減少している要因は、有利な地方債の活用による基準財政需要額への算入、充当可能基金が大幅に増加したこと等によるものであるが、類似団体に比べると基金残高は低いため、今後もより一層の経費削減に努め、充当可能基金残高の増を目指すとともに、地方債の残高についても、事業の緊急性・重要性を選択し、単年度毎の地方債発行額に上限を設けるなどして適正な水準になるよ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鹿児島県知名町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mn-lt"/>
              <a:ea typeface="+mn-ea"/>
              <a:cs typeface="+mn-cs"/>
            </a:rPr>
            <a:t>基金の増加要因は、平成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の地方交付税</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百万円増</a:t>
          </a:r>
          <a:r>
            <a:rPr lang="ja-JP" altLang="en-US" sz="1100">
              <a:solidFill>
                <a:schemeClr val="dk1"/>
              </a:solidFill>
              <a:effectLst/>
              <a:latin typeface="+mn-lt"/>
              <a:ea typeface="+mn-ea"/>
              <a:cs typeface="+mn-cs"/>
            </a:rPr>
            <a:t>（対前年度）</a:t>
          </a:r>
          <a:r>
            <a:rPr lang="ja-JP" altLang="ja-JP" sz="1100">
              <a:solidFill>
                <a:schemeClr val="dk1"/>
              </a:solidFill>
              <a:effectLst/>
              <a:latin typeface="+mn-lt"/>
              <a:ea typeface="+mn-ea"/>
              <a:cs typeface="+mn-cs"/>
            </a:rPr>
            <a:t>、繰越額</a:t>
          </a:r>
          <a:r>
            <a:rPr lang="en-US" altLang="ja-JP" sz="1100">
              <a:solidFill>
                <a:schemeClr val="dk1"/>
              </a:solidFill>
              <a:effectLst/>
              <a:latin typeface="+mn-lt"/>
              <a:ea typeface="+mn-ea"/>
              <a:cs typeface="+mn-cs"/>
            </a:rPr>
            <a:t>281</a:t>
          </a:r>
          <a:r>
            <a:rPr lang="ja-JP" altLang="en-US" sz="1100">
              <a:solidFill>
                <a:schemeClr val="dk1"/>
              </a:solidFill>
              <a:effectLst/>
              <a:latin typeface="+mn-lt"/>
              <a:ea typeface="+mn-ea"/>
              <a:cs typeface="+mn-cs"/>
            </a:rPr>
            <a:t>百万円確保されたことに</a:t>
          </a:r>
          <a:r>
            <a:rPr lang="ja-JP" altLang="ja-JP" sz="1100">
              <a:solidFill>
                <a:schemeClr val="dk1"/>
              </a:solidFill>
              <a:effectLst/>
              <a:latin typeface="+mn-lt"/>
              <a:ea typeface="+mn-ea"/>
              <a:cs typeface="+mn-cs"/>
            </a:rPr>
            <a:t>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財政調整基金及びその他特定目的基金に積み立てたことによる。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役場新庁舎の建設、公営住宅の更新、各公共施設の長寿命化等を予定しており、これらの各公共施設の老朽化対策事業の実施、公債費の償還ピークへの対応財源、災害等への対応、高齢化や子育て支援等に係る費用増加に対応するため、支出の抑制と事業の最適化、最小化を図りつつ、基金の積立を適切に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・庁舎建設基金は、庁舎建設積立準備金として設置している。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・土地改良事業基金は、国営地下ダム建設事業地元負担金に充てることを目的として設置してる。</a:t>
          </a:r>
          <a:endParaRPr lang="ja-JP" altLang="ja-JP" sz="1400">
            <a:effectLst/>
          </a:endParaRPr>
        </a:p>
        <a:p>
          <a:r>
            <a:rPr kumimoji="1" lang="ja-JP" altLang="ja-JP" sz="1100">
              <a:solidFill>
                <a:schemeClr val="dk1"/>
              </a:solidFill>
              <a:effectLst/>
              <a:latin typeface="+mn-lt"/>
              <a:ea typeface="+mn-ea"/>
              <a:cs typeface="+mn-cs"/>
            </a:rPr>
            <a:t>・知名町ふるさとまちづくり基金は、ふるさと納税（寄附金）を財源として、知名町の地域活性化、環境保全、保健・福祉、人材育成、その他に資する事業に充てることを目的に設置している。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増加要因は</a:t>
          </a:r>
          <a:r>
            <a:rPr lang="ja-JP" altLang="en-US" sz="1100">
              <a:solidFill>
                <a:schemeClr val="dk1"/>
              </a:solidFill>
              <a:effectLst/>
              <a:latin typeface="+mn-lt"/>
              <a:ea typeface="+mn-ea"/>
              <a:cs typeface="+mn-cs"/>
            </a:rPr>
            <a:t>、財政調整基金を取り崩し、財源不足を補うとともに、庁舎建設基金への積み替えを行ったことによる。また、ふるさと納税により、ふるさとまちづくり基金が増加したことによる。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庁舎建設基金等のその他特定目的基金については、事業の実施に伴い、適切に取り崩しを行う予定である。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mn-lt"/>
              <a:ea typeface="+mn-ea"/>
              <a:cs typeface="+mn-cs"/>
            </a:rPr>
            <a:t>財政調整基金残高の増加要因は、財源補填のため財政調整基金を</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百万円取り崩しを行ったものの、職員の節減意識及び成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a:t>
          </a:r>
          <a:r>
            <a:rPr lang="ja-JP" altLang="en-US" sz="1100">
              <a:solidFill>
                <a:schemeClr val="dk1"/>
              </a:solidFill>
              <a:effectLst/>
              <a:latin typeface="+mn-lt"/>
              <a:ea typeface="+mn-ea"/>
              <a:cs typeface="+mn-cs"/>
            </a:rPr>
            <a:t>地方</a:t>
          </a:r>
          <a:r>
            <a:rPr lang="ja-JP" altLang="ja-JP" sz="1100">
              <a:solidFill>
                <a:schemeClr val="dk1"/>
              </a:solidFill>
              <a:effectLst/>
              <a:latin typeface="+mn-lt"/>
              <a:ea typeface="+mn-ea"/>
              <a:cs typeface="+mn-cs"/>
            </a:rPr>
            <a:t>交付税の</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百万円増、繰越額</a:t>
          </a:r>
          <a:r>
            <a:rPr lang="en-US" altLang="ja-JP" sz="1100">
              <a:solidFill>
                <a:schemeClr val="dk1"/>
              </a:solidFill>
              <a:effectLst/>
              <a:latin typeface="+mn-lt"/>
              <a:ea typeface="+mn-ea"/>
              <a:cs typeface="+mn-cs"/>
            </a:rPr>
            <a:t>281</a:t>
          </a:r>
          <a:r>
            <a:rPr lang="ja-JP" altLang="en-US" sz="1100">
              <a:solidFill>
                <a:schemeClr val="dk1"/>
              </a:solidFill>
              <a:effectLst/>
              <a:latin typeface="+mn-lt"/>
              <a:ea typeface="+mn-ea"/>
              <a:cs typeface="+mn-cs"/>
            </a:rPr>
            <a:t>百万円</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確保</a:t>
          </a:r>
          <a:r>
            <a:rPr lang="ja-JP" altLang="ja-JP" sz="1100">
              <a:solidFill>
                <a:schemeClr val="dk1"/>
              </a:solidFill>
              <a:effectLst/>
              <a:latin typeface="+mn-lt"/>
              <a:ea typeface="+mn-ea"/>
              <a:cs typeface="+mn-cs"/>
            </a:rPr>
            <a:t>などにより</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 19</a:t>
          </a:r>
          <a:r>
            <a:rPr lang="ja-JP" altLang="en-US" sz="1100">
              <a:solidFill>
                <a:schemeClr val="dk1"/>
              </a:solidFill>
              <a:effectLst/>
              <a:latin typeface="+mn-lt"/>
              <a:ea typeface="+mn-ea"/>
              <a:cs typeface="+mn-cs"/>
            </a:rPr>
            <a:t>百万円</a:t>
          </a:r>
          <a:r>
            <a:rPr lang="ja-JP" altLang="ja-JP" sz="1100">
              <a:solidFill>
                <a:schemeClr val="dk1"/>
              </a:solidFill>
              <a:effectLst/>
              <a:latin typeface="+mn-lt"/>
              <a:ea typeface="+mn-ea"/>
              <a:cs typeface="+mn-cs"/>
            </a:rPr>
            <a:t>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各公共施設の老朽化対策事業の実施、公債費の償還ピークへの対応財源、災害等への対応、高齢化や子育て支援等に係る費用増加に対応するため、支出の抑制と事業の最適化、最小化を図りつつ、基金の積立を適切に行う。</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特に令和２年度から令和４年度までは公債費が</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億円前後と高止まりするため、対応財源のため基金の取り崩しも想定される。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公債償還財源として設置しているが、近年は、庁舎建設基金等のその他特定目的基金への積立を優先しており、過去</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ヵ年では基金利子分のみ増加している。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今後しばらくは、施設更新等の財源とするためにその他特定目的基金への積立を優先するため、増減は行わない予定。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
5,955
53.30
5,718,669
5,418,575
276,293
3,483,707
8,314,434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有形固定資産減価償却率が、類似団体と比べ低くなっているが、近年、小中学校校舎屋内運動場、校舎等の新築、改修等が計画的に実施されたことによる。</a:t>
          </a:r>
          <a:endParaRPr lang="ja-JP" altLang="ja-JP">
            <a:effectLst/>
          </a:endParaRPr>
        </a:p>
        <a:p>
          <a:r>
            <a:rPr kumimoji="1" lang="ja-JP" altLang="ja-JP" sz="1100" baseline="0">
              <a:solidFill>
                <a:schemeClr val="dk1"/>
              </a:solidFill>
              <a:effectLst/>
              <a:latin typeface="+mn-lt"/>
              <a:ea typeface="+mn-ea"/>
              <a:cs typeface="+mn-cs"/>
            </a:rPr>
            <a:t>　新庁舎建設並びに老朽化した公営住宅等の更新も順次予定しているため、個別施設管理計画策定後、計画に基づく適正な固定資産の管理を実施する。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67"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80518</xdr:rowOff>
    </xdr:from>
    <xdr:to>
      <xdr:col>23</xdr:col>
      <xdr:colOff>136525</xdr:colOff>
      <xdr:row>30</xdr:row>
      <xdr:rowOff>10668</xdr:rowOff>
    </xdr:to>
    <xdr:sp macro="" textlink="">
      <xdr:nvSpPr>
        <xdr:cNvPr id="77" name="楕円 76"/>
        <xdr:cNvSpPr/>
      </xdr:nvSpPr>
      <xdr:spPr>
        <a:xfrm>
          <a:off x="47117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58945</xdr:rowOff>
    </xdr:from>
    <xdr:ext cx="405111" cy="259045"/>
    <xdr:sp macro="" textlink="">
      <xdr:nvSpPr>
        <xdr:cNvPr id="78" name="有形固定資産減価償却率該当値テキスト"/>
        <xdr:cNvSpPr txBox="1"/>
      </xdr:nvSpPr>
      <xdr:spPr>
        <a:xfrm>
          <a:off x="4813300" y="5802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121539</xdr:rowOff>
    </xdr:from>
    <xdr:to>
      <xdr:col>19</xdr:col>
      <xdr:colOff>187325</xdr:colOff>
      <xdr:row>30</xdr:row>
      <xdr:rowOff>51689</xdr:rowOff>
    </xdr:to>
    <xdr:sp macro="" textlink="">
      <xdr:nvSpPr>
        <xdr:cNvPr id="79" name="楕円 78"/>
        <xdr:cNvSpPr/>
      </xdr:nvSpPr>
      <xdr:spPr>
        <a:xfrm>
          <a:off x="4000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131318</xdr:rowOff>
    </xdr:from>
    <xdr:to>
      <xdr:col>23</xdr:col>
      <xdr:colOff>85725</xdr:colOff>
      <xdr:row>30</xdr:row>
      <xdr:rowOff>889</xdr:rowOff>
    </xdr:to>
    <xdr:cxnSp macro="">
      <xdr:nvCxnSpPr>
        <xdr:cNvPr id="80" name="直線コネクタ 79"/>
        <xdr:cNvCxnSpPr/>
      </xdr:nvCxnSpPr>
      <xdr:spPr>
        <a:xfrm flipV="1">
          <a:off x="4051300" y="5874893"/>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145288</xdr:rowOff>
    </xdr:from>
    <xdr:to>
      <xdr:col>15</xdr:col>
      <xdr:colOff>187325</xdr:colOff>
      <xdr:row>30</xdr:row>
      <xdr:rowOff>75438</xdr:rowOff>
    </xdr:to>
    <xdr:sp macro="" textlink="">
      <xdr:nvSpPr>
        <xdr:cNvPr id="81" name="楕円 80"/>
        <xdr:cNvSpPr/>
      </xdr:nvSpPr>
      <xdr:spPr>
        <a:xfrm>
          <a:off x="3238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889</xdr:rowOff>
    </xdr:from>
    <xdr:to>
      <xdr:col>19</xdr:col>
      <xdr:colOff>136525</xdr:colOff>
      <xdr:row>30</xdr:row>
      <xdr:rowOff>24638</xdr:rowOff>
    </xdr:to>
    <xdr:cxnSp macro="">
      <xdr:nvCxnSpPr>
        <xdr:cNvPr id="82" name="直線コネクタ 81"/>
        <xdr:cNvCxnSpPr/>
      </xdr:nvCxnSpPr>
      <xdr:spPr>
        <a:xfrm flipV="1">
          <a:off x="3289300" y="591591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楕円 82"/>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24638</xdr:rowOff>
    </xdr:from>
    <xdr:to>
      <xdr:col>15</xdr:col>
      <xdr:colOff>136525</xdr:colOff>
      <xdr:row>30</xdr:row>
      <xdr:rowOff>41910</xdr:rowOff>
    </xdr:to>
    <xdr:cxnSp macro="">
      <xdr:nvCxnSpPr>
        <xdr:cNvPr id="84" name="直線コネクタ 83"/>
        <xdr:cNvCxnSpPr/>
      </xdr:nvCxnSpPr>
      <xdr:spPr>
        <a:xfrm flipV="1">
          <a:off x="2527300" y="593966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5"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6"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7"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42816</xdr:rowOff>
    </xdr:from>
    <xdr:ext cx="405111" cy="259045"/>
    <xdr:sp macro="" textlink="">
      <xdr:nvSpPr>
        <xdr:cNvPr id="88" name="n_1mainValue有形固定資産減価償却率"/>
        <xdr:cNvSpPr txBox="1"/>
      </xdr:nvSpPr>
      <xdr:spPr>
        <a:xfrm>
          <a:off x="38360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66565</xdr:rowOff>
    </xdr:from>
    <xdr:ext cx="405111" cy="259045"/>
    <xdr:sp macro="" textlink="">
      <xdr:nvSpPr>
        <xdr:cNvPr id="89" name="n_2mainValue有形固定資産減価償却率"/>
        <xdr:cNvSpPr txBox="1"/>
      </xdr:nvSpPr>
      <xdr:spPr>
        <a:xfrm>
          <a:off x="30867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0" name="n_3main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が類似団体より高くなっているのは、標準財政規模が他団体に比べ小さいことや充当可能な基金等が少ないことによる。</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離島ゆえ行政コストが高いことが要因として上げられるが、経費削減と財源の確保に努めつつ、充当可能基金の増を図る。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40849</xdr:rowOff>
    </xdr:from>
    <xdr:to>
      <xdr:col>76</xdr:col>
      <xdr:colOff>73025</xdr:colOff>
      <xdr:row>28</xdr:row>
      <xdr:rowOff>142449</xdr:rowOff>
    </xdr:to>
    <xdr:sp macro="" textlink="">
      <xdr:nvSpPr>
        <xdr:cNvPr id="134" name="楕円 133"/>
        <xdr:cNvSpPr/>
      </xdr:nvSpPr>
      <xdr:spPr>
        <a:xfrm>
          <a:off x="14744700" y="56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63726</xdr:rowOff>
    </xdr:from>
    <xdr:ext cx="469744" cy="259045"/>
    <xdr:sp macro="" textlink="">
      <xdr:nvSpPr>
        <xdr:cNvPr id="135" name="債務償還比率該当値テキスト"/>
        <xdr:cNvSpPr txBox="1"/>
      </xdr:nvSpPr>
      <xdr:spPr>
        <a:xfrm>
          <a:off x="14846300" y="546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34063</xdr:rowOff>
    </xdr:from>
    <xdr:to>
      <xdr:col>72</xdr:col>
      <xdr:colOff>123825</xdr:colOff>
      <xdr:row>28</xdr:row>
      <xdr:rowOff>135663</xdr:rowOff>
    </xdr:to>
    <xdr:sp macro="" textlink="">
      <xdr:nvSpPr>
        <xdr:cNvPr id="136" name="楕円 135"/>
        <xdr:cNvSpPr/>
      </xdr:nvSpPr>
      <xdr:spPr>
        <a:xfrm>
          <a:off x="14033500" y="56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84863</xdr:rowOff>
    </xdr:from>
    <xdr:to>
      <xdr:col>76</xdr:col>
      <xdr:colOff>22225</xdr:colOff>
      <xdr:row>28</xdr:row>
      <xdr:rowOff>91649</xdr:rowOff>
    </xdr:to>
    <xdr:cxnSp macro="">
      <xdr:nvCxnSpPr>
        <xdr:cNvPr id="137" name="直線コネクタ 136"/>
        <xdr:cNvCxnSpPr/>
      </xdr:nvCxnSpPr>
      <xdr:spPr>
        <a:xfrm>
          <a:off x="14084300" y="5656988"/>
          <a:ext cx="7112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152190</xdr:rowOff>
    </xdr:from>
    <xdr:ext cx="469744" cy="259045"/>
    <xdr:sp macro="" textlink="">
      <xdr:nvSpPr>
        <xdr:cNvPr id="139" name="n_1mainValue債務償還比率"/>
        <xdr:cNvSpPr txBox="1"/>
      </xdr:nvSpPr>
      <xdr:spPr>
        <a:xfrm>
          <a:off x="13836727" y="538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
5,955
53.30
5,718,669
5,418,575
276,293
3,483,707
8,314,434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1" name="楕円 70"/>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78122</xdr:rowOff>
    </xdr:from>
    <xdr:ext cx="405111" cy="259045"/>
    <xdr:sp macro="" textlink="">
      <xdr:nvSpPr>
        <xdr:cNvPr id="72" name="【道路】&#10;有形固定資産減価償却率該当値テキスト"/>
        <xdr:cNvSpPr txBox="1"/>
      </xdr:nvSpPr>
      <xdr:spPr>
        <a:xfrm>
          <a:off x="4673600"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3" name="楕円 72"/>
        <xdr:cNvSpPr/>
      </xdr:nvSpPr>
      <xdr:spPr>
        <a:xfrm>
          <a:off x="3746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17145</xdr:rowOff>
    </xdr:to>
    <xdr:cxnSp macro="">
      <xdr:nvCxnSpPr>
        <xdr:cNvPr id="74" name="直線コネクタ 73"/>
        <xdr:cNvCxnSpPr/>
      </xdr:nvCxnSpPr>
      <xdr:spPr>
        <a:xfrm flipV="1">
          <a:off x="3797300" y="64941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5" name="楕円 74"/>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53340</xdr:rowOff>
    </xdr:to>
    <xdr:cxnSp macro="">
      <xdr:nvCxnSpPr>
        <xdr:cNvPr id="76" name="直線コネクタ 75"/>
        <xdr:cNvCxnSpPr/>
      </xdr:nvCxnSpPr>
      <xdr:spPr>
        <a:xfrm flipV="1">
          <a:off x="2908300" y="65322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133985</xdr:rowOff>
    </xdr:from>
    <xdr:to>
      <xdr:col>10</xdr:col>
      <xdr:colOff>165100</xdr:colOff>
      <xdr:row>38</xdr:row>
      <xdr:rowOff>64135</xdr:rowOff>
    </xdr:to>
    <xdr:sp macro="" textlink="">
      <xdr:nvSpPr>
        <xdr:cNvPr id="77" name="楕円 76"/>
        <xdr:cNvSpPr/>
      </xdr:nvSpPr>
      <xdr:spPr>
        <a:xfrm>
          <a:off x="196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xdr:rowOff>
    </xdr:from>
    <xdr:to>
      <xdr:col>15</xdr:col>
      <xdr:colOff>50800</xdr:colOff>
      <xdr:row>38</xdr:row>
      <xdr:rowOff>53340</xdr:rowOff>
    </xdr:to>
    <xdr:cxnSp macro="">
      <xdr:nvCxnSpPr>
        <xdr:cNvPr id="78" name="直線コネクタ 77"/>
        <xdr:cNvCxnSpPr/>
      </xdr:nvCxnSpPr>
      <xdr:spPr>
        <a:xfrm>
          <a:off x="2019300" y="6528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59072</xdr:rowOff>
    </xdr:from>
    <xdr:ext cx="405111" cy="259045"/>
    <xdr:sp macro="" textlink="">
      <xdr:nvSpPr>
        <xdr:cNvPr id="82" name="n_1mainValue【道路】&#10;有形固定資産減価償却率"/>
        <xdr:cNvSpPr txBox="1"/>
      </xdr:nvSpPr>
      <xdr:spPr>
        <a:xfrm>
          <a:off x="3582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3" name="n_2main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4" name="n_3main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18443</xdr:rowOff>
    </xdr:from>
    <xdr:to>
      <xdr:col>55</xdr:col>
      <xdr:colOff>50800</xdr:colOff>
      <xdr:row>41</xdr:row>
      <xdr:rowOff>120043</xdr:rowOff>
    </xdr:to>
    <xdr:sp macro="" textlink="">
      <xdr:nvSpPr>
        <xdr:cNvPr id="123" name="楕円 122"/>
        <xdr:cNvSpPr/>
      </xdr:nvSpPr>
      <xdr:spPr>
        <a:xfrm>
          <a:off x="10426700" y="70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168320</xdr:rowOff>
    </xdr:from>
    <xdr:ext cx="534377" cy="259045"/>
    <xdr:sp macro="" textlink="">
      <xdr:nvSpPr>
        <xdr:cNvPr id="124" name="【道路】&#10;一人当たり延長該当値テキスト"/>
        <xdr:cNvSpPr txBox="1"/>
      </xdr:nvSpPr>
      <xdr:spPr>
        <a:xfrm>
          <a:off x="10515600" y="70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19251</xdr:rowOff>
    </xdr:from>
    <xdr:to>
      <xdr:col>50</xdr:col>
      <xdr:colOff>165100</xdr:colOff>
      <xdr:row>41</xdr:row>
      <xdr:rowOff>120851</xdr:rowOff>
    </xdr:to>
    <xdr:sp macro="" textlink="">
      <xdr:nvSpPr>
        <xdr:cNvPr id="125" name="楕円 124"/>
        <xdr:cNvSpPr/>
      </xdr:nvSpPr>
      <xdr:spPr>
        <a:xfrm>
          <a:off x="9588500" y="704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69243</xdr:rowOff>
    </xdr:from>
    <xdr:to>
      <xdr:col>55</xdr:col>
      <xdr:colOff>0</xdr:colOff>
      <xdr:row>41</xdr:row>
      <xdr:rowOff>70051</xdr:rowOff>
    </xdr:to>
    <xdr:cxnSp macro="">
      <xdr:nvCxnSpPr>
        <xdr:cNvPr id="126" name="直線コネクタ 125"/>
        <xdr:cNvCxnSpPr/>
      </xdr:nvCxnSpPr>
      <xdr:spPr>
        <a:xfrm flipV="1">
          <a:off x="9639300" y="7098693"/>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133421</xdr:rowOff>
    </xdr:from>
    <xdr:to>
      <xdr:col>46</xdr:col>
      <xdr:colOff>38100</xdr:colOff>
      <xdr:row>41</xdr:row>
      <xdr:rowOff>63571</xdr:rowOff>
    </xdr:to>
    <xdr:sp macro="" textlink="">
      <xdr:nvSpPr>
        <xdr:cNvPr id="127" name="楕円 126"/>
        <xdr:cNvSpPr/>
      </xdr:nvSpPr>
      <xdr:spPr>
        <a:xfrm>
          <a:off x="8699500" y="69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12771</xdr:rowOff>
    </xdr:from>
    <xdr:to>
      <xdr:col>50</xdr:col>
      <xdr:colOff>114300</xdr:colOff>
      <xdr:row>41</xdr:row>
      <xdr:rowOff>70051</xdr:rowOff>
    </xdr:to>
    <xdr:cxnSp macro="">
      <xdr:nvCxnSpPr>
        <xdr:cNvPr id="128" name="直線コネクタ 127"/>
        <xdr:cNvCxnSpPr/>
      </xdr:nvCxnSpPr>
      <xdr:spPr>
        <a:xfrm>
          <a:off x="8750300" y="7042221"/>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24654</xdr:rowOff>
    </xdr:from>
    <xdr:to>
      <xdr:col>41</xdr:col>
      <xdr:colOff>101600</xdr:colOff>
      <xdr:row>41</xdr:row>
      <xdr:rowOff>126254</xdr:rowOff>
    </xdr:to>
    <xdr:sp macro="" textlink="">
      <xdr:nvSpPr>
        <xdr:cNvPr id="129" name="楕円 128"/>
        <xdr:cNvSpPr/>
      </xdr:nvSpPr>
      <xdr:spPr>
        <a:xfrm>
          <a:off x="7810500" y="70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12771</xdr:rowOff>
    </xdr:from>
    <xdr:to>
      <xdr:col>45</xdr:col>
      <xdr:colOff>177800</xdr:colOff>
      <xdr:row>41</xdr:row>
      <xdr:rowOff>75454</xdr:rowOff>
    </xdr:to>
    <xdr:cxnSp macro="">
      <xdr:nvCxnSpPr>
        <xdr:cNvPr id="130" name="直線コネクタ 129"/>
        <xdr:cNvCxnSpPr/>
      </xdr:nvCxnSpPr>
      <xdr:spPr>
        <a:xfrm flipV="1">
          <a:off x="7861300" y="7042221"/>
          <a:ext cx="889000" cy="6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111978</xdr:rowOff>
    </xdr:from>
    <xdr:ext cx="534377" cy="259045"/>
    <xdr:sp macro="" textlink="">
      <xdr:nvSpPr>
        <xdr:cNvPr id="134" name="n_1mainValue【道路】&#10;一人当たり延長"/>
        <xdr:cNvSpPr txBox="1"/>
      </xdr:nvSpPr>
      <xdr:spPr>
        <a:xfrm>
          <a:off x="9359411" y="714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54698</xdr:rowOff>
    </xdr:from>
    <xdr:ext cx="534377" cy="259045"/>
    <xdr:sp macro="" textlink="">
      <xdr:nvSpPr>
        <xdr:cNvPr id="135" name="n_2mainValue【道路】&#10;一人当たり延長"/>
        <xdr:cNvSpPr txBox="1"/>
      </xdr:nvSpPr>
      <xdr:spPr>
        <a:xfrm>
          <a:off x="8483111" y="708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117381</xdr:rowOff>
    </xdr:from>
    <xdr:ext cx="534377" cy="259045"/>
    <xdr:sp macro="" textlink="">
      <xdr:nvSpPr>
        <xdr:cNvPr id="136" name="n_3mainValue【道路】&#10;一人当たり延長"/>
        <xdr:cNvSpPr txBox="1"/>
      </xdr:nvSpPr>
      <xdr:spPr>
        <a:xfrm>
          <a:off x="7594111" y="714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39007</xdr:rowOff>
    </xdr:from>
    <xdr:to>
      <xdr:col>24</xdr:col>
      <xdr:colOff>114300</xdr:colOff>
      <xdr:row>58</xdr:row>
      <xdr:rowOff>140607</xdr:rowOff>
    </xdr:to>
    <xdr:sp macro="" textlink="">
      <xdr:nvSpPr>
        <xdr:cNvPr id="177" name="楕円 176"/>
        <xdr:cNvSpPr/>
      </xdr:nvSpPr>
      <xdr:spPr>
        <a:xfrm>
          <a:off x="45847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61884</xdr:rowOff>
    </xdr:from>
    <xdr:ext cx="405111" cy="259045"/>
    <xdr:sp macro="" textlink="">
      <xdr:nvSpPr>
        <xdr:cNvPr id="178" name="【橋りょう・トンネル】&#10;有形固定資産減価償却率該当値テキスト"/>
        <xdr:cNvSpPr txBox="1"/>
      </xdr:nvSpPr>
      <xdr:spPr>
        <a:xfrm>
          <a:off x="4673600"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79" name="楕円 178"/>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89807</xdr:rowOff>
    </xdr:from>
    <xdr:to>
      <xdr:col>24</xdr:col>
      <xdr:colOff>63500</xdr:colOff>
      <xdr:row>58</xdr:row>
      <xdr:rowOff>117566</xdr:rowOff>
    </xdr:to>
    <xdr:cxnSp macro="">
      <xdr:nvCxnSpPr>
        <xdr:cNvPr id="180" name="直線コネクタ 179"/>
        <xdr:cNvCxnSpPr/>
      </xdr:nvCxnSpPr>
      <xdr:spPr>
        <a:xfrm flipV="1">
          <a:off x="3797300" y="100339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92891</xdr:rowOff>
    </xdr:from>
    <xdr:to>
      <xdr:col>15</xdr:col>
      <xdr:colOff>101600</xdr:colOff>
      <xdr:row>59</xdr:row>
      <xdr:rowOff>23041</xdr:rowOff>
    </xdr:to>
    <xdr:sp macro="" textlink="">
      <xdr:nvSpPr>
        <xdr:cNvPr id="181" name="楕円 180"/>
        <xdr:cNvSpPr/>
      </xdr:nvSpPr>
      <xdr:spPr>
        <a:xfrm>
          <a:off x="2857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117566</xdr:rowOff>
    </xdr:from>
    <xdr:to>
      <xdr:col>19</xdr:col>
      <xdr:colOff>177800</xdr:colOff>
      <xdr:row>58</xdr:row>
      <xdr:rowOff>143691</xdr:rowOff>
    </xdr:to>
    <xdr:cxnSp macro="">
      <xdr:nvCxnSpPr>
        <xdr:cNvPr id="182" name="直線コネクタ 181"/>
        <xdr:cNvCxnSpPr/>
      </xdr:nvCxnSpPr>
      <xdr:spPr>
        <a:xfrm flipV="1">
          <a:off x="2908300" y="100616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107587</xdr:rowOff>
    </xdr:from>
    <xdr:to>
      <xdr:col>10</xdr:col>
      <xdr:colOff>165100</xdr:colOff>
      <xdr:row>59</xdr:row>
      <xdr:rowOff>37737</xdr:rowOff>
    </xdr:to>
    <xdr:sp macro="" textlink="">
      <xdr:nvSpPr>
        <xdr:cNvPr id="183" name="楕円 182"/>
        <xdr:cNvSpPr/>
      </xdr:nvSpPr>
      <xdr:spPr>
        <a:xfrm>
          <a:off x="1968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143691</xdr:rowOff>
    </xdr:from>
    <xdr:to>
      <xdr:col>15</xdr:col>
      <xdr:colOff>50800</xdr:colOff>
      <xdr:row>58</xdr:row>
      <xdr:rowOff>158387</xdr:rowOff>
    </xdr:to>
    <xdr:cxnSp macro="">
      <xdr:nvCxnSpPr>
        <xdr:cNvPr id="184" name="直線コネクタ 183"/>
        <xdr:cNvCxnSpPr/>
      </xdr:nvCxnSpPr>
      <xdr:spPr>
        <a:xfrm flipV="1">
          <a:off x="2019300" y="1008779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188" name="n_1mainValue【橋りょう・トンネル】&#10;有形固定資産減価償却率"/>
        <xdr:cNvSpPr txBox="1"/>
      </xdr:nvSpPr>
      <xdr:spPr>
        <a:xfrm>
          <a:off x="3582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39568</xdr:rowOff>
    </xdr:from>
    <xdr:ext cx="405111" cy="259045"/>
    <xdr:sp macro="" textlink="">
      <xdr:nvSpPr>
        <xdr:cNvPr id="189" name="n_2mainValue【橋りょう・トンネル】&#10;有形固定資産減価償却率"/>
        <xdr:cNvSpPr txBox="1"/>
      </xdr:nvSpPr>
      <xdr:spPr>
        <a:xfrm>
          <a:off x="2705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54264</xdr:rowOff>
    </xdr:from>
    <xdr:ext cx="405111" cy="259045"/>
    <xdr:sp macro="" textlink="">
      <xdr:nvSpPr>
        <xdr:cNvPr id="190" name="n_3mainValue【橋りょう・トンネル】&#10;有形固定資産減価償却率"/>
        <xdr:cNvSpPr txBox="1"/>
      </xdr:nvSpPr>
      <xdr:spPr>
        <a:xfrm>
          <a:off x="1816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96820</xdr:rowOff>
    </xdr:from>
    <xdr:to>
      <xdr:col>55</xdr:col>
      <xdr:colOff>50800</xdr:colOff>
      <xdr:row>64</xdr:row>
      <xdr:rowOff>26970</xdr:rowOff>
    </xdr:to>
    <xdr:sp macro="" textlink="">
      <xdr:nvSpPr>
        <xdr:cNvPr id="227" name="楕円 226"/>
        <xdr:cNvSpPr/>
      </xdr:nvSpPr>
      <xdr:spPr>
        <a:xfrm>
          <a:off x="10426700" y="108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11747</xdr:rowOff>
    </xdr:from>
    <xdr:ext cx="534377" cy="259045"/>
    <xdr:sp macro="" textlink="">
      <xdr:nvSpPr>
        <xdr:cNvPr id="228" name="【橋りょう・トンネル】&#10;一人当たり有形固定資産（償却資産）額該当値テキスト"/>
        <xdr:cNvSpPr txBox="1"/>
      </xdr:nvSpPr>
      <xdr:spPr>
        <a:xfrm>
          <a:off x="10515600" y="108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97059</xdr:rowOff>
    </xdr:from>
    <xdr:to>
      <xdr:col>50</xdr:col>
      <xdr:colOff>165100</xdr:colOff>
      <xdr:row>64</xdr:row>
      <xdr:rowOff>27209</xdr:rowOff>
    </xdr:to>
    <xdr:sp macro="" textlink="">
      <xdr:nvSpPr>
        <xdr:cNvPr id="229" name="楕円 228"/>
        <xdr:cNvSpPr/>
      </xdr:nvSpPr>
      <xdr:spPr>
        <a:xfrm>
          <a:off x="9588500" y="108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147620</xdr:rowOff>
    </xdr:from>
    <xdr:to>
      <xdr:col>55</xdr:col>
      <xdr:colOff>0</xdr:colOff>
      <xdr:row>63</xdr:row>
      <xdr:rowOff>147859</xdr:rowOff>
    </xdr:to>
    <xdr:cxnSp macro="">
      <xdr:nvCxnSpPr>
        <xdr:cNvPr id="230" name="直線コネクタ 229"/>
        <xdr:cNvCxnSpPr/>
      </xdr:nvCxnSpPr>
      <xdr:spPr>
        <a:xfrm flipV="1">
          <a:off x="9639300" y="10948970"/>
          <a:ext cx="8382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97609</xdr:rowOff>
    </xdr:from>
    <xdr:to>
      <xdr:col>46</xdr:col>
      <xdr:colOff>38100</xdr:colOff>
      <xdr:row>64</xdr:row>
      <xdr:rowOff>27759</xdr:rowOff>
    </xdr:to>
    <xdr:sp macro="" textlink="">
      <xdr:nvSpPr>
        <xdr:cNvPr id="231" name="楕円 230"/>
        <xdr:cNvSpPr/>
      </xdr:nvSpPr>
      <xdr:spPr>
        <a:xfrm>
          <a:off x="8699500" y="108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147859</xdr:rowOff>
    </xdr:from>
    <xdr:to>
      <xdr:col>50</xdr:col>
      <xdr:colOff>114300</xdr:colOff>
      <xdr:row>63</xdr:row>
      <xdr:rowOff>148409</xdr:rowOff>
    </xdr:to>
    <xdr:cxnSp macro="">
      <xdr:nvCxnSpPr>
        <xdr:cNvPr id="232" name="直線コネクタ 231"/>
        <xdr:cNvCxnSpPr/>
      </xdr:nvCxnSpPr>
      <xdr:spPr>
        <a:xfrm flipV="1">
          <a:off x="8750300" y="10949209"/>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116470</xdr:rowOff>
    </xdr:from>
    <xdr:to>
      <xdr:col>41</xdr:col>
      <xdr:colOff>101600</xdr:colOff>
      <xdr:row>64</xdr:row>
      <xdr:rowOff>46620</xdr:rowOff>
    </xdr:to>
    <xdr:sp macro="" textlink="">
      <xdr:nvSpPr>
        <xdr:cNvPr id="233" name="楕円 232"/>
        <xdr:cNvSpPr/>
      </xdr:nvSpPr>
      <xdr:spPr>
        <a:xfrm>
          <a:off x="7810500" y="10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148409</xdr:rowOff>
    </xdr:from>
    <xdr:to>
      <xdr:col>45</xdr:col>
      <xdr:colOff>177800</xdr:colOff>
      <xdr:row>63</xdr:row>
      <xdr:rowOff>167270</xdr:rowOff>
    </xdr:to>
    <xdr:cxnSp macro="">
      <xdr:nvCxnSpPr>
        <xdr:cNvPr id="234" name="直線コネクタ 233"/>
        <xdr:cNvCxnSpPr/>
      </xdr:nvCxnSpPr>
      <xdr:spPr>
        <a:xfrm flipV="1">
          <a:off x="7861300" y="10949759"/>
          <a:ext cx="8890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18336</xdr:rowOff>
    </xdr:from>
    <xdr:ext cx="534377" cy="259045"/>
    <xdr:sp macro="" textlink="">
      <xdr:nvSpPr>
        <xdr:cNvPr id="238" name="n_1mainValue【橋りょう・トンネル】&#10;一人当たり有形固定資産（償却資産）額"/>
        <xdr:cNvSpPr txBox="1"/>
      </xdr:nvSpPr>
      <xdr:spPr>
        <a:xfrm>
          <a:off x="9359411" y="109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18886</xdr:rowOff>
    </xdr:from>
    <xdr:ext cx="534377" cy="259045"/>
    <xdr:sp macro="" textlink="">
      <xdr:nvSpPr>
        <xdr:cNvPr id="239" name="n_2mainValue【橋りょう・トンネル】&#10;一人当たり有形固定資産（償却資産）額"/>
        <xdr:cNvSpPr txBox="1"/>
      </xdr:nvSpPr>
      <xdr:spPr>
        <a:xfrm>
          <a:off x="8483111" y="109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37747</xdr:rowOff>
    </xdr:from>
    <xdr:ext cx="469744" cy="259045"/>
    <xdr:sp macro="" textlink="">
      <xdr:nvSpPr>
        <xdr:cNvPr id="240" name="n_3mainValue【橋りょう・トンネル】&#10;一人当たり有形固定資産（償却資産）額"/>
        <xdr:cNvSpPr txBox="1"/>
      </xdr:nvSpPr>
      <xdr:spPr>
        <a:xfrm>
          <a:off x="7626428" y="110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80" name="楕円 279"/>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120032</xdr:rowOff>
    </xdr:from>
    <xdr:ext cx="405111" cy="259045"/>
    <xdr:sp macro="" textlink="">
      <xdr:nvSpPr>
        <xdr:cNvPr id="281" name="【公営住宅】&#10;有形固定資産減価償却率該当値テキスト"/>
        <xdr:cNvSpPr txBox="1"/>
      </xdr:nvSpPr>
      <xdr:spPr>
        <a:xfrm>
          <a:off x="467360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82" name="楕円 281"/>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60961</xdr:rowOff>
    </xdr:to>
    <xdr:cxnSp macro="">
      <xdr:nvCxnSpPr>
        <xdr:cNvPr id="283" name="直線コネクタ 282"/>
        <xdr:cNvCxnSpPr/>
      </xdr:nvCxnSpPr>
      <xdr:spPr>
        <a:xfrm flipV="1">
          <a:off x="3797300" y="140798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284" name="楕円 283"/>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85725</xdr:rowOff>
    </xdr:to>
    <xdr:cxnSp macro="">
      <xdr:nvCxnSpPr>
        <xdr:cNvPr id="285" name="直線コネクタ 284"/>
        <xdr:cNvCxnSpPr/>
      </xdr:nvCxnSpPr>
      <xdr:spPr>
        <a:xfrm flipV="1">
          <a:off x="2908300" y="141198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286" name="楕円 285"/>
        <xdr:cNvSpPr/>
      </xdr:nvSpPr>
      <xdr:spPr>
        <a:xfrm>
          <a:off x="1968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85725</xdr:rowOff>
    </xdr:to>
    <xdr:cxnSp macro="">
      <xdr:nvCxnSpPr>
        <xdr:cNvPr id="287" name="直線コネクタ 286"/>
        <xdr:cNvCxnSpPr/>
      </xdr:nvCxnSpPr>
      <xdr:spPr>
        <a:xfrm>
          <a:off x="2019300" y="141103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91" name="n_1mainValue【公営住宅】&#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292" name="n_2main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93363</xdr:rowOff>
    </xdr:from>
    <xdr:ext cx="405111" cy="259045"/>
    <xdr:sp macro="" textlink="">
      <xdr:nvSpPr>
        <xdr:cNvPr id="293" name="n_3mainValue【公営住宅】&#10;有形固定資産減価償却率"/>
        <xdr:cNvSpPr txBox="1"/>
      </xdr:nvSpPr>
      <xdr:spPr>
        <a:xfrm>
          <a:off x="1816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116460</xdr:rowOff>
    </xdr:from>
    <xdr:to>
      <xdr:col>55</xdr:col>
      <xdr:colOff>50800</xdr:colOff>
      <xdr:row>84</xdr:row>
      <xdr:rowOff>46610</xdr:rowOff>
    </xdr:to>
    <xdr:sp macro="" textlink="">
      <xdr:nvSpPr>
        <xdr:cNvPr id="332" name="楕円 331"/>
        <xdr:cNvSpPr/>
      </xdr:nvSpPr>
      <xdr:spPr>
        <a:xfrm>
          <a:off x="10426700" y="143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94887</xdr:rowOff>
    </xdr:from>
    <xdr:ext cx="469744" cy="259045"/>
    <xdr:sp macro="" textlink="">
      <xdr:nvSpPr>
        <xdr:cNvPr id="333" name="【公営住宅】&#10;一人当たり面積該当値テキスト"/>
        <xdr:cNvSpPr txBox="1"/>
      </xdr:nvSpPr>
      <xdr:spPr>
        <a:xfrm>
          <a:off x="10515600" y="1432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121031</xdr:rowOff>
    </xdr:from>
    <xdr:to>
      <xdr:col>50</xdr:col>
      <xdr:colOff>165100</xdr:colOff>
      <xdr:row>84</xdr:row>
      <xdr:rowOff>51181</xdr:rowOff>
    </xdr:to>
    <xdr:sp macro="" textlink="">
      <xdr:nvSpPr>
        <xdr:cNvPr id="334" name="楕円 333"/>
        <xdr:cNvSpPr/>
      </xdr:nvSpPr>
      <xdr:spPr>
        <a:xfrm>
          <a:off x="9588500" y="143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167260</xdr:rowOff>
    </xdr:from>
    <xdr:to>
      <xdr:col>55</xdr:col>
      <xdr:colOff>0</xdr:colOff>
      <xdr:row>84</xdr:row>
      <xdr:rowOff>381</xdr:rowOff>
    </xdr:to>
    <xdr:cxnSp macro="">
      <xdr:nvCxnSpPr>
        <xdr:cNvPr id="335" name="直線コネクタ 334"/>
        <xdr:cNvCxnSpPr/>
      </xdr:nvCxnSpPr>
      <xdr:spPr>
        <a:xfrm flipV="1">
          <a:off x="9639300" y="14397610"/>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70929</xdr:rowOff>
    </xdr:from>
    <xdr:to>
      <xdr:col>46</xdr:col>
      <xdr:colOff>38100</xdr:colOff>
      <xdr:row>84</xdr:row>
      <xdr:rowOff>1079</xdr:rowOff>
    </xdr:to>
    <xdr:sp macro="" textlink="">
      <xdr:nvSpPr>
        <xdr:cNvPr id="336" name="楕円 335"/>
        <xdr:cNvSpPr/>
      </xdr:nvSpPr>
      <xdr:spPr>
        <a:xfrm>
          <a:off x="8699500" y="143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121729</xdr:rowOff>
    </xdr:from>
    <xdr:to>
      <xdr:col>50</xdr:col>
      <xdr:colOff>114300</xdr:colOff>
      <xdr:row>84</xdr:row>
      <xdr:rowOff>381</xdr:rowOff>
    </xdr:to>
    <xdr:cxnSp macro="">
      <xdr:nvCxnSpPr>
        <xdr:cNvPr id="337" name="直線コネクタ 336"/>
        <xdr:cNvCxnSpPr/>
      </xdr:nvCxnSpPr>
      <xdr:spPr>
        <a:xfrm>
          <a:off x="8750300" y="14352079"/>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146368</xdr:rowOff>
    </xdr:from>
    <xdr:to>
      <xdr:col>41</xdr:col>
      <xdr:colOff>101600</xdr:colOff>
      <xdr:row>84</xdr:row>
      <xdr:rowOff>76518</xdr:rowOff>
    </xdr:to>
    <xdr:sp macro="" textlink="">
      <xdr:nvSpPr>
        <xdr:cNvPr id="338" name="楕円 337"/>
        <xdr:cNvSpPr/>
      </xdr:nvSpPr>
      <xdr:spPr>
        <a:xfrm>
          <a:off x="7810500" y="143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121729</xdr:rowOff>
    </xdr:from>
    <xdr:to>
      <xdr:col>45</xdr:col>
      <xdr:colOff>177800</xdr:colOff>
      <xdr:row>84</xdr:row>
      <xdr:rowOff>25718</xdr:rowOff>
    </xdr:to>
    <xdr:cxnSp macro="">
      <xdr:nvCxnSpPr>
        <xdr:cNvPr id="339" name="直線コネクタ 338"/>
        <xdr:cNvCxnSpPr/>
      </xdr:nvCxnSpPr>
      <xdr:spPr>
        <a:xfrm flipV="1">
          <a:off x="7861300" y="14352079"/>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42308</xdr:rowOff>
    </xdr:from>
    <xdr:ext cx="469744" cy="259045"/>
    <xdr:sp macro="" textlink="">
      <xdr:nvSpPr>
        <xdr:cNvPr id="343" name="n_1mainValue【公営住宅】&#10;一人当たり面積"/>
        <xdr:cNvSpPr txBox="1"/>
      </xdr:nvSpPr>
      <xdr:spPr>
        <a:xfrm>
          <a:off x="9391727" y="1444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17606</xdr:rowOff>
    </xdr:from>
    <xdr:ext cx="469744" cy="259045"/>
    <xdr:sp macro="" textlink="">
      <xdr:nvSpPr>
        <xdr:cNvPr id="344" name="n_2mainValue【公営住宅】&#10;一人当たり面積"/>
        <xdr:cNvSpPr txBox="1"/>
      </xdr:nvSpPr>
      <xdr:spPr>
        <a:xfrm>
          <a:off x="8515427" y="1407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67645</xdr:rowOff>
    </xdr:from>
    <xdr:ext cx="469744" cy="259045"/>
    <xdr:sp macro="" textlink="">
      <xdr:nvSpPr>
        <xdr:cNvPr id="345" name="n_3mainValue【公営住宅】&#10;一人当たり面積"/>
        <xdr:cNvSpPr txBox="1"/>
      </xdr:nvSpPr>
      <xdr:spPr>
        <a:xfrm>
          <a:off x="7626427" y="1446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70" name="直線コネクタ 369"/>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1"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73"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74" name="直線コネクタ 373"/>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75" name="【港湾・漁港】&#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76" name="フローチャート: 判断 375"/>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77" name="フローチャート: 判断 376"/>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8" name="フローチャート: 判断 377"/>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79" name="フローチャート: 判断 378"/>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85" name="楕円 384"/>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386" name="【港湾・漁港】&#10;有形固定資産減価償却率該当値テキスト"/>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120650</xdr:rowOff>
    </xdr:from>
    <xdr:to>
      <xdr:col>20</xdr:col>
      <xdr:colOff>38100</xdr:colOff>
      <xdr:row>106</xdr:row>
      <xdr:rowOff>50800</xdr:rowOff>
    </xdr:to>
    <xdr:sp macro="" textlink="">
      <xdr:nvSpPr>
        <xdr:cNvPr id="387" name="楕円 386"/>
        <xdr:cNvSpPr/>
      </xdr:nvSpPr>
      <xdr:spPr>
        <a:xfrm>
          <a:off x="3746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106</xdr:row>
      <xdr:rowOff>0</xdr:rowOff>
    </xdr:to>
    <xdr:cxnSp macro="">
      <xdr:nvCxnSpPr>
        <xdr:cNvPr id="388" name="直線コネクタ 387"/>
        <xdr:cNvCxnSpPr/>
      </xdr:nvCxnSpPr>
      <xdr:spPr>
        <a:xfrm flipV="1">
          <a:off x="3797300" y="1813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158750</xdr:rowOff>
    </xdr:from>
    <xdr:to>
      <xdr:col>15</xdr:col>
      <xdr:colOff>101600</xdr:colOff>
      <xdr:row>106</xdr:row>
      <xdr:rowOff>88900</xdr:rowOff>
    </xdr:to>
    <xdr:sp macro="" textlink="">
      <xdr:nvSpPr>
        <xdr:cNvPr id="389" name="楕円 388"/>
        <xdr:cNvSpPr/>
      </xdr:nvSpPr>
      <xdr:spPr>
        <a:xfrm>
          <a:off x="2857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0</xdr:rowOff>
    </xdr:from>
    <xdr:to>
      <xdr:col>19</xdr:col>
      <xdr:colOff>177800</xdr:colOff>
      <xdr:row>106</xdr:row>
      <xdr:rowOff>38100</xdr:rowOff>
    </xdr:to>
    <xdr:cxnSp macro="">
      <xdr:nvCxnSpPr>
        <xdr:cNvPr id="390" name="直線コネクタ 389"/>
        <xdr:cNvCxnSpPr/>
      </xdr:nvCxnSpPr>
      <xdr:spPr>
        <a:xfrm flipV="1">
          <a:off x="2908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391" name="楕円 390"/>
        <xdr:cNvSpPr/>
      </xdr:nvSpPr>
      <xdr:spPr>
        <a:xfrm>
          <a:off x="196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38100</xdr:rowOff>
    </xdr:from>
    <xdr:to>
      <xdr:col>15</xdr:col>
      <xdr:colOff>50800</xdr:colOff>
      <xdr:row>106</xdr:row>
      <xdr:rowOff>76200</xdr:rowOff>
    </xdr:to>
    <xdr:cxnSp macro="">
      <xdr:nvCxnSpPr>
        <xdr:cNvPr id="392" name="直線コネクタ 391"/>
        <xdr:cNvCxnSpPr/>
      </xdr:nvCxnSpPr>
      <xdr:spPr>
        <a:xfrm flipV="1">
          <a:off x="2019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93"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94" name="n_2ave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76216</xdr:rowOff>
    </xdr:from>
    <xdr:ext cx="405111" cy="259045"/>
    <xdr:sp macro="" textlink="">
      <xdr:nvSpPr>
        <xdr:cNvPr id="395" name="n_3aveValue【港湾・漁港】&#10;有形固定資産減価償却率"/>
        <xdr:cNvSpPr txBox="1"/>
      </xdr:nvSpPr>
      <xdr:spPr>
        <a:xfrm>
          <a:off x="1816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41927</xdr:rowOff>
    </xdr:from>
    <xdr:ext cx="405111" cy="259045"/>
    <xdr:sp macro="" textlink="">
      <xdr:nvSpPr>
        <xdr:cNvPr id="396" name="n_1mainValue【港湾・漁港】&#10;有形固定資産減価償却率"/>
        <xdr:cNvSpPr txBox="1"/>
      </xdr:nvSpPr>
      <xdr:spPr>
        <a:xfrm>
          <a:off x="3582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397" name="n_2mainValue【港湾・漁港】&#10;有形固定資産減価償却率"/>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143527</xdr:rowOff>
    </xdr:from>
    <xdr:ext cx="405111" cy="259045"/>
    <xdr:sp macro="" textlink="">
      <xdr:nvSpPr>
        <xdr:cNvPr id="398" name="n_3mainValue【港湾・漁港】&#10;有形固定資産減価償却率"/>
        <xdr:cNvSpPr txBox="1"/>
      </xdr:nvSpPr>
      <xdr:spPr>
        <a:xfrm>
          <a:off x="1816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2" name="テキスト ボックス 41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4" name="テキスト ボックス 41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6" name="テキスト ボックス 41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20" name="直線コネクタ 419"/>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21"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22" name="直線コネクタ 421"/>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23"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24" name="直線コネクタ 423"/>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120569</xdr:rowOff>
    </xdr:from>
    <xdr:ext cx="599010" cy="259045"/>
    <xdr:sp macro="" textlink="">
      <xdr:nvSpPr>
        <xdr:cNvPr id="425" name="【港湾・漁港】&#10;一人当たり有形固定資産（償却資産）額平均値テキスト"/>
        <xdr:cNvSpPr txBox="1"/>
      </xdr:nvSpPr>
      <xdr:spPr>
        <a:xfrm>
          <a:off x="10515600" y="18294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26" name="フローチャート: 判断 425"/>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27" name="フローチャート: 判断 426"/>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28" name="フローチャート: 判断 427"/>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29" name="フローチャート: 判断 428"/>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48493</xdr:rowOff>
    </xdr:from>
    <xdr:to>
      <xdr:col>55</xdr:col>
      <xdr:colOff>50800</xdr:colOff>
      <xdr:row>106</xdr:row>
      <xdr:rowOff>150093</xdr:rowOff>
    </xdr:to>
    <xdr:sp macro="" textlink="">
      <xdr:nvSpPr>
        <xdr:cNvPr id="435" name="楕円 434"/>
        <xdr:cNvSpPr/>
      </xdr:nvSpPr>
      <xdr:spPr>
        <a:xfrm>
          <a:off x="10426700" y="182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71370</xdr:rowOff>
    </xdr:from>
    <xdr:ext cx="690189" cy="259045"/>
    <xdr:sp macro="" textlink="">
      <xdr:nvSpPr>
        <xdr:cNvPr id="436" name="【港湾・漁港】&#10;一人当たり有形固定資産（償却資産）額該当値テキスト"/>
        <xdr:cNvSpPr txBox="1"/>
      </xdr:nvSpPr>
      <xdr:spPr>
        <a:xfrm>
          <a:off x="10515600" y="18073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51704</xdr:rowOff>
    </xdr:from>
    <xdr:to>
      <xdr:col>50</xdr:col>
      <xdr:colOff>165100</xdr:colOff>
      <xdr:row>106</xdr:row>
      <xdr:rowOff>153304</xdr:rowOff>
    </xdr:to>
    <xdr:sp macro="" textlink="">
      <xdr:nvSpPr>
        <xdr:cNvPr id="437" name="楕円 436"/>
        <xdr:cNvSpPr/>
      </xdr:nvSpPr>
      <xdr:spPr>
        <a:xfrm>
          <a:off x="9588500" y="182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99293</xdr:rowOff>
    </xdr:from>
    <xdr:to>
      <xdr:col>55</xdr:col>
      <xdr:colOff>0</xdr:colOff>
      <xdr:row>106</xdr:row>
      <xdr:rowOff>102504</xdr:rowOff>
    </xdr:to>
    <xdr:cxnSp macro="">
      <xdr:nvCxnSpPr>
        <xdr:cNvPr id="438" name="直線コネクタ 437"/>
        <xdr:cNvCxnSpPr/>
      </xdr:nvCxnSpPr>
      <xdr:spPr>
        <a:xfrm flipV="1">
          <a:off x="9639300" y="18272993"/>
          <a:ext cx="8382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59083</xdr:rowOff>
    </xdr:from>
    <xdr:to>
      <xdr:col>46</xdr:col>
      <xdr:colOff>38100</xdr:colOff>
      <xdr:row>106</xdr:row>
      <xdr:rowOff>160683</xdr:rowOff>
    </xdr:to>
    <xdr:sp macro="" textlink="">
      <xdr:nvSpPr>
        <xdr:cNvPr id="439" name="楕円 438"/>
        <xdr:cNvSpPr/>
      </xdr:nvSpPr>
      <xdr:spPr>
        <a:xfrm>
          <a:off x="8699500" y="182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102504</xdr:rowOff>
    </xdr:from>
    <xdr:to>
      <xdr:col>50</xdr:col>
      <xdr:colOff>114300</xdr:colOff>
      <xdr:row>106</xdr:row>
      <xdr:rowOff>109883</xdr:rowOff>
    </xdr:to>
    <xdr:cxnSp macro="">
      <xdr:nvCxnSpPr>
        <xdr:cNvPr id="440" name="直線コネクタ 439"/>
        <xdr:cNvCxnSpPr/>
      </xdr:nvCxnSpPr>
      <xdr:spPr>
        <a:xfrm flipV="1">
          <a:off x="8750300" y="18276204"/>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63976</xdr:rowOff>
    </xdr:from>
    <xdr:to>
      <xdr:col>41</xdr:col>
      <xdr:colOff>101600</xdr:colOff>
      <xdr:row>106</xdr:row>
      <xdr:rowOff>165576</xdr:rowOff>
    </xdr:to>
    <xdr:sp macro="" textlink="">
      <xdr:nvSpPr>
        <xdr:cNvPr id="441" name="楕円 440"/>
        <xdr:cNvSpPr/>
      </xdr:nvSpPr>
      <xdr:spPr>
        <a:xfrm>
          <a:off x="7810500" y="182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109883</xdr:rowOff>
    </xdr:from>
    <xdr:to>
      <xdr:col>45</xdr:col>
      <xdr:colOff>177800</xdr:colOff>
      <xdr:row>106</xdr:row>
      <xdr:rowOff>114776</xdr:rowOff>
    </xdr:to>
    <xdr:cxnSp macro="">
      <xdr:nvCxnSpPr>
        <xdr:cNvPr id="442" name="直線コネクタ 441"/>
        <xdr:cNvCxnSpPr/>
      </xdr:nvCxnSpPr>
      <xdr:spPr>
        <a:xfrm flipV="1">
          <a:off x="7861300" y="18283583"/>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87318</xdr:rowOff>
    </xdr:from>
    <xdr:ext cx="599010" cy="259045"/>
    <xdr:sp macro="" textlink="">
      <xdr:nvSpPr>
        <xdr:cNvPr id="443" name="n_1aveValue【港湾・漁港】&#10;一人当たり有形固定資産（償却資産）額"/>
        <xdr:cNvSpPr txBox="1"/>
      </xdr:nvSpPr>
      <xdr:spPr>
        <a:xfrm>
          <a:off x="93270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70894</xdr:rowOff>
    </xdr:from>
    <xdr:ext cx="599010" cy="259045"/>
    <xdr:sp macro="" textlink="">
      <xdr:nvSpPr>
        <xdr:cNvPr id="444" name="n_2aveValue【港湾・漁港】&#10;一人当たり有形固定資産（償却資産）額"/>
        <xdr:cNvSpPr txBox="1"/>
      </xdr:nvSpPr>
      <xdr:spPr>
        <a:xfrm>
          <a:off x="8450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167695</xdr:rowOff>
    </xdr:from>
    <xdr:ext cx="690189" cy="259045"/>
    <xdr:sp macro="" textlink="">
      <xdr:nvSpPr>
        <xdr:cNvPr id="445" name="n_3aveValue【港湾・漁港】&#10;一人当たり有形固定資産（償却資産）額"/>
        <xdr:cNvSpPr txBox="1"/>
      </xdr:nvSpPr>
      <xdr:spPr>
        <a:xfrm>
          <a:off x="7516205"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169831</xdr:rowOff>
    </xdr:from>
    <xdr:ext cx="690189" cy="259045"/>
    <xdr:sp macro="" textlink="">
      <xdr:nvSpPr>
        <xdr:cNvPr id="446" name="n_1mainValue【港湾・漁港】&#10;一人当たり有形固定資産（償却資産）額"/>
        <xdr:cNvSpPr txBox="1"/>
      </xdr:nvSpPr>
      <xdr:spPr>
        <a:xfrm>
          <a:off x="9281505" y="180006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5760</xdr:rowOff>
    </xdr:from>
    <xdr:ext cx="690189" cy="259045"/>
    <xdr:sp macro="" textlink="">
      <xdr:nvSpPr>
        <xdr:cNvPr id="447" name="n_2mainValue【港湾・漁港】&#10;一人当たり有形固定資産（償却資産）額"/>
        <xdr:cNvSpPr txBox="1"/>
      </xdr:nvSpPr>
      <xdr:spPr>
        <a:xfrm>
          <a:off x="8405205" y="18008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10653</xdr:rowOff>
    </xdr:from>
    <xdr:ext cx="690189" cy="259045"/>
    <xdr:sp macro="" textlink="">
      <xdr:nvSpPr>
        <xdr:cNvPr id="448" name="n_3mainValue【港湾・漁港】&#10;一人当たり有形固定資産（償却資産）額"/>
        <xdr:cNvSpPr txBox="1"/>
      </xdr:nvSpPr>
      <xdr:spPr>
        <a:xfrm>
          <a:off x="7516205" y="18012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0" name="テキスト ボックス 4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0" name="テキスト ボックス 4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74" name="直線コネクタ 473"/>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75"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76" name="直線コネクタ 475"/>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77"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78" name="直線コネクタ 477"/>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479"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80" name="フローチャート: 判断 479"/>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81" name="フローチャート: 判断 480"/>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82" name="フローチャート: 判断 481"/>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83" name="フローチャート: 判断 482"/>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110309</xdr:rowOff>
    </xdr:from>
    <xdr:to>
      <xdr:col>85</xdr:col>
      <xdr:colOff>177800</xdr:colOff>
      <xdr:row>42</xdr:row>
      <xdr:rowOff>40459</xdr:rowOff>
    </xdr:to>
    <xdr:sp macro="" textlink="">
      <xdr:nvSpPr>
        <xdr:cNvPr id="489" name="楕円 488"/>
        <xdr:cNvSpPr/>
      </xdr:nvSpPr>
      <xdr:spPr>
        <a:xfrm>
          <a:off x="162687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25236</xdr:rowOff>
    </xdr:from>
    <xdr:ext cx="340478" cy="259045"/>
    <xdr:sp macro="" textlink="">
      <xdr:nvSpPr>
        <xdr:cNvPr id="490" name="【認定こども園・幼稚園・保育所】&#10;有形固定資産減価償却率該当値テキスト"/>
        <xdr:cNvSpPr txBox="1"/>
      </xdr:nvSpPr>
      <xdr:spPr>
        <a:xfrm>
          <a:off x="16357600" y="70546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149497</xdr:rowOff>
    </xdr:from>
    <xdr:to>
      <xdr:col>81</xdr:col>
      <xdr:colOff>101600</xdr:colOff>
      <xdr:row>42</xdr:row>
      <xdr:rowOff>79647</xdr:rowOff>
    </xdr:to>
    <xdr:sp macro="" textlink="">
      <xdr:nvSpPr>
        <xdr:cNvPr id="491" name="楕円 490"/>
        <xdr:cNvSpPr/>
      </xdr:nvSpPr>
      <xdr:spPr>
        <a:xfrm>
          <a:off x="15430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161109</xdr:rowOff>
    </xdr:from>
    <xdr:to>
      <xdr:col>85</xdr:col>
      <xdr:colOff>127000</xdr:colOff>
      <xdr:row>42</xdr:row>
      <xdr:rowOff>28847</xdr:rowOff>
    </xdr:to>
    <xdr:cxnSp macro="">
      <xdr:nvCxnSpPr>
        <xdr:cNvPr id="492" name="直線コネクタ 491"/>
        <xdr:cNvCxnSpPr/>
      </xdr:nvCxnSpPr>
      <xdr:spPr>
        <a:xfrm flipV="1">
          <a:off x="15481300" y="719055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93" name="楕円 492"/>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42</xdr:row>
      <xdr:rowOff>28847</xdr:rowOff>
    </xdr:to>
    <xdr:cxnSp macro="">
      <xdr:nvCxnSpPr>
        <xdr:cNvPr id="494" name="直線コネクタ 493"/>
        <xdr:cNvCxnSpPr/>
      </xdr:nvCxnSpPr>
      <xdr:spPr>
        <a:xfrm>
          <a:off x="14592300" y="6842760"/>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147864</xdr:rowOff>
    </xdr:from>
    <xdr:to>
      <xdr:col>72</xdr:col>
      <xdr:colOff>38100</xdr:colOff>
      <xdr:row>36</xdr:row>
      <xdr:rowOff>78014</xdr:rowOff>
    </xdr:to>
    <xdr:sp macro="" textlink="">
      <xdr:nvSpPr>
        <xdr:cNvPr id="495" name="楕円 494"/>
        <xdr:cNvSpPr/>
      </xdr:nvSpPr>
      <xdr:spPr>
        <a:xfrm>
          <a:off x="13652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27214</xdr:rowOff>
    </xdr:from>
    <xdr:to>
      <xdr:col>76</xdr:col>
      <xdr:colOff>114300</xdr:colOff>
      <xdr:row>39</xdr:row>
      <xdr:rowOff>156210</xdr:rowOff>
    </xdr:to>
    <xdr:cxnSp macro="">
      <xdr:nvCxnSpPr>
        <xdr:cNvPr id="496" name="直線コネクタ 495"/>
        <xdr:cNvCxnSpPr/>
      </xdr:nvCxnSpPr>
      <xdr:spPr>
        <a:xfrm>
          <a:off x="13703300" y="6199414"/>
          <a:ext cx="889000" cy="6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97"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98"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99"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70774</xdr:rowOff>
    </xdr:from>
    <xdr:ext cx="340478" cy="259045"/>
    <xdr:sp macro="" textlink="">
      <xdr:nvSpPr>
        <xdr:cNvPr id="500" name="n_1mainValue【認定こども園・幼稚園・保育所】&#10;有形固定資産減価償却率"/>
        <xdr:cNvSpPr txBox="1"/>
      </xdr:nvSpPr>
      <xdr:spPr>
        <a:xfrm>
          <a:off x="15298361" y="7271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501" name="n_2mainValue【認定こども園・幼稚園・保育所】&#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94541</xdr:rowOff>
    </xdr:from>
    <xdr:ext cx="405111" cy="259045"/>
    <xdr:sp macro="" textlink="">
      <xdr:nvSpPr>
        <xdr:cNvPr id="502" name="n_3mainValue【認定こども園・幼稚園・保育所】&#10;有形固定資産減価償却率"/>
        <xdr:cNvSpPr txBox="1"/>
      </xdr:nvSpPr>
      <xdr:spPr>
        <a:xfrm>
          <a:off x="13500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524" name="直線コネクタ 523"/>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25"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26" name="直線コネクタ 525"/>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27"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28" name="直線コネクタ 527"/>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29"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30" name="フローチャート: 判断 529"/>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31" name="フローチャート: 判断 530"/>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32" name="フローチャート: 判断 531"/>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33" name="フローチャート: 判断 532"/>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89865</xdr:rowOff>
    </xdr:from>
    <xdr:to>
      <xdr:col>116</xdr:col>
      <xdr:colOff>114300</xdr:colOff>
      <xdr:row>40</xdr:row>
      <xdr:rowOff>20015</xdr:rowOff>
    </xdr:to>
    <xdr:sp macro="" textlink="">
      <xdr:nvSpPr>
        <xdr:cNvPr id="539" name="楕円 538"/>
        <xdr:cNvSpPr/>
      </xdr:nvSpPr>
      <xdr:spPr>
        <a:xfrm>
          <a:off x="22110700" y="67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112742</xdr:rowOff>
    </xdr:from>
    <xdr:ext cx="469744" cy="259045"/>
    <xdr:sp macro="" textlink="">
      <xdr:nvSpPr>
        <xdr:cNvPr id="540" name="【認定こども園・幼稚園・保育所】&#10;一人当たり面積該当値テキスト"/>
        <xdr:cNvSpPr txBox="1"/>
      </xdr:nvSpPr>
      <xdr:spPr>
        <a:xfrm>
          <a:off x="22199600" y="66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93523</xdr:rowOff>
    </xdr:from>
    <xdr:to>
      <xdr:col>112</xdr:col>
      <xdr:colOff>38100</xdr:colOff>
      <xdr:row>40</xdr:row>
      <xdr:rowOff>23673</xdr:rowOff>
    </xdr:to>
    <xdr:sp macro="" textlink="">
      <xdr:nvSpPr>
        <xdr:cNvPr id="541" name="楕円 540"/>
        <xdr:cNvSpPr/>
      </xdr:nvSpPr>
      <xdr:spPr>
        <a:xfrm>
          <a:off x="212725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140665</xdr:rowOff>
    </xdr:from>
    <xdr:to>
      <xdr:col>116</xdr:col>
      <xdr:colOff>63500</xdr:colOff>
      <xdr:row>39</xdr:row>
      <xdr:rowOff>144323</xdr:rowOff>
    </xdr:to>
    <xdr:cxnSp macro="">
      <xdr:nvCxnSpPr>
        <xdr:cNvPr id="542" name="直線コネクタ 541"/>
        <xdr:cNvCxnSpPr/>
      </xdr:nvCxnSpPr>
      <xdr:spPr>
        <a:xfrm flipV="1">
          <a:off x="21323300" y="682721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131928</xdr:rowOff>
    </xdr:from>
    <xdr:to>
      <xdr:col>107</xdr:col>
      <xdr:colOff>101600</xdr:colOff>
      <xdr:row>40</xdr:row>
      <xdr:rowOff>62078</xdr:rowOff>
    </xdr:to>
    <xdr:sp macro="" textlink="">
      <xdr:nvSpPr>
        <xdr:cNvPr id="543" name="楕円 542"/>
        <xdr:cNvSpPr/>
      </xdr:nvSpPr>
      <xdr:spPr>
        <a:xfrm>
          <a:off x="20383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144323</xdr:rowOff>
    </xdr:from>
    <xdr:to>
      <xdr:col>111</xdr:col>
      <xdr:colOff>177800</xdr:colOff>
      <xdr:row>40</xdr:row>
      <xdr:rowOff>11278</xdr:rowOff>
    </xdr:to>
    <xdr:cxnSp macro="">
      <xdr:nvCxnSpPr>
        <xdr:cNvPr id="544" name="直線コネクタ 543"/>
        <xdr:cNvCxnSpPr/>
      </xdr:nvCxnSpPr>
      <xdr:spPr>
        <a:xfrm flipV="1">
          <a:off x="20434300" y="683087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43231</xdr:rowOff>
    </xdr:from>
    <xdr:to>
      <xdr:col>102</xdr:col>
      <xdr:colOff>165100</xdr:colOff>
      <xdr:row>39</xdr:row>
      <xdr:rowOff>144831</xdr:rowOff>
    </xdr:to>
    <xdr:sp macro="" textlink="">
      <xdr:nvSpPr>
        <xdr:cNvPr id="545" name="楕円 544"/>
        <xdr:cNvSpPr/>
      </xdr:nvSpPr>
      <xdr:spPr>
        <a:xfrm>
          <a:off x="19494500" y="67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94031</xdr:rowOff>
    </xdr:from>
    <xdr:to>
      <xdr:col>107</xdr:col>
      <xdr:colOff>50800</xdr:colOff>
      <xdr:row>40</xdr:row>
      <xdr:rowOff>11278</xdr:rowOff>
    </xdr:to>
    <xdr:cxnSp macro="">
      <xdr:nvCxnSpPr>
        <xdr:cNvPr id="546" name="直線コネクタ 545"/>
        <xdr:cNvCxnSpPr/>
      </xdr:nvCxnSpPr>
      <xdr:spPr>
        <a:xfrm>
          <a:off x="19545300" y="6780581"/>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547"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548"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549"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40200</xdr:rowOff>
    </xdr:from>
    <xdr:ext cx="469744" cy="259045"/>
    <xdr:sp macro="" textlink="">
      <xdr:nvSpPr>
        <xdr:cNvPr id="550" name="n_1mainValue【認定こども園・幼稚園・保育所】&#10;一人当たり面積"/>
        <xdr:cNvSpPr txBox="1"/>
      </xdr:nvSpPr>
      <xdr:spPr>
        <a:xfrm>
          <a:off x="21075727" y="655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53205</xdr:rowOff>
    </xdr:from>
    <xdr:ext cx="469744" cy="259045"/>
    <xdr:sp macro="" textlink="">
      <xdr:nvSpPr>
        <xdr:cNvPr id="551" name="n_2mainValue【認定こども園・幼稚園・保育所】&#10;一人当たり面積"/>
        <xdr:cNvSpPr txBox="1"/>
      </xdr:nvSpPr>
      <xdr:spPr>
        <a:xfrm>
          <a:off x="20199427" y="69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161358</xdr:rowOff>
    </xdr:from>
    <xdr:ext cx="469744" cy="259045"/>
    <xdr:sp macro="" textlink="">
      <xdr:nvSpPr>
        <xdr:cNvPr id="552" name="n_3mainValue【認定こども園・幼稚園・保育所】&#10;一人当たり面積"/>
        <xdr:cNvSpPr txBox="1"/>
      </xdr:nvSpPr>
      <xdr:spPr>
        <a:xfrm>
          <a:off x="19310427" y="65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78" name="直線コネクタ 577"/>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79"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80" name="直線コネクタ 579"/>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81"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82" name="直線コネクタ 58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83"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84" name="フローチャート: 判断 583"/>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85" name="フローチャート: 判断 584"/>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86" name="フローチャート: 判断 585"/>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87" name="フローチャート: 判断 586"/>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141877</xdr:rowOff>
    </xdr:from>
    <xdr:to>
      <xdr:col>85</xdr:col>
      <xdr:colOff>177800</xdr:colOff>
      <xdr:row>61</xdr:row>
      <xdr:rowOff>72027</xdr:rowOff>
    </xdr:to>
    <xdr:sp macro="" textlink="">
      <xdr:nvSpPr>
        <xdr:cNvPr id="593" name="楕円 592"/>
        <xdr:cNvSpPr/>
      </xdr:nvSpPr>
      <xdr:spPr>
        <a:xfrm>
          <a:off x="16268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120304</xdr:rowOff>
    </xdr:from>
    <xdr:ext cx="405111" cy="259045"/>
    <xdr:sp macro="" textlink="">
      <xdr:nvSpPr>
        <xdr:cNvPr id="594" name="【学校施設】&#10;有形固定資産減価償却率該当値テキスト"/>
        <xdr:cNvSpPr txBox="1"/>
      </xdr:nvSpPr>
      <xdr:spPr>
        <a:xfrm>
          <a:off x="163576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95" name="楕円 594"/>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21227</xdr:rowOff>
    </xdr:from>
    <xdr:to>
      <xdr:col>85</xdr:col>
      <xdr:colOff>127000</xdr:colOff>
      <xdr:row>61</xdr:row>
      <xdr:rowOff>57150</xdr:rowOff>
    </xdr:to>
    <xdr:cxnSp macro="">
      <xdr:nvCxnSpPr>
        <xdr:cNvPr id="596" name="直線コネクタ 595"/>
        <xdr:cNvCxnSpPr/>
      </xdr:nvCxnSpPr>
      <xdr:spPr>
        <a:xfrm flipV="1">
          <a:off x="15481300" y="104796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14515</xdr:rowOff>
    </xdr:from>
    <xdr:to>
      <xdr:col>76</xdr:col>
      <xdr:colOff>165100</xdr:colOff>
      <xdr:row>61</xdr:row>
      <xdr:rowOff>116115</xdr:rowOff>
    </xdr:to>
    <xdr:sp macro="" textlink="">
      <xdr:nvSpPr>
        <xdr:cNvPr id="597" name="楕円 596"/>
        <xdr:cNvSpPr/>
      </xdr:nvSpPr>
      <xdr:spPr>
        <a:xfrm>
          <a:off x="14541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65315</xdr:rowOff>
    </xdr:to>
    <xdr:cxnSp macro="">
      <xdr:nvCxnSpPr>
        <xdr:cNvPr id="598" name="直線コネクタ 597"/>
        <xdr:cNvCxnSpPr/>
      </xdr:nvCxnSpPr>
      <xdr:spPr>
        <a:xfrm flipV="1">
          <a:off x="14592300" y="1051560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141877</xdr:rowOff>
    </xdr:from>
    <xdr:to>
      <xdr:col>72</xdr:col>
      <xdr:colOff>38100</xdr:colOff>
      <xdr:row>61</xdr:row>
      <xdr:rowOff>72027</xdr:rowOff>
    </xdr:to>
    <xdr:sp macro="" textlink="">
      <xdr:nvSpPr>
        <xdr:cNvPr id="599" name="楕円 598"/>
        <xdr:cNvSpPr/>
      </xdr:nvSpPr>
      <xdr:spPr>
        <a:xfrm>
          <a:off x="1365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21227</xdr:rowOff>
    </xdr:from>
    <xdr:to>
      <xdr:col>76</xdr:col>
      <xdr:colOff>114300</xdr:colOff>
      <xdr:row>61</xdr:row>
      <xdr:rowOff>65315</xdr:rowOff>
    </xdr:to>
    <xdr:cxnSp macro="">
      <xdr:nvCxnSpPr>
        <xdr:cNvPr id="600" name="直線コネクタ 599"/>
        <xdr:cNvCxnSpPr/>
      </xdr:nvCxnSpPr>
      <xdr:spPr>
        <a:xfrm>
          <a:off x="13703300" y="104796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601"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02"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603"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04" name="n_1main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107242</xdr:rowOff>
    </xdr:from>
    <xdr:ext cx="405111" cy="259045"/>
    <xdr:sp macro="" textlink="">
      <xdr:nvSpPr>
        <xdr:cNvPr id="605" name="n_2mainValue【学校施設】&#10;有形固定資産減価償却率"/>
        <xdr:cNvSpPr txBox="1"/>
      </xdr:nvSpPr>
      <xdr:spPr>
        <a:xfrm>
          <a:off x="14389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63154</xdr:rowOff>
    </xdr:from>
    <xdr:ext cx="405111" cy="259045"/>
    <xdr:sp macro="" textlink="">
      <xdr:nvSpPr>
        <xdr:cNvPr id="606" name="n_3mainValue【学校施設】&#10;有形固定資産減価償却率"/>
        <xdr:cNvSpPr txBox="1"/>
      </xdr:nvSpPr>
      <xdr:spPr>
        <a:xfrm>
          <a:off x="13500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7" name="テキスト ボックス 62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631" name="直線コネクタ 630"/>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632"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33" name="直線コネクタ 632"/>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34"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35" name="直線コネクタ 634"/>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636"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37" name="フローチャート: 判断 636"/>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38" name="フローチャート: 判断 637"/>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39" name="フローチャート: 判断 638"/>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40" name="フローチャート: 判断 639"/>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166560</xdr:rowOff>
    </xdr:from>
    <xdr:to>
      <xdr:col>116</xdr:col>
      <xdr:colOff>114300</xdr:colOff>
      <xdr:row>62</xdr:row>
      <xdr:rowOff>96710</xdr:rowOff>
    </xdr:to>
    <xdr:sp macro="" textlink="">
      <xdr:nvSpPr>
        <xdr:cNvPr id="646" name="楕円 645"/>
        <xdr:cNvSpPr/>
      </xdr:nvSpPr>
      <xdr:spPr>
        <a:xfrm>
          <a:off x="22110700" y="10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17987</xdr:rowOff>
    </xdr:from>
    <xdr:ext cx="469744" cy="259045"/>
    <xdr:sp macro="" textlink="">
      <xdr:nvSpPr>
        <xdr:cNvPr id="647" name="【学校施設】&#10;一人当たり面積該当値テキスト"/>
        <xdr:cNvSpPr txBox="1"/>
      </xdr:nvSpPr>
      <xdr:spPr>
        <a:xfrm>
          <a:off x="22199600" y="1047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2731</xdr:rowOff>
    </xdr:from>
    <xdr:to>
      <xdr:col>112</xdr:col>
      <xdr:colOff>38100</xdr:colOff>
      <xdr:row>62</xdr:row>
      <xdr:rowOff>104331</xdr:rowOff>
    </xdr:to>
    <xdr:sp macro="" textlink="">
      <xdr:nvSpPr>
        <xdr:cNvPr id="648" name="楕円 647"/>
        <xdr:cNvSpPr/>
      </xdr:nvSpPr>
      <xdr:spPr>
        <a:xfrm>
          <a:off x="21272500" y="106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45910</xdr:rowOff>
    </xdr:from>
    <xdr:to>
      <xdr:col>116</xdr:col>
      <xdr:colOff>63500</xdr:colOff>
      <xdr:row>62</xdr:row>
      <xdr:rowOff>53531</xdr:rowOff>
    </xdr:to>
    <xdr:cxnSp macro="">
      <xdr:nvCxnSpPr>
        <xdr:cNvPr id="649" name="直線コネクタ 648"/>
        <xdr:cNvCxnSpPr/>
      </xdr:nvCxnSpPr>
      <xdr:spPr>
        <a:xfrm flipV="1">
          <a:off x="21323300" y="10675810"/>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8065</xdr:rowOff>
    </xdr:from>
    <xdr:to>
      <xdr:col>107</xdr:col>
      <xdr:colOff>101600</xdr:colOff>
      <xdr:row>62</xdr:row>
      <xdr:rowOff>109665</xdr:rowOff>
    </xdr:to>
    <xdr:sp macro="" textlink="">
      <xdr:nvSpPr>
        <xdr:cNvPr id="650" name="楕円 649"/>
        <xdr:cNvSpPr/>
      </xdr:nvSpPr>
      <xdr:spPr>
        <a:xfrm>
          <a:off x="20383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53531</xdr:rowOff>
    </xdr:from>
    <xdr:to>
      <xdr:col>111</xdr:col>
      <xdr:colOff>177800</xdr:colOff>
      <xdr:row>62</xdr:row>
      <xdr:rowOff>58865</xdr:rowOff>
    </xdr:to>
    <xdr:cxnSp macro="">
      <xdr:nvCxnSpPr>
        <xdr:cNvPr id="651" name="直線コネクタ 650"/>
        <xdr:cNvCxnSpPr/>
      </xdr:nvCxnSpPr>
      <xdr:spPr>
        <a:xfrm flipV="1">
          <a:off x="20434300" y="1068343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140653</xdr:rowOff>
    </xdr:from>
    <xdr:to>
      <xdr:col>102</xdr:col>
      <xdr:colOff>165100</xdr:colOff>
      <xdr:row>62</xdr:row>
      <xdr:rowOff>70803</xdr:rowOff>
    </xdr:to>
    <xdr:sp macro="" textlink="">
      <xdr:nvSpPr>
        <xdr:cNvPr id="652" name="楕円 651"/>
        <xdr:cNvSpPr/>
      </xdr:nvSpPr>
      <xdr:spPr>
        <a:xfrm>
          <a:off x="19494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20003</xdr:rowOff>
    </xdr:from>
    <xdr:to>
      <xdr:col>107</xdr:col>
      <xdr:colOff>50800</xdr:colOff>
      <xdr:row>62</xdr:row>
      <xdr:rowOff>58865</xdr:rowOff>
    </xdr:to>
    <xdr:cxnSp macro="">
      <xdr:nvCxnSpPr>
        <xdr:cNvPr id="653" name="直線コネクタ 652"/>
        <xdr:cNvCxnSpPr/>
      </xdr:nvCxnSpPr>
      <xdr:spPr>
        <a:xfrm>
          <a:off x="19545300" y="1064990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654"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655"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656" name="n_3aveValue【学校施設】&#10;一人当たり面積"/>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120858</xdr:rowOff>
    </xdr:from>
    <xdr:ext cx="469744" cy="259045"/>
    <xdr:sp macro="" textlink="">
      <xdr:nvSpPr>
        <xdr:cNvPr id="657" name="n_1mainValue【学校施設】&#10;一人当たり面積"/>
        <xdr:cNvSpPr txBox="1"/>
      </xdr:nvSpPr>
      <xdr:spPr>
        <a:xfrm>
          <a:off x="21075727" y="104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126192</xdr:rowOff>
    </xdr:from>
    <xdr:ext cx="469744" cy="259045"/>
    <xdr:sp macro="" textlink="">
      <xdr:nvSpPr>
        <xdr:cNvPr id="658" name="n_2mainValue【学校施設】&#10;一人当たり面積"/>
        <xdr:cNvSpPr txBox="1"/>
      </xdr:nvSpPr>
      <xdr:spPr>
        <a:xfrm>
          <a:off x="20199427" y="104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87330</xdr:rowOff>
    </xdr:from>
    <xdr:ext cx="469744" cy="259045"/>
    <xdr:sp macro="" textlink="">
      <xdr:nvSpPr>
        <xdr:cNvPr id="659" name="n_3mainValue【学校施設】&#10;一人当たり面積"/>
        <xdr:cNvSpPr txBox="1"/>
      </xdr:nvSpPr>
      <xdr:spPr>
        <a:xfrm>
          <a:off x="19310427" y="1037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01" name="直線コネクタ 700"/>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2"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3" name="直線コネクタ 702"/>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706"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07" name="フローチャート: 判断 706"/>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08" name="フローチャート: 判断 707"/>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09" name="フローチャート: 判断 708"/>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10" name="フローチャート: 判断 709"/>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72752</xdr:rowOff>
    </xdr:from>
    <xdr:to>
      <xdr:col>85</xdr:col>
      <xdr:colOff>177800</xdr:colOff>
      <xdr:row>101</xdr:row>
      <xdr:rowOff>2902</xdr:rowOff>
    </xdr:to>
    <xdr:sp macro="" textlink="">
      <xdr:nvSpPr>
        <xdr:cNvPr id="716" name="楕円 715"/>
        <xdr:cNvSpPr/>
      </xdr:nvSpPr>
      <xdr:spPr>
        <a:xfrm>
          <a:off x="162687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95629</xdr:rowOff>
    </xdr:from>
    <xdr:ext cx="405111" cy="259045"/>
    <xdr:sp macro="" textlink="">
      <xdr:nvSpPr>
        <xdr:cNvPr id="717" name="【公民館】&#10;有形固定資産減価償却率該当値テキスト"/>
        <xdr:cNvSpPr txBox="1"/>
      </xdr:nvSpPr>
      <xdr:spPr>
        <a:xfrm>
          <a:off x="16357600" y="170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85816</xdr:rowOff>
    </xdr:from>
    <xdr:to>
      <xdr:col>81</xdr:col>
      <xdr:colOff>101600</xdr:colOff>
      <xdr:row>101</xdr:row>
      <xdr:rowOff>15966</xdr:rowOff>
    </xdr:to>
    <xdr:sp macro="" textlink="">
      <xdr:nvSpPr>
        <xdr:cNvPr id="718" name="楕円 717"/>
        <xdr:cNvSpPr/>
      </xdr:nvSpPr>
      <xdr:spPr>
        <a:xfrm>
          <a:off x="15430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123552</xdr:rowOff>
    </xdr:from>
    <xdr:to>
      <xdr:col>85</xdr:col>
      <xdr:colOff>127000</xdr:colOff>
      <xdr:row>100</xdr:row>
      <xdr:rowOff>136616</xdr:rowOff>
    </xdr:to>
    <xdr:cxnSp macro="">
      <xdr:nvCxnSpPr>
        <xdr:cNvPr id="719" name="直線コネクタ 718"/>
        <xdr:cNvCxnSpPr/>
      </xdr:nvCxnSpPr>
      <xdr:spPr>
        <a:xfrm flipV="1">
          <a:off x="15481300" y="1726855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105411</xdr:rowOff>
    </xdr:from>
    <xdr:to>
      <xdr:col>76</xdr:col>
      <xdr:colOff>165100</xdr:colOff>
      <xdr:row>101</xdr:row>
      <xdr:rowOff>35561</xdr:rowOff>
    </xdr:to>
    <xdr:sp macro="" textlink="">
      <xdr:nvSpPr>
        <xdr:cNvPr id="720" name="楕円 719"/>
        <xdr:cNvSpPr/>
      </xdr:nvSpPr>
      <xdr:spPr>
        <a:xfrm>
          <a:off x="14541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136616</xdr:rowOff>
    </xdr:from>
    <xdr:to>
      <xdr:col>81</xdr:col>
      <xdr:colOff>50800</xdr:colOff>
      <xdr:row>100</xdr:row>
      <xdr:rowOff>156211</xdr:rowOff>
    </xdr:to>
    <xdr:cxnSp macro="">
      <xdr:nvCxnSpPr>
        <xdr:cNvPr id="721" name="直線コネクタ 720"/>
        <xdr:cNvCxnSpPr/>
      </xdr:nvCxnSpPr>
      <xdr:spPr>
        <a:xfrm flipV="1">
          <a:off x="14592300" y="172816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125005</xdr:rowOff>
    </xdr:from>
    <xdr:to>
      <xdr:col>72</xdr:col>
      <xdr:colOff>38100</xdr:colOff>
      <xdr:row>101</xdr:row>
      <xdr:rowOff>55155</xdr:rowOff>
    </xdr:to>
    <xdr:sp macro="" textlink="">
      <xdr:nvSpPr>
        <xdr:cNvPr id="722" name="楕円 721"/>
        <xdr:cNvSpPr/>
      </xdr:nvSpPr>
      <xdr:spPr>
        <a:xfrm>
          <a:off x="13652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156211</xdr:rowOff>
    </xdr:from>
    <xdr:to>
      <xdr:col>76</xdr:col>
      <xdr:colOff>114300</xdr:colOff>
      <xdr:row>101</xdr:row>
      <xdr:rowOff>4355</xdr:rowOff>
    </xdr:to>
    <xdr:cxnSp macro="">
      <xdr:nvCxnSpPr>
        <xdr:cNvPr id="723" name="直線コネクタ 722"/>
        <xdr:cNvCxnSpPr/>
      </xdr:nvCxnSpPr>
      <xdr:spPr>
        <a:xfrm flipV="1">
          <a:off x="13703300" y="173012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724"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725"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26"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32493</xdr:rowOff>
    </xdr:from>
    <xdr:ext cx="405111" cy="259045"/>
    <xdr:sp macro="" textlink="">
      <xdr:nvSpPr>
        <xdr:cNvPr id="727" name="n_1mainValue【公民館】&#10;有形固定資産減価償却率"/>
        <xdr:cNvSpPr txBox="1"/>
      </xdr:nvSpPr>
      <xdr:spPr>
        <a:xfrm>
          <a:off x="15266044" y="1700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52088</xdr:rowOff>
    </xdr:from>
    <xdr:ext cx="405111" cy="259045"/>
    <xdr:sp macro="" textlink="">
      <xdr:nvSpPr>
        <xdr:cNvPr id="728" name="n_2mainValue【公民館】&#10;有形固定資産減価償却率"/>
        <xdr:cNvSpPr txBox="1"/>
      </xdr:nvSpPr>
      <xdr:spPr>
        <a:xfrm>
          <a:off x="14389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71682</xdr:rowOff>
    </xdr:from>
    <xdr:ext cx="405111" cy="259045"/>
    <xdr:sp macro="" textlink="">
      <xdr:nvSpPr>
        <xdr:cNvPr id="729" name="n_3mainValue【公民館】&#10;有形固定資産減価償却率"/>
        <xdr:cNvSpPr txBox="1"/>
      </xdr:nvSpPr>
      <xdr:spPr>
        <a:xfrm>
          <a:off x="13500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3" name="直線コネクタ 752"/>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5" name="直線コネクタ 75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6"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57" name="直線コネクタ 756"/>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58"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59" name="フローチャート: 判断 758"/>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60" name="フローチャート: 判断 759"/>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61" name="フローチャート: 判断 760"/>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2" name="フローチャート: 判断 761"/>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157226</xdr:rowOff>
    </xdr:from>
    <xdr:to>
      <xdr:col>116</xdr:col>
      <xdr:colOff>114300</xdr:colOff>
      <xdr:row>108</xdr:row>
      <xdr:rowOff>87376</xdr:rowOff>
    </xdr:to>
    <xdr:sp macro="" textlink="">
      <xdr:nvSpPr>
        <xdr:cNvPr id="768" name="楕円 767"/>
        <xdr:cNvSpPr/>
      </xdr:nvSpPr>
      <xdr:spPr>
        <a:xfrm>
          <a:off x="22110700" y="185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72153</xdr:rowOff>
    </xdr:from>
    <xdr:ext cx="469744" cy="259045"/>
    <xdr:sp macro="" textlink="">
      <xdr:nvSpPr>
        <xdr:cNvPr id="769" name="【公民館】&#10;一人当たり面積該当値テキスト"/>
        <xdr:cNvSpPr txBox="1"/>
      </xdr:nvSpPr>
      <xdr:spPr>
        <a:xfrm>
          <a:off x="22199600" y="184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157987</xdr:rowOff>
    </xdr:from>
    <xdr:to>
      <xdr:col>112</xdr:col>
      <xdr:colOff>38100</xdr:colOff>
      <xdr:row>108</xdr:row>
      <xdr:rowOff>88137</xdr:rowOff>
    </xdr:to>
    <xdr:sp macro="" textlink="">
      <xdr:nvSpPr>
        <xdr:cNvPr id="770" name="楕円 769"/>
        <xdr:cNvSpPr/>
      </xdr:nvSpPr>
      <xdr:spPr>
        <a:xfrm>
          <a:off x="21272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36576</xdr:rowOff>
    </xdr:from>
    <xdr:to>
      <xdr:col>116</xdr:col>
      <xdr:colOff>63500</xdr:colOff>
      <xdr:row>108</xdr:row>
      <xdr:rowOff>37337</xdr:rowOff>
    </xdr:to>
    <xdr:cxnSp macro="">
      <xdr:nvCxnSpPr>
        <xdr:cNvPr id="771" name="直線コネクタ 770"/>
        <xdr:cNvCxnSpPr/>
      </xdr:nvCxnSpPr>
      <xdr:spPr>
        <a:xfrm flipV="1">
          <a:off x="21323300" y="1855317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161037</xdr:rowOff>
    </xdr:from>
    <xdr:to>
      <xdr:col>107</xdr:col>
      <xdr:colOff>101600</xdr:colOff>
      <xdr:row>108</xdr:row>
      <xdr:rowOff>91187</xdr:rowOff>
    </xdr:to>
    <xdr:sp macro="" textlink="">
      <xdr:nvSpPr>
        <xdr:cNvPr id="772" name="楕円 771"/>
        <xdr:cNvSpPr/>
      </xdr:nvSpPr>
      <xdr:spPr>
        <a:xfrm>
          <a:off x="20383500" y="185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37337</xdr:rowOff>
    </xdr:from>
    <xdr:to>
      <xdr:col>111</xdr:col>
      <xdr:colOff>177800</xdr:colOff>
      <xdr:row>108</xdr:row>
      <xdr:rowOff>40387</xdr:rowOff>
    </xdr:to>
    <xdr:cxnSp macro="">
      <xdr:nvCxnSpPr>
        <xdr:cNvPr id="773" name="直線コネクタ 772"/>
        <xdr:cNvCxnSpPr/>
      </xdr:nvCxnSpPr>
      <xdr:spPr>
        <a:xfrm flipV="1">
          <a:off x="20434300" y="185539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162561</xdr:rowOff>
    </xdr:from>
    <xdr:to>
      <xdr:col>102</xdr:col>
      <xdr:colOff>165100</xdr:colOff>
      <xdr:row>108</xdr:row>
      <xdr:rowOff>92711</xdr:rowOff>
    </xdr:to>
    <xdr:sp macro="" textlink="">
      <xdr:nvSpPr>
        <xdr:cNvPr id="774" name="楕円 773"/>
        <xdr:cNvSpPr/>
      </xdr:nvSpPr>
      <xdr:spPr>
        <a:xfrm>
          <a:off x="19494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40387</xdr:rowOff>
    </xdr:from>
    <xdr:to>
      <xdr:col>107</xdr:col>
      <xdr:colOff>50800</xdr:colOff>
      <xdr:row>108</xdr:row>
      <xdr:rowOff>41911</xdr:rowOff>
    </xdr:to>
    <xdr:cxnSp macro="">
      <xdr:nvCxnSpPr>
        <xdr:cNvPr id="775" name="直線コネクタ 774"/>
        <xdr:cNvCxnSpPr/>
      </xdr:nvCxnSpPr>
      <xdr:spPr>
        <a:xfrm flipV="1">
          <a:off x="19545300" y="185569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76"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77"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78"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79264</xdr:rowOff>
    </xdr:from>
    <xdr:ext cx="469744" cy="259045"/>
    <xdr:sp macro="" textlink="">
      <xdr:nvSpPr>
        <xdr:cNvPr id="779" name="n_1mainValue【公民館】&#10;一人当たり面積"/>
        <xdr:cNvSpPr txBox="1"/>
      </xdr:nvSpPr>
      <xdr:spPr>
        <a:xfrm>
          <a:off x="21075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82314</xdr:rowOff>
    </xdr:from>
    <xdr:ext cx="469744" cy="259045"/>
    <xdr:sp macro="" textlink="">
      <xdr:nvSpPr>
        <xdr:cNvPr id="780" name="n_2mainValue【公民館】&#10;一人当たり面積"/>
        <xdr:cNvSpPr txBox="1"/>
      </xdr:nvSpPr>
      <xdr:spPr>
        <a:xfrm>
          <a:off x="20199427" y="185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83838</xdr:rowOff>
    </xdr:from>
    <xdr:ext cx="469744" cy="259045"/>
    <xdr:sp macro="" textlink="">
      <xdr:nvSpPr>
        <xdr:cNvPr id="781" name="n_3mainValue【公民館】&#10;一人当たり面積"/>
        <xdr:cNvSpPr txBox="1"/>
      </xdr:nvSpPr>
      <xdr:spPr>
        <a:xfrm>
          <a:off x="19310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「認定こども園・幼稚園・保育所」の有形固定資産</a:t>
          </a:r>
          <a:r>
            <a:rPr kumimoji="1" lang="ja-JP" altLang="en-US" sz="1100">
              <a:solidFill>
                <a:schemeClr val="dk1"/>
              </a:solidFill>
              <a:effectLst/>
              <a:latin typeface="+mn-lt"/>
              <a:ea typeface="+mn-ea"/>
              <a:cs typeface="+mn-cs"/>
            </a:rPr>
            <a:t>減価償却</a:t>
          </a:r>
          <a:r>
            <a:rPr kumimoji="1" lang="ja-JP" altLang="ja-JP" sz="1100">
              <a:solidFill>
                <a:schemeClr val="dk1"/>
              </a:solidFill>
              <a:effectLst/>
              <a:latin typeface="+mn-lt"/>
              <a:ea typeface="+mn-ea"/>
              <a:cs typeface="+mn-cs"/>
            </a:rPr>
            <a:t>率</a:t>
          </a:r>
          <a:r>
            <a:rPr kumimoji="1" lang="ja-JP" altLang="en-US" sz="1100">
              <a:solidFill>
                <a:schemeClr val="dk1"/>
              </a:solidFill>
              <a:effectLst/>
              <a:latin typeface="+mn-lt"/>
              <a:ea typeface="+mn-ea"/>
              <a:cs typeface="+mn-cs"/>
            </a:rPr>
            <a:t>は類似団体と比べて低く</a:t>
          </a:r>
          <a:r>
            <a:rPr kumimoji="1" lang="ja-JP" altLang="ja-JP" sz="1100">
              <a:solidFill>
                <a:schemeClr val="dk1"/>
              </a:solidFill>
              <a:effectLst/>
              <a:latin typeface="+mn-lt"/>
              <a:ea typeface="+mn-ea"/>
              <a:cs typeface="+mn-cs"/>
            </a:rPr>
            <a:t>、一人当たり面積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類似団体と比べ</a:t>
          </a:r>
          <a:r>
            <a:rPr kumimoji="1" lang="ja-JP" altLang="en-US" sz="1100">
              <a:solidFill>
                <a:schemeClr val="dk1"/>
              </a:solidFill>
              <a:effectLst/>
              <a:latin typeface="+mn-lt"/>
              <a:ea typeface="+mn-ea"/>
              <a:cs typeface="+mn-cs"/>
            </a:rPr>
            <a:t>て高く</a:t>
          </a:r>
          <a:r>
            <a:rPr kumimoji="1" lang="ja-JP" altLang="ja-JP" sz="1100">
              <a:solidFill>
                <a:schemeClr val="dk1"/>
              </a:solidFill>
              <a:effectLst/>
              <a:latin typeface="+mn-lt"/>
              <a:ea typeface="+mn-ea"/>
              <a:cs typeface="+mn-cs"/>
            </a:rPr>
            <a:t>なっている。これは幼保一元型認定こども園の新築による統合が図られたことによる。</a:t>
          </a:r>
          <a:endParaRPr lang="ja-JP" altLang="ja-JP" sz="1400">
            <a:effectLst/>
          </a:endParaRPr>
        </a:p>
        <a:p>
          <a:r>
            <a:rPr kumimoji="1" lang="ja-JP" altLang="ja-JP" sz="1100">
              <a:solidFill>
                <a:schemeClr val="dk1"/>
              </a:solidFill>
              <a:effectLst/>
              <a:latin typeface="+mn-lt"/>
              <a:ea typeface="+mn-ea"/>
              <a:cs typeface="+mn-cs"/>
            </a:rPr>
            <a:t>　また、公民館の有形固定資産</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価償却率も他団体と比べ高くなっているが、平成２８年度から各公民館の改修や新築を実施しており、公民館の有形固定資産</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価償却率は低下してくると想定している。</a:t>
          </a:r>
          <a:endParaRPr lang="ja-JP" altLang="ja-JP" sz="1400">
            <a:effectLst/>
          </a:endParaRPr>
        </a:p>
        <a:p>
          <a:r>
            <a:rPr kumimoji="1" lang="ja-JP" altLang="ja-JP" sz="1100">
              <a:solidFill>
                <a:schemeClr val="dk1"/>
              </a:solidFill>
              <a:effectLst/>
              <a:latin typeface="+mn-lt"/>
              <a:ea typeface="+mn-ea"/>
              <a:cs typeface="+mn-cs"/>
            </a:rPr>
            <a:t>　今後は、建替や統廃合に伴い使用しなくなった旧公民館、旧保育園等老朽化した施設の利活用、除却等を順次進めていく必要がある。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
5,955
53.30
5,718,669
5,418,575
276,293
3,483,707
8,314,434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3" name="【図書館】&#10;有形固定資産減価償却率該当値テキスト"/>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4" name="楕円 73"/>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5" name="直線コネクタ 74"/>
        <xdr:cNvCxnSpPr/>
      </xdr:nvCxnSpPr>
      <xdr:spPr>
        <a:xfrm flipV="1">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6" name="楕円 75"/>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7" name="直線コネクタ 76"/>
        <xdr:cNvCxnSpPr/>
      </xdr:nvCxnSpPr>
      <xdr:spPr>
        <a:xfrm flipV="1">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8" name="楕円 77"/>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79" name="直線コネクタ 78"/>
        <xdr:cNvCxnSpPr/>
      </xdr:nvCxnSpPr>
      <xdr:spPr>
        <a:xfrm flipV="1">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0"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1"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3"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4" name="n_2mainValue【図書館】&#10;有形固定資産減価償却率"/>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18542</xdr:rowOff>
    </xdr:from>
    <xdr:to>
      <xdr:col>55</xdr:col>
      <xdr:colOff>50800</xdr:colOff>
      <xdr:row>39</xdr:row>
      <xdr:rowOff>120142</xdr:rowOff>
    </xdr:to>
    <xdr:sp macro="" textlink="">
      <xdr:nvSpPr>
        <xdr:cNvPr id="122" name="楕円 121"/>
        <xdr:cNvSpPr/>
      </xdr:nvSpPr>
      <xdr:spPr>
        <a:xfrm>
          <a:off x="104267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168419</xdr:rowOff>
    </xdr:from>
    <xdr:ext cx="469744" cy="259045"/>
    <xdr:sp macro="" textlink="">
      <xdr:nvSpPr>
        <xdr:cNvPr id="123" name="【図書館】&#10;一人当たり面積該当値テキスト"/>
        <xdr:cNvSpPr txBox="1"/>
      </xdr:nvSpPr>
      <xdr:spPr>
        <a:xfrm>
          <a:off x="10515600"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23114</xdr:rowOff>
    </xdr:from>
    <xdr:to>
      <xdr:col>50</xdr:col>
      <xdr:colOff>165100</xdr:colOff>
      <xdr:row>39</xdr:row>
      <xdr:rowOff>124714</xdr:rowOff>
    </xdr:to>
    <xdr:sp macro="" textlink="">
      <xdr:nvSpPr>
        <xdr:cNvPr id="124" name="楕円 123"/>
        <xdr:cNvSpPr/>
      </xdr:nvSpPr>
      <xdr:spPr>
        <a:xfrm>
          <a:off x="9588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69342</xdr:rowOff>
    </xdr:from>
    <xdr:to>
      <xdr:col>55</xdr:col>
      <xdr:colOff>0</xdr:colOff>
      <xdr:row>39</xdr:row>
      <xdr:rowOff>73914</xdr:rowOff>
    </xdr:to>
    <xdr:cxnSp macro="">
      <xdr:nvCxnSpPr>
        <xdr:cNvPr id="125" name="直線コネクタ 124"/>
        <xdr:cNvCxnSpPr/>
      </xdr:nvCxnSpPr>
      <xdr:spPr>
        <a:xfrm flipV="1">
          <a:off x="9639300" y="6755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32258</xdr:rowOff>
    </xdr:from>
    <xdr:to>
      <xdr:col>46</xdr:col>
      <xdr:colOff>38100</xdr:colOff>
      <xdr:row>39</xdr:row>
      <xdr:rowOff>133858</xdr:rowOff>
    </xdr:to>
    <xdr:sp macro="" textlink="">
      <xdr:nvSpPr>
        <xdr:cNvPr id="126" name="楕円 125"/>
        <xdr:cNvSpPr/>
      </xdr:nvSpPr>
      <xdr:spPr>
        <a:xfrm>
          <a:off x="8699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73914</xdr:rowOff>
    </xdr:from>
    <xdr:to>
      <xdr:col>50</xdr:col>
      <xdr:colOff>114300</xdr:colOff>
      <xdr:row>39</xdr:row>
      <xdr:rowOff>83058</xdr:rowOff>
    </xdr:to>
    <xdr:cxnSp macro="">
      <xdr:nvCxnSpPr>
        <xdr:cNvPr id="127" name="直線コネクタ 126"/>
        <xdr:cNvCxnSpPr/>
      </xdr:nvCxnSpPr>
      <xdr:spPr>
        <a:xfrm flipV="1">
          <a:off x="8750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41402</xdr:rowOff>
    </xdr:from>
    <xdr:to>
      <xdr:col>41</xdr:col>
      <xdr:colOff>101600</xdr:colOff>
      <xdr:row>39</xdr:row>
      <xdr:rowOff>143002</xdr:rowOff>
    </xdr:to>
    <xdr:sp macro="" textlink="">
      <xdr:nvSpPr>
        <xdr:cNvPr id="128" name="楕円 127"/>
        <xdr:cNvSpPr/>
      </xdr:nvSpPr>
      <xdr:spPr>
        <a:xfrm>
          <a:off x="7810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83058</xdr:rowOff>
    </xdr:from>
    <xdr:to>
      <xdr:col>45</xdr:col>
      <xdr:colOff>177800</xdr:colOff>
      <xdr:row>39</xdr:row>
      <xdr:rowOff>92202</xdr:rowOff>
    </xdr:to>
    <xdr:cxnSp macro="">
      <xdr:nvCxnSpPr>
        <xdr:cNvPr id="129" name="直線コネクタ 128"/>
        <xdr:cNvCxnSpPr/>
      </xdr:nvCxnSpPr>
      <xdr:spPr>
        <a:xfrm flipV="1">
          <a:off x="7861300" y="676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115841</xdr:rowOff>
    </xdr:from>
    <xdr:ext cx="469744" cy="259045"/>
    <xdr:sp macro="" textlink="">
      <xdr:nvSpPr>
        <xdr:cNvPr id="133" name="n_1mainValue【図書館】&#10;一人当たり面積"/>
        <xdr:cNvSpPr txBox="1"/>
      </xdr:nvSpPr>
      <xdr:spPr>
        <a:xfrm>
          <a:off x="9391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124985</xdr:rowOff>
    </xdr:from>
    <xdr:ext cx="469744" cy="259045"/>
    <xdr:sp macro="" textlink="">
      <xdr:nvSpPr>
        <xdr:cNvPr id="134" name="n_2mainValue【図書館】&#10;一人当たり面積"/>
        <xdr:cNvSpPr txBox="1"/>
      </xdr:nvSpPr>
      <xdr:spPr>
        <a:xfrm>
          <a:off x="8515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134129</xdr:rowOff>
    </xdr:from>
    <xdr:ext cx="469744" cy="259045"/>
    <xdr:sp macro="" textlink="">
      <xdr:nvSpPr>
        <xdr:cNvPr id="135" name="n_3mainValue【図書館】&#10;一人当たり面積"/>
        <xdr:cNvSpPr txBox="1"/>
      </xdr:nvSpPr>
      <xdr:spPr>
        <a:xfrm>
          <a:off x="7626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125549</xdr:rowOff>
    </xdr:from>
    <xdr:to>
      <xdr:col>24</xdr:col>
      <xdr:colOff>114300</xdr:colOff>
      <xdr:row>58</xdr:row>
      <xdr:rowOff>55699</xdr:rowOff>
    </xdr:to>
    <xdr:sp macro="" textlink="">
      <xdr:nvSpPr>
        <xdr:cNvPr id="176" name="楕円 175"/>
        <xdr:cNvSpPr/>
      </xdr:nvSpPr>
      <xdr:spPr>
        <a:xfrm>
          <a:off x="4584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148426</xdr:rowOff>
    </xdr:from>
    <xdr:ext cx="405111" cy="259045"/>
    <xdr:sp macro="" textlink="">
      <xdr:nvSpPr>
        <xdr:cNvPr id="177" name="【体育館・プール】&#10;有形固定資産減価償却率該当値テキスト"/>
        <xdr:cNvSpPr txBox="1"/>
      </xdr:nvSpPr>
      <xdr:spPr>
        <a:xfrm>
          <a:off x="4673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161472</xdr:rowOff>
    </xdr:from>
    <xdr:to>
      <xdr:col>20</xdr:col>
      <xdr:colOff>38100</xdr:colOff>
      <xdr:row>58</xdr:row>
      <xdr:rowOff>91622</xdr:rowOff>
    </xdr:to>
    <xdr:sp macro="" textlink="">
      <xdr:nvSpPr>
        <xdr:cNvPr id="178" name="楕円 177"/>
        <xdr:cNvSpPr/>
      </xdr:nvSpPr>
      <xdr:spPr>
        <a:xfrm>
          <a:off x="3746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4899</xdr:rowOff>
    </xdr:from>
    <xdr:to>
      <xdr:col>24</xdr:col>
      <xdr:colOff>63500</xdr:colOff>
      <xdr:row>58</xdr:row>
      <xdr:rowOff>40822</xdr:rowOff>
    </xdr:to>
    <xdr:cxnSp macro="">
      <xdr:nvCxnSpPr>
        <xdr:cNvPr id="179" name="直線コネクタ 178"/>
        <xdr:cNvCxnSpPr/>
      </xdr:nvCxnSpPr>
      <xdr:spPr>
        <a:xfrm flipV="1">
          <a:off x="3797300" y="99489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47172</xdr:rowOff>
    </xdr:from>
    <xdr:to>
      <xdr:col>15</xdr:col>
      <xdr:colOff>101600</xdr:colOff>
      <xdr:row>58</xdr:row>
      <xdr:rowOff>148772</xdr:rowOff>
    </xdr:to>
    <xdr:sp macro="" textlink="">
      <xdr:nvSpPr>
        <xdr:cNvPr id="180" name="楕円 179"/>
        <xdr:cNvSpPr/>
      </xdr:nvSpPr>
      <xdr:spPr>
        <a:xfrm>
          <a:off x="2857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40822</xdr:rowOff>
    </xdr:from>
    <xdr:to>
      <xdr:col>19</xdr:col>
      <xdr:colOff>177800</xdr:colOff>
      <xdr:row>58</xdr:row>
      <xdr:rowOff>97972</xdr:rowOff>
    </xdr:to>
    <xdr:cxnSp macro="">
      <xdr:nvCxnSpPr>
        <xdr:cNvPr id="181" name="直線コネクタ 180"/>
        <xdr:cNvCxnSpPr/>
      </xdr:nvCxnSpPr>
      <xdr:spPr>
        <a:xfrm flipV="1">
          <a:off x="2908300" y="998492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66766</xdr:rowOff>
    </xdr:from>
    <xdr:to>
      <xdr:col>10</xdr:col>
      <xdr:colOff>165100</xdr:colOff>
      <xdr:row>58</xdr:row>
      <xdr:rowOff>168366</xdr:rowOff>
    </xdr:to>
    <xdr:sp macro="" textlink="">
      <xdr:nvSpPr>
        <xdr:cNvPr id="182" name="楕円 181"/>
        <xdr:cNvSpPr/>
      </xdr:nvSpPr>
      <xdr:spPr>
        <a:xfrm>
          <a:off x="1968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97972</xdr:rowOff>
    </xdr:from>
    <xdr:to>
      <xdr:col>15</xdr:col>
      <xdr:colOff>50800</xdr:colOff>
      <xdr:row>58</xdr:row>
      <xdr:rowOff>117566</xdr:rowOff>
    </xdr:to>
    <xdr:cxnSp macro="">
      <xdr:nvCxnSpPr>
        <xdr:cNvPr id="183" name="直線コネクタ 182"/>
        <xdr:cNvCxnSpPr/>
      </xdr:nvCxnSpPr>
      <xdr:spPr>
        <a:xfrm flipV="1">
          <a:off x="2019300" y="100420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86"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108149</xdr:rowOff>
    </xdr:from>
    <xdr:ext cx="405111" cy="259045"/>
    <xdr:sp macro="" textlink="">
      <xdr:nvSpPr>
        <xdr:cNvPr id="187" name="n_1mainValue【体育館・プール】&#10;有形固定資産減価償却率"/>
        <xdr:cNvSpPr txBox="1"/>
      </xdr:nvSpPr>
      <xdr:spPr>
        <a:xfrm>
          <a:off x="35820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165299</xdr:rowOff>
    </xdr:from>
    <xdr:ext cx="405111" cy="259045"/>
    <xdr:sp macro="" textlink="">
      <xdr:nvSpPr>
        <xdr:cNvPr id="188" name="n_2mainValue【体育館・プール】&#10;有形固定資産減価償却率"/>
        <xdr:cNvSpPr txBox="1"/>
      </xdr:nvSpPr>
      <xdr:spPr>
        <a:xfrm>
          <a:off x="2705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159493</xdr:rowOff>
    </xdr:from>
    <xdr:ext cx="405111" cy="259045"/>
    <xdr:sp macro="" textlink="">
      <xdr:nvSpPr>
        <xdr:cNvPr id="189" name="n_3mainValue【体育館・プール】&#10;有形固定資産減価償却率"/>
        <xdr:cNvSpPr txBox="1"/>
      </xdr:nvSpPr>
      <xdr:spPr>
        <a:xfrm>
          <a:off x="18167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8"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128270</xdr:rowOff>
    </xdr:from>
    <xdr:to>
      <xdr:col>55</xdr:col>
      <xdr:colOff>50800</xdr:colOff>
      <xdr:row>61</xdr:row>
      <xdr:rowOff>58420</xdr:rowOff>
    </xdr:to>
    <xdr:sp macro="" textlink="">
      <xdr:nvSpPr>
        <xdr:cNvPr id="228" name="楕円 227"/>
        <xdr:cNvSpPr/>
      </xdr:nvSpPr>
      <xdr:spPr>
        <a:xfrm>
          <a:off x="10426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151147</xdr:rowOff>
    </xdr:from>
    <xdr:ext cx="469744" cy="259045"/>
    <xdr:sp macro="" textlink="">
      <xdr:nvSpPr>
        <xdr:cNvPr id="229" name="【体育館・プール】&#10;一人当たり面積該当値テキスト"/>
        <xdr:cNvSpPr txBox="1"/>
      </xdr:nvSpPr>
      <xdr:spPr>
        <a:xfrm>
          <a:off x="10515600"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134366</xdr:rowOff>
    </xdr:from>
    <xdr:to>
      <xdr:col>50</xdr:col>
      <xdr:colOff>165100</xdr:colOff>
      <xdr:row>61</xdr:row>
      <xdr:rowOff>64516</xdr:rowOff>
    </xdr:to>
    <xdr:sp macro="" textlink="">
      <xdr:nvSpPr>
        <xdr:cNvPr id="230" name="楕円 229"/>
        <xdr:cNvSpPr/>
      </xdr:nvSpPr>
      <xdr:spPr>
        <a:xfrm>
          <a:off x="9588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13716</xdr:rowOff>
    </xdr:to>
    <xdr:cxnSp macro="">
      <xdr:nvCxnSpPr>
        <xdr:cNvPr id="231" name="直線コネクタ 230"/>
        <xdr:cNvCxnSpPr/>
      </xdr:nvCxnSpPr>
      <xdr:spPr>
        <a:xfrm flipV="1">
          <a:off x="9639300" y="1046607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147320</xdr:rowOff>
    </xdr:from>
    <xdr:to>
      <xdr:col>46</xdr:col>
      <xdr:colOff>38100</xdr:colOff>
      <xdr:row>61</xdr:row>
      <xdr:rowOff>77470</xdr:rowOff>
    </xdr:to>
    <xdr:sp macro="" textlink="">
      <xdr:nvSpPr>
        <xdr:cNvPr id="232" name="楕円 231"/>
        <xdr:cNvSpPr/>
      </xdr:nvSpPr>
      <xdr:spPr>
        <a:xfrm>
          <a:off x="8699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xdr:rowOff>
    </xdr:from>
    <xdr:to>
      <xdr:col>50</xdr:col>
      <xdr:colOff>114300</xdr:colOff>
      <xdr:row>61</xdr:row>
      <xdr:rowOff>26670</xdr:rowOff>
    </xdr:to>
    <xdr:cxnSp macro="">
      <xdr:nvCxnSpPr>
        <xdr:cNvPr id="233" name="直線コネクタ 232"/>
        <xdr:cNvCxnSpPr/>
      </xdr:nvCxnSpPr>
      <xdr:spPr>
        <a:xfrm flipV="1">
          <a:off x="8750300" y="1047216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156464</xdr:rowOff>
    </xdr:from>
    <xdr:to>
      <xdr:col>41</xdr:col>
      <xdr:colOff>101600</xdr:colOff>
      <xdr:row>61</xdr:row>
      <xdr:rowOff>86614</xdr:rowOff>
    </xdr:to>
    <xdr:sp macro="" textlink="">
      <xdr:nvSpPr>
        <xdr:cNvPr id="234" name="楕円 233"/>
        <xdr:cNvSpPr/>
      </xdr:nvSpPr>
      <xdr:spPr>
        <a:xfrm>
          <a:off x="78105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26670</xdr:rowOff>
    </xdr:from>
    <xdr:to>
      <xdr:col>45</xdr:col>
      <xdr:colOff>177800</xdr:colOff>
      <xdr:row>61</xdr:row>
      <xdr:rowOff>35814</xdr:rowOff>
    </xdr:to>
    <xdr:cxnSp macro="">
      <xdr:nvCxnSpPr>
        <xdr:cNvPr id="235" name="直線コネクタ 234"/>
        <xdr:cNvCxnSpPr/>
      </xdr:nvCxnSpPr>
      <xdr:spPr>
        <a:xfrm flipV="1">
          <a:off x="7861300" y="104851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36"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37"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134891</xdr:rowOff>
    </xdr:from>
    <xdr:ext cx="469744" cy="259045"/>
    <xdr:sp macro="" textlink="">
      <xdr:nvSpPr>
        <xdr:cNvPr id="238" name="n_3aveValue【体育館・プール】&#10;一人当たり面積"/>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81043</xdr:rowOff>
    </xdr:from>
    <xdr:ext cx="469744" cy="259045"/>
    <xdr:sp macro="" textlink="">
      <xdr:nvSpPr>
        <xdr:cNvPr id="239" name="n_1mainValue【体育館・プール】&#10;一人当たり面積"/>
        <xdr:cNvSpPr txBox="1"/>
      </xdr:nvSpPr>
      <xdr:spPr>
        <a:xfrm>
          <a:off x="9391727" y="101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93997</xdr:rowOff>
    </xdr:from>
    <xdr:ext cx="469744" cy="259045"/>
    <xdr:sp macro="" textlink="">
      <xdr:nvSpPr>
        <xdr:cNvPr id="240" name="n_2mainValue【体育館・プール】&#10;一人当たり面積"/>
        <xdr:cNvSpPr txBox="1"/>
      </xdr:nvSpPr>
      <xdr:spPr>
        <a:xfrm>
          <a:off x="8515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103141</xdr:rowOff>
    </xdr:from>
    <xdr:ext cx="469744" cy="259045"/>
    <xdr:sp macro="" textlink="">
      <xdr:nvSpPr>
        <xdr:cNvPr id="241" name="n_3mainValue【体育館・プール】&#10;一人当たり面積"/>
        <xdr:cNvSpPr txBox="1"/>
      </xdr:nvSpPr>
      <xdr:spPr>
        <a:xfrm>
          <a:off x="7626427" y="102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72"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75" name="フローチャート: 判断 274"/>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6" name="フローチャート: 判断 275"/>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36286</xdr:rowOff>
    </xdr:from>
    <xdr:to>
      <xdr:col>24</xdr:col>
      <xdr:colOff>114300</xdr:colOff>
      <xdr:row>78</xdr:row>
      <xdr:rowOff>137886</xdr:rowOff>
    </xdr:to>
    <xdr:sp macro="" textlink="">
      <xdr:nvSpPr>
        <xdr:cNvPr id="282" name="楕円 281"/>
        <xdr:cNvSpPr/>
      </xdr:nvSpPr>
      <xdr:spPr>
        <a:xfrm>
          <a:off x="4584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59163</xdr:rowOff>
    </xdr:from>
    <xdr:ext cx="405111" cy="259045"/>
    <xdr:sp macro="" textlink="">
      <xdr:nvSpPr>
        <xdr:cNvPr id="283" name="【福祉施設】&#10;有形固定資産減価償却率該当値テキスト"/>
        <xdr:cNvSpPr txBox="1"/>
      </xdr:nvSpPr>
      <xdr:spPr>
        <a:xfrm>
          <a:off x="4673600" y="132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57513</xdr:rowOff>
    </xdr:from>
    <xdr:to>
      <xdr:col>20</xdr:col>
      <xdr:colOff>38100</xdr:colOff>
      <xdr:row>78</xdr:row>
      <xdr:rowOff>159113</xdr:rowOff>
    </xdr:to>
    <xdr:sp macro="" textlink="">
      <xdr:nvSpPr>
        <xdr:cNvPr id="284" name="楕円 283"/>
        <xdr:cNvSpPr/>
      </xdr:nvSpPr>
      <xdr:spPr>
        <a:xfrm>
          <a:off x="3746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87086</xdr:rowOff>
    </xdr:from>
    <xdr:to>
      <xdr:col>24</xdr:col>
      <xdr:colOff>63500</xdr:colOff>
      <xdr:row>78</xdr:row>
      <xdr:rowOff>108313</xdr:rowOff>
    </xdr:to>
    <xdr:cxnSp macro="">
      <xdr:nvCxnSpPr>
        <xdr:cNvPr id="285" name="直線コネクタ 284"/>
        <xdr:cNvCxnSpPr/>
      </xdr:nvCxnSpPr>
      <xdr:spPr>
        <a:xfrm flipV="1">
          <a:off x="3797300" y="1346018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78739</xdr:rowOff>
    </xdr:from>
    <xdr:to>
      <xdr:col>15</xdr:col>
      <xdr:colOff>101600</xdr:colOff>
      <xdr:row>79</xdr:row>
      <xdr:rowOff>8889</xdr:rowOff>
    </xdr:to>
    <xdr:sp macro="" textlink="">
      <xdr:nvSpPr>
        <xdr:cNvPr id="286" name="楕円 285"/>
        <xdr:cNvSpPr/>
      </xdr:nvSpPr>
      <xdr:spPr>
        <a:xfrm>
          <a:off x="2857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108313</xdr:rowOff>
    </xdr:from>
    <xdr:to>
      <xdr:col>19</xdr:col>
      <xdr:colOff>177800</xdr:colOff>
      <xdr:row>78</xdr:row>
      <xdr:rowOff>129539</xdr:rowOff>
    </xdr:to>
    <xdr:cxnSp macro="">
      <xdr:nvCxnSpPr>
        <xdr:cNvPr id="287" name="直線コネクタ 286"/>
        <xdr:cNvCxnSpPr/>
      </xdr:nvCxnSpPr>
      <xdr:spPr>
        <a:xfrm flipV="1">
          <a:off x="2908300" y="134814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106499</xdr:rowOff>
    </xdr:from>
    <xdr:to>
      <xdr:col>10</xdr:col>
      <xdr:colOff>165100</xdr:colOff>
      <xdr:row>79</xdr:row>
      <xdr:rowOff>36649</xdr:rowOff>
    </xdr:to>
    <xdr:sp macro="" textlink="">
      <xdr:nvSpPr>
        <xdr:cNvPr id="288" name="楕円 287"/>
        <xdr:cNvSpPr/>
      </xdr:nvSpPr>
      <xdr:spPr>
        <a:xfrm>
          <a:off x="1968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129539</xdr:rowOff>
    </xdr:from>
    <xdr:to>
      <xdr:col>15</xdr:col>
      <xdr:colOff>50800</xdr:colOff>
      <xdr:row>78</xdr:row>
      <xdr:rowOff>157299</xdr:rowOff>
    </xdr:to>
    <xdr:cxnSp macro="">
      <xdr:nvCxnSpPr>
        <xdr:cNvPr id="289" name="直線コネクタ 288"/>
        <xdr:cNvCxnSpPr/>
      </xdr:nvCxnSpPr>
      <xdr:spPr>
        <a:xfrm flipV="1">
          <a:off x="2019300" y="135026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90"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91"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37572</xdr:rowOff>
    </xdr:from>
    <xdr:ext cx="405111" cy="259045"/>
    <xdr:sp macro="" textlink="">
      <xdr:nvSpPr>
        <xdr:cNvPr id="292"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4190</xdr:rowOff>
    </xdr:from>
    <xdr:ext cx="405111" cy="259045"/>
    <xdr:sp macro="" textlink="">
      <xdr:nvSpPr>
        <xdr:cNvPr id="293" name="n_1mainValue【福祉施設】&#10;有形固定資産減価償却率"/>
        <xdr:cNvSpPr txBox="1"/>
      </xdr:nvSpPr>
      <xdr:spPr>
        <a:xfrm>
          <a:off x="35820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25416</xdr:rowOff>
    </xdr:from>
    <xdr:ext cx="405111" cy="259045"/>
    <xdr:sp macro="" textlink="">
      <xdr:nvSpPr>
        <xdr:cNvPr id="294" name="n_2mainValue【福祉施設】&#10;有形固定資産減価償却率"/>
        <xdr:cNvSpPr txBox="1"/>
      </xdr:nvSpPr>
      <xdr:spPr>
        <a:xfrm>
          <a:off x="2705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53176</xdr:rowOff>
    </xdr:from>
    <xdr:ext cx="405111" cy="259045"/>
    <xdr:sp macro="" textlink="">
      <xdr:nvSpPr>
        <xdr:cNvPr id="295" name="n_3mainValue【福祉施設】&#10;有形固定資産減価償却率"/>
        <xdr:cNvSpPr txBox="1"/>
      </xdr:nvSpPr>
      <xdr:spPr>
        <a:xfrm>
          <a:off x="18167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22"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25" name="フローチャート: 判断 324"/>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26" name="フローチャート: 判断 325"/>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15190</xdr:rowOff>
    </xdr:from>
    <xdr:to>
      <xdr:col>55</xdr:col>
      <xdr:colOff>50800</xdr:colOff>
      <xdr:row>85</xdr:row>
      <xdr:rowOff>116790</xdr:rowOff>
    </xdr:to>
    <xdr:sp macro="" textlink="">
      <xdr:nvSpPr>
        <xdr:cNvPr id="332" name="楕円 331"/>
        <xdr:cNvSpPr/>
      </xdr:nvSpPr>
      <xdr:spPr>
        <a:xfrm>
          <a:off x="104267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165067</xdr:rowOff>
    </xdr:from>
    <xdr:ext cx="469744" cy="259045"/>
    <xdr:sp macro="" textlink="">
      <xdr:nvSpPr>
        <xdr:cNvPr id="333" name="【福祉施設】&#10;一人当たり面積該当値テキスト"/>
        <xdr:cNvSpPr txBox="1"/>
      </xdr:nvSpPr>
      <xdr:spPr>
        <a:xfrm>
          <a:off x="10515600" y="145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16560</xdr:rowOff>
    </xdr:from>
    <xdr:to>
      <xdr:col>50</xdr:col>
      <xdr:colOff>165100</xdr:colOff>
      <xdr:row>85</xdr:row>
      <xdr:rowOff>118160</xdr:rowOff>
    </xdr:to>
    <xdr:sp macro="" textlink="">
      <xdr:nvSpPr>
        <xdr:cNvPr id="334" name="楕円 333"/>
        <xdr:cNvSpPr/>
      </xdr:nvSpPr>
      <xdr:spPr>
        <a:xfrm>
          <a:off x="9588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65990</xdr:rowOff>
    </xdr:from>
    <xdr:to>
      <xdr:col>55</xdr:col>
      <xdr:colOff>0</xdr:colOff>
      <xdr:row>85</xdr:row>
      <xdr:rowOff>67360</xdr:rowOff>
    </xdr:to>
    <xdr:cxnSp macro="">
      <xdr:nvCxnSpPr>
        <xdr:cNvPr id="335" name="直線コネクタ 334"/>
        <xdr:cNvCxnSpPr/>
      </xdr:nvCxnSpPr>
      <xdr:spPr>
        <a:xfrm flipV="1">
          <a:off x="9639300" y="14639240"/>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20219</xdr:rowOff>
    </xdr:from>
    <xdr:to>
      <xdr:col>46</xdr:col>
      <xdr:colOff>38100</xdr:colOff>
      <xdr:row>85</xdr:row>
      <xdr:rowOff>121819</xdr:rowOff>
    </xdr:to>
    <xdr:sp macro="" textlink="">
      <xdr:nvSpPr>
        <xdr:cNvPr id="336" name="楕円 335"/>
        <xdr:cNvSpPr/>
      </xdr:nvSpPr>
      <xdr:spPr>
        <a:xfrm>
          <a:off x="8699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67360</xdr:rowOff>
    </xdr:from>
    <xdr:to>
      <xdr:col>50</xdr:col>
      <xdr:colOff>114300</xdr:colOff>
      <xdr:row>85</xdr:row>
      <xdr:rowOff>71019</xdr:rowOff>
    </xdr:to>
    <xdr:cxnSp macro="">
      <xdr:nvCxnSpPr>
        <xdr:cNvPr id="337" name="直線コネクタ 336"/>
        <xdr:cNvCxnSpPr/>
      </xdr:nvCxnSpPr>
      <xdr:spPr>
        <a:xfrm flipV="1">
          <a:off x="8750300" y="14640610"/>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22504</xdr:rowOff>
    </xdr:from>
    <xdr:to>
      <xdr:col>41</xdr:col>
      <xdr:colOff>101600</xdr:colOff>
      <xdr:row>85</xdr:row>
      <xdr:rowOff>124104</xdr:rowOff>
    </xdr:to>
    <xdr:sp macro="" textlink="">
      <xdr:nvSpPr>
        <xdr:cNvPr id="338" name="楕円 337"/>
        <xdr:cNvSpPr/>
      </xdr:nvSpPr>
      <xdr:spPr>
        <a:xfrm>
          <a:off x="7810500" y="145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71019</xdr:rowOff>
    </xdr:from>
    <xdr:to>
      <xdr:col>45</xdr:col>
      <xdr:colOff>177800</xdr:colOff>
      <xdr:row>85</xdr:row>
      <xdr:rowOff>73304</xdr:rowOff>
    </xdr:to>
    <xdr:cxnSp macro="">
      <xdr:nvCxnSpPr>
        <xdr:cNvPr id="339" name="直線コネクタ 338"/>
        <xdr:cNvCxnSpPr/>
      </xdr:nvCxnSpPr>
      <xdr:spPr>
        <a:xfrm flipV="1">
          <a:off x="7861300" y="1464426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40"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41"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42"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109287</xdr:rowOff>
    </xdr:from>
    <xdr:ext cx="469744" cy="259045"/>
    <xdr:sp macro="" textlink="">
      <xdr:nvSpPr>
        <xdr:cNvPr id="343" name="n_1mainValue【福祉施設】&#10;一人当たり面積"/>
        <xdr:cNvSpPr txBox="1"/>
      </xdr:nvSpPr>
      <xdr:spPr>
        <a:xfrm>
          <a:off x="93917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112946</xdr:rowOff>
    </xdr:from>
    <xdr:ext cx="469744" cy="259045"/>
    <xdr:sp macro="" textlink="">
      <xdr:nvSpPr>
        <xdr:cNvPr id="344" name="n_2mainValue【福祉施設】&#10;一人当たり面積"/>
        <xdr:cNvSpPr txBox="1"/>
      </xdr:nvSpPr>
      <xdr:spPr>
        <a:xfrm>
          <a:off x="8515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115231</xdr:rowOff>
    </xdr:from>
    <xdr:ext cx="469744" cy="259045"/>
    <xdr:sp macro="" textlink="">
      <xdr:nvSpPr>
        <xdr:cNvPr id="345" name="n_3mainValue【福祉施設】&#10;一人当たり面積"/>
        <xdr:cNvSpPr txBox="1"/>
      </xdr:nvSpPr>
      <xdr:spPr>
        <a:xfrm>
          <a:off x="7626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371" name="直線コネクタ 370"/>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372"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373" name="直線コネクタ 372"/>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74"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5" name="直線コネクタ 37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62972</xdr:rowOff>
    </xdr:from>
    <xdr:ext cx="405111" cy="259045"/>
    <xdr:sp macro="" textlink="">
      <xdr:nvSpPr>
        <xdr:cNvPr id="376" name="【市民会館】&#10;有形固定資産減価償却率平均値テキスト"/>
        <xdr:cNvSpPr txBox="1"/>
      </xdr:nvSpPr>
      <xdr:spPr>
        <a:xfrm>
          <a:off x="4673600" y="1755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77" name="フローチャート: 判断 376"/>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378" name="フローチャート: 判断 377"/>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123371</xdr:rowOff>
    </xdr:from>
    <xdr:to>
      <xdr:col>15</xdr:col>
      <xdr:colOff>101600</xdr:colOff>
      <xdr:row>104</xdr:row>
      <xdr:rowOff>53521</xdr:rowOff>
    </xdr:to>
    <xdr:sp macro="" textlink="">
      <xdr:nvSpPr>
        <xdr:cNvPr id="379" name="フローチャート: 判断 378"/>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380" name="フローチャート: 判断 379"/>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23768</xdr:rowOff>
    </xdr:from>
    <xdr:to>
      <xdr:col>24</xdr:col>
      <xdr:colOff>114300</xdr:colOff>
      <xdr:row>105</xdr:row>
      <xdr:rowOff>125368</xdr:rowOff>
    </xdr:to>
    <xdr:sp macro="" textlink="">
      <xdr:nvSpPr>
        <xdr:cNvPr id="386" name="楕円 385"/>
        <xdr:cNvSpPr/>
      </xdr:nvSpPr>
      <xdr:spPr>
        <a:xfrm>
          <a:off x="4584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2195</xdr:rowOff>
    </xdr:from>
    <xdr:ext cx="405111" cy="259045"/>
    <xdr:sp macro="" textlink="">
      <xdr:nvSpPr>
        <xdr:cNvPr id="387" name="【市民会館】&#10;有形固定資産減価償却率該当値テキスト"/>
        <xdr:cNvSpPr txBox="1"/>
      </xdr:nvSpPr>
      <xdr:spPr>
        <a:xfrm>
          <a:off x="4673600"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388" name="楕円 387"/>
        <xdr:cNvSpPr/>
      </xdr:nvSpPr>
      <xdr:spPr>
        <a:xfrm>
          <a:off x="3746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74568</xdr:rowOff>
    </xdr:from>
    <xdr:to>
      <xdr:col>24</xdr:col>
      <xdr:colOff>63500</xdr:colOff>
      <xdr:row>105</xdr:row>
      <xdr:rowOff>110489</xdr:rowOff>
    </xdr:to>
    <xdr:cxnSp macro="">
      <xdr:nvCxnSpPr>
        <xdr:cNvPr id="389" name="直線コネクタ 388"/>
        <xdr:cNvCxnSpPr/>
      </xdr:nvCxnSpPr>
      <xdr:spPr>
        <a:xfrm flipV="1">
          <a:off x="3797300" y="180768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95613</xdr:rowOff>
    </xdr:from>
    <xdr:to>
      <xdr:col>15</xdr:col>
      <xdr:colOff>101600</xdr:colOff>
      <xdr:row>106</xdr:row>
      <xdr:rowOff>25763</xdr:rowOff>
    </xdr:to>
    <xdr:sp macro="" textlink="">
      <xdr:nvSpPr>
        <xdr:cNvPr id="390" name="楕円 389"/>
        <xdr:cNvSpPr/>
      </xdr:nvSpPr>
      <xdr:spPr>
        <a:xfrm>
          <a:off x="2857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146413</xdr:rowOff>
    </xdr:to>
    <xdr:cxnSp macro="">
      <xdr:nvCxnSpPr>
        <xdr:cNvPr id="391" name="直線コネクタ 390"/>
        <xdr:cNvCxnSpPr/>
      </xdr:nvCxnSpPr>
      <xdr:spPr>
        <a:xfrm flipV="1">
          <a:off x="2908300" y="181127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131536</xdr:rowOff>
    </xdr:from>
    <xdr:to>
      <xdr:col>10</xdr:col>
      <xdr:colOff>165100</xdr:colOff>
      <xdr:row>106</xdr:row>
      <xdr:rowOff>61686</xdr:rowOff>
    </xdr:to>
    <xdr:sp macro="" textlink="">
      <xdr:nvSpPr>
        <xdr:cNvPr id="392" name="楕円 391"/>
        <xdr:cNvSpPr/>
      </xdr:nvSpPr>
      <xdr:spPr>
        <a:xfrm>
          <a:off x="1968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146413</xdr:rowOff>
    </xdr:from>
    <xdr:to>
      <xdr:col>15</xdr:col>
      <xdr:colOff>50800</xdr:colOff>
      <xdr:row>106</xdr:row>
      <xdr:rowOff>10886</xdr:rowOff>
    </xdr:to>
    <xdr:cxnSp macro="">
      <xdr:nvCxnSpPr>
        <xdr:cNvPr id="393" name="直線コネクタ 392"/>
        <xdr:cNvCxnSpPr/>
      </xdr:nvCxnSpPr>
      <xdr:spPr>
        <a:xfrm flipV="1">
          <a:off x="2019300" y="181486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35758</xdr:rowOff>
    </xdr:from>
    <xdr:ext cx="405111" cy="259045"/>
    <xdr:sp macro="" textlink="">
      <xdr:nvSpPr>
        <xdr:cNvPr id="394" name="n_1aveValue【市民会館】&#10;有形固定資産減価償却率"/>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70048</xdr:rowOff>
    </xdr:from>
    <xdr:ext cx="405111" cy="259045"/>
    <xdr:sp macro="" textlink="">
      <xdr:nvSpPr>
        <xdr:cNvPr id="395" name="n_2aveValue【市民会館】&#10;有形固定資産減価償却率"/>
        <xdr:cNvSpPr txBox="1"/>
      </xdr:nvSpPr>
      <xdr:spPr>
        <a:xfrm>
          <a:off x="2705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150058</xdr:rowOff>
    </xdr:from>
    <xdr:ext cx="405111" cy="259045"/>
    <xdr:sp macro="" textlink="">
      <xdr:nvSpPr>
        <xdr:cNvPr id="396" name="n_3aveValue【市民会館】&#10;有形固定資産減価償却率"/>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152416</xdr:rowOff>
    </xdr:from>
    <xdr:ext cx="405111" cy="259045"/>
    <xdr:sp macro="" textlink="">
      <xdr:nvSpPr>
        <xdr:cNvPr id="397" name="n_1mainValue【市民会館】&#10;有形固定資産減価償却率"/>
        <xdr:cNvSpPr txBox="1"/>
      </xdr:nvSpPr>
      <xdr:spPr>
        <a:xfrm>
          <a:off x="3582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16890</xdr:rowOff>
    </xdr:from>
    <xdr:ext cx="405111" cy="259045"/>
    <xdr:sp macro="" textlink="">
      <xdr:nvSpPr>
        <xdr:cNvPr id="398" name="n_2mainValue【市民会館】&#10;有形固定資産減価償却率"/>
        <xdr:cNvSpPr txBox="1"/>
      </xdr:nvSpPr>
      <xdr:spPr>
        <a:xfrm>
          <a:off x="2705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52813</xdr:rowOff>
    </xdr:from>
    <xdr:ext cx="405111" cy="259045"/>
    <xdr:sp macro="" textlink="">
      <xdr:nvSpPr>
        <xdr:cNvPr id="399" name="n_3mainValue【市民会館】&#10;有形固定資産減価償却率"/>
        <xdr:cNvSpPr txBox="1"/>
      </xdr:nvSpPr>
      <xdr:spPr>
        <a:xfrm>
          <a:off x="1816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425" name="直線コネクタ 424"/>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426"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427" name="直線コネクタ 426"/>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428"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429" name="直線コネクタ 428"/>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430" name="【市民会館】&#10;一人当たり面積平均値テキスト"/>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431" name="フローチャート: 判断 430"/>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432" name="フローチャート: 判断 431"/>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24312</xdr:rowOff>
    </xdr:from>
    <xdr:to>
      <xdr:col>46</xdr:col>
      <xdr:colOff>38100</xdr:colOff>
      <xdr:row>106</xdr:row>
      <xdr:rowOff>125912</xdr:rowOff>
    </xdr:to>
    <xdr:sp macro="" textlink="">
      <xdr:nvSpPr>
        <xdr:cNvPr id="433" name="フローチャート: 判断 432"/>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34" name="フローチャート: 判断 433"/>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3629</xdr:rowOff>
    </xdr:from>
    <xdr:to>
      <xdr:col>55</xdr:col>
      <xdr:colOff>50800</xdr:colOff>
      <xdr:row>106</xdr:row>
      <xdr:rowOff>105229</xdr:rowOff>
    </xdr:to>
    <xdr:sp macro="" textlink="">
      <xdr:nvSpPr>
        <xdr:cNvPr id="440" name="楕円 439"/>
        <xdr:cNvSpPr/>
      </xdr:nvSpPr>
      <xdr:spPr>
        <a:xfrm>
          <a:off x="10426700" y="181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26506</xdr:rowOff>
    </xdr:from>
    <xdr:ext cx="469744" cy="259045"/>
    <xdr:sp macro="" textlink="">
      <xdr:nvSpPr>
        <xdr:cNvPr id="441" name="【市民会館】&#10;一人当たり面積該当値テキスト"/>
        <xdr:cNvSpPr txBox="1"/>
      </xdr:nvSpPr>
      <xdr:spPr>
        <a:xfrm>
          <a:off x="10515600" y="1802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7982</xdr:rowOff>
    </xdr:from>
    <xdr:to>
      <xdr:col>50</xdr:col>
      <xdr:colOff>165100</xdr:colOff>
      <xdr:row>106</xdr:row>
      <xdr:rowOff>109582</xdr:rowOff>
    </xdr:to>
    <xdr:sp macro="" textlink="">
      <xdr:nvSpPr>
        <xdr:cNvPr id="442" name="楕円 441"/>
        <xdr:cNvSpPr/>
      </xdr:nvSpPr>
      <xdr:spPr>
        <a:xfrm>
          <a:off x="9588500" y="181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54429</xdr:rowOff>
    </xdr:from>
    <xdr:to>
      <xdr:col>55</xdr:col>
      <xdr:colOff>0</xdr:colOff>
      <xdr:row>106</xdr:row>
      <xdr:rowOff>58782</xdr:rowOff>
    </xdr:to>
    <xdr:cxnSp macro="">
      <xdr:nvCxnSpPr>
        <xdr:cNvPr id="443" name="直線コネクタ 442"/>
        <xdr:cNvCxnSpPr/>
      </xdr:nvCxnSpPr>
      <xdr:spPr>
        <a:xfrm flipV="1">
          <a:off x="9639300" y="18228129"/>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19957</xdr:rowOff>
    </xdr:from>
    <xdr:to>
      <xdr:col>46</xdr:col>
      <xdr:colOff>38100</xdr:colOff>
      <xdr:row>106</xdr:row>
      <xdr:rowOff>121557</xdr:rowOff>
    </xdr:to>
    <xdr:sp macro="" textlink="">
      <xdr:nvSpPr>
        <xdr:cNvPr id="444" name="楕円 443"/>
        <xdr:cNvSpPr/>
      </xdr:nvSpPr>
      <xdr:spPr>
        <a:xfrm>
          <a:off x="8699500" y="18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58782</xdr:rowOff>
    </xdr:from>
    <xdr:to>
      <xdr:col>50</xdr:col>
      <xdr:colOff>114300</xdr:colOff>
      <xdr:row>106</xdr:row>
      <xdr:rowOff>70757</xdr:rowOff>
    </xdr:to>
    <xdr:cxnSp macro="">
      <xdr:nvCxnSpPr>
        <xdr:cNvPr id="445" name="直線コネクタ 444"/>
        <xdr:cNvCxnSpPr/>
      </xdr:nvCxnSpPr>
      <xdr:spPr>
        <a:xfrm flipV="1">
          <a:off x="8750300" y="18232482"/>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27577</xdr:rowOff>
    </xdr:from>
    <xdr:to>
      <xdr:col>41</xdr:col>
      <xdr:colOff>101600</xdr:colOff>
      <xdr:row>106</xdr:row>
      <xdr:rowOff>129177</xdr:rowOff>
    </xdr:to>
    <xdr:sp macro="" textlink="">
      <xdr:nvSpPr>
        <xdr:cNvPr id="446" name="楕円 445"/>
        <xdr:cNvSpPr/>
      </xdr:nvSpPr>
      <xdr:spPr>
        <a:xfrm>
          <a:off x="7810500" y="182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70757</xdr:rowOff>
    </xdr:from>
    <xdr:to>
      <xdr:col>45</xdr:col>
      <xdr:colOff>177800</xdr:colOff>
      <xdr:row>106</xdr:row>
      <xdr:rowOff>78377</xdr:rowOff>
    </xdr:to>
    <xdr:cxnSp macro="">
      <xdr:nvCxnSpPr>
        <xdr:cNvPr id="447" name="直線コネクタ 446"/>
        <xdr:cNvCxnSpPr/>
      </xdr:nvCxnSpPr>
      <xdr:spPr>
        <a:xfrm flipV="1">
          <a:off x="7861300" y="182444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146429</xdr:rowOff>
    </xdr:from>
    <xdr:ext cx="469744" cy="259045"/>
    <xdr:sp macro="" textlink="">
      <xdr:nvSpPr>
        <xdr:cNvPr id="448" name="n_1aveValue【市民会館】&#10;一人当たり面積"/>
        <xdr:cNvSpPr txBox="1"/>
      </xdr:nvSpPr>
      <xdr:spPr>
        <a:xfrm>
          <a:off x="9391727"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117039</xdr:rowOff>
    </xdr:from>
    <xdr:ext cx="469744" cy="259045"/>
    <xdr:sp macro="" textlink="">
      <xdr:nvSpPr>
        <xdr:cNvPr id="449" name="n_2aveValue【市民会館】&#10;一人当たり面積"/>
        <xdr:cNvSpPr txBox="1"/>
      </xdr:nvSpPr>
      <xdr:spPr>
        <a:xfrm>
          <a:off x="8515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50"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126109</xdr:rowOff>
    </xdr:from>
    <xdr:ext cx="469744" cy="259045"/>
    <xdr:sp macro="" textlink="">
      <xdr:nvSpPr>
        <xdr:cNvPr id="451" name="n_1mainValue【市民会館】&#10;一人当たり面積"/>
        <xdr:cNvSpPr txBox="1"/>
      </xdr:nvSpPr>
      <xdr:spPr>
        <a:xfrm>
          <a:off x="9391727" y="179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138084</xdr:rowOff>
    </xdr:from>
    <xdr:ext cx="469744" cy="259045"/>
    <xdr:sp macro="" textlink="">
      <xdr:nvSpPr>
        <xdr:cNvPr id="452" name="n_2mainValue【市民会館】&#10;一人当たり面積"/>
        <xdr:cNvSpPr txBox="1"/>
      </xdr:nvSpPr>
      <xdr:spPr>
        <a:xfrm>
          <a:off x="8515427" y="179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120304</xdr:rowOff>
    </xdr:from>
    <xdr:ext cx="469744" cy="259045"/>
    <xdr:sp macro="" textlink="">
      <xdr:nvSpPr>
        <xdr:cNvPr id="453" name="n_3mainValue【市民会館】&#10;一人当たり面積"/>
        <xdr:cNvSpPr txBox="1"/>
      </xdr:nvSpPr>
      <xdr:spPr>
        <a:xfrm>
          <a:off x="7626427"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478" name="直線コネクタ 47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47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480" name="直線コネクタ 47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48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482" name="直線コネクタ 48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483"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84" name="フローチャート: 判断 48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85" name="フローチャート: 判断 48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486" name="フローチャート: 判断 485"/>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487" name="フローチャート: 判断 48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99695</xdr:rowOff>
    </xdr:from>
    <xdr:to>
      <xdr:col>85</xdr:col>
      <xdr:colOff>177800</xdr:colOff>
      <xdr:row>39</xdr:row>
      <xdr:rowOff>29845</xdr:rowOff>
    </xdr:to>
    <xdr:sp macro="" textlink="">
      <xdr:nvSpPr>
        <xdr:cNvPr id="493" name="楕円 492"/>
        <xdr:cNvSpPr/>
      </xdr:nvSpPr>
      <xdr:spPr>
        <a:xfrm>
          <a:off x="16268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78122</xdr:rowOff>
    </xdr:from>
    <xdr:ext cx="405111" cy="259045"/>
    <xdr:sp macro="" textlink="">
      <xdr:nvSpPr>
        <xdr:cNvPr id="494" name="【一般廃棄物処理施設】&#10;有形固定資産減価償却率該当値テキスト"/>
        <xdr:cNvSpPr txBox="1"/>
      </xdr:nvSpPr>
      <xdr:spPr>
        <a:xfrm>
          <a:off x="16357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95" name="楕円 494"/>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150495</xdr:rowOff>
    </xdr:to>
    <xdr:cxnSp macro="">
      <xdr:nvCxnSpPr>
        <xdr:cNvPr id="496" name="直線コネクタ 495"/>
        <xdr:cNvCxnSpPr/>
      </xdr:nvCxnSpPr>
      <xdr:spPr>
        <a:xfrm>
          <a:off x="15481300" y="66141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497" name="楕円 496"/>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39</xdr:row>
      <xdr:rowOff>5715</xdr:rowOff>
    </xdr:to>
    <xdr:cxnSp macro="">
      <xdr:nvCxnSpPr>
        <xdr:cNvPr id="498" name="直線コネクタ 497"/>
        <xdr:cNvCxnSpPr/>
      </xdr:nvCxnSpPr>
      <xdr:spPr>
        <a:xfrm flipV="1">
          <a:off x="14592300" y="661416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99" name="楕円 498"/>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64770</xdr:rowOff>
    </xdr:to>
    <xdr:cxnSp macro="">
      <xdr:nvCxnSpPr>
        <xdr:cNvPr id="500" name="直線コネクタ 499"/>
        <xdr:cNvCxnSpPr/>
      </xdr:nvCxnSpPr>
      <xdr:spPr>
        <a:xfrm flipV="1">
          <a:off x="13703300" y="66922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01"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2557</xdr:rowOff>
    </xdr:from>
    <xdr:ext cx="405111" cy="259045"/>
    <xdr:sp macro="" textlink="">
      <xdr:nvSpPr>
        <xdr:cNvPr id="502"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503"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504" name="n_1main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505" name="n_2mainValue【一般廃棄物処理施設】&#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06" name="n_3main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8" name="テキスト ボックス 51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0" name="テキスト ボックス 51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2" name="テキスト ボックス 52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4" name="テキスト ボックス 52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6" name="テキスト ボックス 5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14656</xdr:rowOff>
    </xdr:from>
    <xdr:to>
      <xdr:col>116</xdr:col>
      <xdr:colOff>62864</xdr:colOff>
      <xdr:row>41</xdr:row>
      <xdr:rowOff>115816</xdr:rowOff>
    </xdr:to>
    <xdr:cxnSp macro="">
      <xdr:nvCxnSpPr>
        <xdr:cNvPr id="528" name="直線コネクタ 527"/>
        <xdr:cNvCxnSpPr/>
      </xdr:nvCxnSpPr>
      <xdr:spPr>
        <a:xfrm flipV="1">
          <a:off x="22160864" y="6015406"/>
          <a:ext cx="0" cy="1129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119643</xdr:rowOff>
    </xdr:from>
    <xdr:ext cx="469744" cy="259045"/>
    <xdr:sp macro="" textlink="">
      <xdr:nvSpPr>
        <xdr:cNvPr id="529" name="【一般廃棄物処理施設】&#10;一人当たり有形固定資産（償却資産）額最小値テキスト"/>
        <xdr:cNvSpPr txBox="1"/>
      </xdr:nvSpPr>
      <xdr:spPr>
        <a:xfrm>
          <a:off x="22199600" y="714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115816</xdr:rowOff>
    </xdr:from>
    <xdr:to>
      <xdr:col>116</xdr:col>
      <xdr:colOff>152400</xdr:colOff>
      <xdr:row>41</xdr:row>
      <xdr:rowOff>115816</xdr:rowOff>
    </xdr:to>
    <xdr:cxnSp macro="">
      <xdr:nvCxnSpPr>
        <xdr:cNvPr id="530" name="直線コネクタ 529"/>
        <xdr:cNvCxnSpPr/>
      </xdr:nvCxnSpPr>
      <xdr:spPr>
        <a:xfrm>
          <a:off x="22072600" y="714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132783</xdr:rowOff>
    </xdr:from>
    <xdr:ext cx="599010" cy="259045"/>
    <xdr:sp macro="" textlink="">
      <xdr:nvSpPr>
        <xdr:cNvPr id="531" name="【一般廃棄物処理施設】&#10;一人当たり有形固定資産（償却資産）額最大値テキスト"/>
        <xdr:cNvSpPr txBox="1"/>
      </xdr:nvSpPr>
      <xdr:spPr>
        <a:xfrm>
          <a:off x="22199600" y="579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14656</xdr:rowOff>
    </xdr:from>
    <xdr:to>
      <xdr:col>116</xdr:col>
      <xdr:colOff>152400</xdr:colOff>
      <xdr:row>35</xdr:row>
      <xdr:rowOff>14656</xdr:rowOff>
    </xdr:to>
    <xdr:cxnSp macro="">
      <xdr:nvCxnSpPr>
        <xdr:cNvPr id="532" name="直線コネクタ 531"/>
        <xdr:cNvCxnSpPr/>
      </xdr:nvCxnSpPr>
      <xdr:spPr>
        <a:xfrm>
          <a:off x="22072600" y="601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37957</xdr:rowOff>
    </xdr:from>
    <xdr:ext cx="599010" cy="259045"/>
    <xdr:sp macro="" textlink="">
      <xdr:nvSpPr>
        <xdr:cNvPr id="533" name="【一般廃棄物処理施設】&#10;一人当たり有形固定資産（償却資産）額平均値テキスト"/>
        <xdr:cNvSpPr txBox="1"/>
      </xdr:nvSpPr>
      <xdr:spPr>
        <a:xfrm>
          <a:off x="22199600" y="6724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59530</xdr:rowOff>
    </xdr:from>
    <xdr:to>
      <xdr:col>116</xdr:col>
      <xdr:colOff>114300</xdr:colOff>
      <xdr:row>39</xdr:row>
      <xdr:rowOff>161130</xdr:rowOff>
    </xdr:to>
    <xdr:sp macro="" textlink="">
      <xdr:nvSpPr>
        <xdr:cNvPr id="534" name="フローチャート: 判断 533"/>
        <xdr:cNvSpPr/>
      </xdr:nvSpPr>
      <xdr:spPr>
        <a:xfrm>
          <a:off x="22110700" y="67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91963</xdr:rowOff>
    </xdr:from>
    <xdr:to>
      <xdr:col>112</xdr:col>
      <xdr:colOff>38100</xdr:colOff>
      <xdr:row>40</xdr:row>
      <xdr:rowOff>22113</xdr:rowOff>
    </xdr:to>
    <xdr:sp macro="" textlink="">
      <xdr:nvSpPr>
        <xdr:cNvPr id="535" name="フローチャート: 判断 534"/>
        <xdr:cNvSpPr/>
      </xdr:nvSpPr>
      <xdr:spPr>
        <a:xfrm>
          <a:off x="21272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59749</xdr:rowOff>
    </xdr:from>
    <xdr:to>
      <xdr:col>107</xdr:col>
      <xdr:colOff>101600</xdr:colOff>
      <xdr:row>39</xdr:row>
      <xdr:rowOff>161349</xdr:rowOff>
    </xdr:to>
    <xdr:sp macro="" textlink="">
      <xdr:nvSpPr>
        <xdr:cNvPr id="536" name="フローチャート: 判断 535"/>
        <xdr:cNvSpPr/>
      </xdr:nvSpPr>
      <xdr:spPr>
        <a:xfrm>
          <a:off x="20383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128263</xdr:rowOff>
    </xdr:from>
    <xdr:to>
      <xdr:col>102</xdr:col>
      <xdr:colOff>165100</xdr:colOff>
      <xdr:row>40</xdr:row>
      <xdr:rowOff>58413</xdr:rowOff>
    </xdr:to>
    <xdr:sp macro="" textlink="">
      <xdr:nvSpPr>
        <xdr:cNvPr id="537" name="フローチャート: 判断 536"/>
        <xdr:cNvSpPr/>
      </xdr:nvSpPr>
      <xdr:spPr>
        <a:xfrm>
          <a:off x="19494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135306</xdr:rowOff>
    </xdr:from>
    <xdr:to>
      <xdr:col>116</xdr:col>
      <xdr:colOff>114300</xdr:colOff>
      <xdr:row>35</xdr:row>
      <xdr:rowOff>65456</xdr:rowOff>
    </xdr:to>
    <xdr:sp macro="" textlink="">
      <xdr:nvSpPr>
        <xdr:cNvPr id="543" name="楕円 542"/>
        <xdr:cNvSpPr/>
      </xdr:nvSpPr>
      <xdr:spPr>
        <a:xfrm>
          <a:off x="22110700" y="59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88333</xdr:rowOff>
    </xdr:from>
    <xdr:ext cx="599010" cy="259045"/>
    <xdr:sp macro="" textlink="">
      <xdr:nvSpPr>
        <xdr:cNvPr id="544" name="【一般廃棄物処理施設】&#10;一人当たり有形固定資産（償却資産）額該当値テキスト"/>
        <xdr:cNvSpPr txBox="1"/>
      </xdr:nvSpPr>
      <xdr:spPr>
        <a:xfrm>
          <a:off x="22199600" y="59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146826</xdr:rowOff>
    </xdr:from>
    <xdr:to>
      <xdr:col>112</xdr:col>
      <xdr:colOff>38100</xdr:colOff>
      <xdr:row>35</xdr:row>
      <xdr:rowOff>76976</xdr:rowOff>
    </xdr:to>
    <xdr:sp macro="" textlink="">
      <xdr:nvSpPr>
        <xdr:cNvPr id="545" name="楕円 544"/>
        <xdr:cNvSpPr/>
      </xdr:nvSpPr>
      <xdr:spPr>
        <a:xfrm>
          <a:off x="21272500" y="59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14656</xdr:rowOff>
    </xdr:from>
    <xdr:to>
      <xdr:col>116</xdr:col>
      <xdr:colOff>63500</xdr:colOff>
      <xdr:row>35</xdr:row>
      <xdr:rowOff>26176</xdr:rowOff>
    </xdr:to>
    <xdr:cxnSp macro="">
      <xdr:nvCxnSpPr>
        <xdr:cNvPr id="546" name="直線コネクタ 545"/>
        <xdr:cNvCxnSpPr/>
      </xdr:nvCxnSpPr>
      <xdr:spPr>
        <a:xfrm flipV="1">
          <a:off x="21323300" y="6015406"/>
          <a:ext cx="8382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96835</xdr:rowOff>
    </xdr:from>
    <xdr:to>
      <xdr:col>107</xdr:col>
      <xdr:colOff>101600</xdr:colOff>
      <xdr:row>35</xdr:row>
      <xdr:rowOff>26985</xdr:rowOff>
    </xdr:to>
    <xdr:sp macro="" textlink="">
      <xdr:nvSpPr>
        <xdr:cNvPr id="547" name="楕円 546"/>
        <xdr:cNvSpPr/>
      </xdr:nvSpPr>
      <xdr:spPr>
        <a:xfrm>
          <a:off x="20383500" y="59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147635</xdr:rowOff>
    </xdr:from>
    <xdr:to>
      <xdr:col>111</xdr:col>
      <xdr:colOff>177800</xdr:colOff>
      <xdr:row>35</xdr:row>
      <xdr:rowOff>26176</xdr:rowOff>
    </xdr:to>
    <xdr:cxnSp macro="">
      <xdr:nvCxnSpPr>
        <xdr:cNvPr id="548" name="直線コネクタ 547"/>
        <xdr:cNvCxnSpPr/>
      </xdr:nvCxnSpPr>
      <xdr:spPr>
        <a:xfrm>
          <a:off x="20434300" y="5976935"/>
          <a:ext cx="889000" cy="4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56643</xdr:rowOff>
    </xdr:from>
    <xdr:to>
      <xdr:col>102</xdr:col>
      <xdr:colOff>165100</xdr:colOff>
      <xdr:row>35</xdr:row>
      <xdr:rowOff>158243</xdr:rowOff>
    </xdr:to>
    <xdr:sp macro="" textlink="">
      <xdr:nvSpPr>
        <xdr:cNvPr id="549" name="楕円 548"/>
        <xdr:cNvSpPr/>
      </xdr:nvSpPr>
      <xdr:spPr>
        <a:xfrm>
          <a:off x="19494500" y="60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147635</xdr:rowOff>
    </xdr:from>
    <xdr:to>
      <xdr:col>107</xdr:col>
      <xdr:colOff>50800</xdr:colOff>
      <xdr:row>35</xdr:row>
      <xdr:rowOff>107443</xdr:rowOff>
    </xdr:to>
    <xdr:cxnSp macro="">
      <xdr:nvCxnSpPr>
        <xdr:cNvPr id="550" name="直線コネクタ 549"/>
        <xdr:cNvCxnSpPr/>
      </xdr:nvCxnSpPr>
      <xdr:spPr>
        <a:xfrm flipV="1">
          <a:off x="19545300" y="5976935"/>
          <a:ext cx="889000" cy="13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13240</xdr:rowOff>
    </xdr:from>
    <xdr:ext cx="599010" cy="259045"/>
    <xdr:sp macro="" textlink="">
      <xdr:nvSpPr>
        <xdr:cNvPr id="551" name="n_1aveValue【一般廃棄物処理施設】&#10;一人当たり有形固定資産（償却資産）額"/>
        <xdr:cNvSpPr txBox="1"/>
      </xdr:nvSpPr>
      <xdr:spPr>
        <a:xfrm>
          <a:off x="210110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152476</xdr:rowOff>
    </xdr:from>
    <xdr:ext cx="599010" cy="259045"/>
    <xdr:sp macro="" textlink="">
      <xdr:nvSpPr>
        <xdr:cNvPr id="552" name="n_2aveValue【一般廃棄物処理施設】&#10;一人当たり有形固定資産（償却資産）額"/>
        <xdr:cNvSpPr txBox="1"/>
      </xdr:nvSpPr>
      <xdr:spPr>
        <a:xfrm>
          <a:off x="20134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49540</xdr:rowOff>
    </xdr:from>
    <xdr:ext cx="599010" cy="259045"/>
    <xdr:sp macro="" textlink="">
      <xdr:nvSpPr>
        <xdr:cNvPr id="553" name="n_3aveValue【一般廃棄物処理施設】&#10;一人当たり有形固定資産（償却資産）額"/>
        <xdr:cNvSpPr txBox="1"/>
      </xdr:nvSpPr>
      <xdr:spPr>
        <a:xfrm>
          <a:off x="19245795" y="690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93503</xdr:rowOff>
    </xdr:from>
    <xdr:ext cx="599010" cy="259045"/>
    <xdr:sp macro="" textlink="">
      <xdr:nvSpPr>
        <xdr:cNvPr id="554" name="n_1mainValue【一般廃棄物処理施設】&#10;一人当たり有形固定資産（償却資産）額"/>
        <xdr:cNvSpPr txBox="1"/>
      </xdr:nvSpPr>
      <xdr:spPr>
        <a:xfrm>
          <a:off x="21011095" y="575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43512</xdr:rowOff>
    </xdr:from>
    <xdr:ext cx="599010" cy="259045"/>
    <xdr:sp macro="" textlink="">
      <xdr:nvSpPr>
        <xdr:cNvPr id="555" name="n_2mainValue【一般廃棄物処理施設】&#10;一人当たり有形固定資産（償却資産）額"/>
        <xdr:cNvSpPr txBox="1"/>
      </xdr:nvSpPr>
      <xdr:spPr>
        <a:xfrm>
          <a:off x="20134795" y="570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3320</xdr:rowOff>
    </xdr:from>
    <xdr:ext cx="599010" cy="259045"/>
    <xdr:sp macro="" textlink="">
      <xdr:nvSpPr>
        <xdr:cNvPr id="556" name="n_3mainValue【一般廃棄物処理施設】&#10;一人当たり有形固定資産（償却資産）額"/>
        <xdr:cNvSpPr txBox="1"/>
      </xdr:nvSpPr>
      <xdr:spPr>
        <a:xfrm>
          <a:off x="19245795" y="5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7" name="直線コネクタ 5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8" name="テキスト ボックス 56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9" name="直線コネクタ 5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0" name="テキスト ボックス 5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1" name="直線コネクタ 5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2" name="テキスト ボックス 5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3" name="直線コネクタ 5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4" name="テキスト ボックス 5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5" name="直線コネクタ 5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6" name="テキスト ボックス 5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8" name="テキスト ボックス 5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580" name="直線コネクタ 579"/>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581"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582" name="直線コネクタ 581"/>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83"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84" name="直線コネクタ 583"/>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85"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86" name="フローチャート: 判断 585"/>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587" name="フローチャート: 判断 586"/>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88" name="フローチャート: 判断 587"/>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89" name="フローチャート: 判断 588"/>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82550</xdr:rowOff>
    </xdr:from>
    <xdr:to>
      <xdr:col>85</xdr:col>
      <xdr:colOff>177800</xdr:colOff>
      <xdr:row>56</xdr:row>
      <xdr:rowOff>12700</xdr:rowOff>
    </xdr:to>
    <xdr:sp macro="" textlink="">
      <xdr:nvSpPr>
        <xdr:cNvPr id="595" name="楕円 594"/>
        <xdr:cNvSpPr/>
      </xdr:nvSpPr>
      <xdr:spPr>
        <a:xfrm>
          <a:off x="162687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05111" cy="259045"/>
    <xdr:sp macro="" textlink="">
      <xdr:nvSpPr>
        <xdr:cNvPr id="596" name="【保健センター・保健所】&#10;有形固定資産減価償却率該当値テキスト"/>
        <xdr:cNvSpPr txBox="1"/>
      </xdr:nvSpPr>
      <xdr:spPr>
        <a:xfrm>
          <a:off x="16357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597" name="楕円 596"/>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133350</xdr:rowOff>
    </xdr:from>
    <xdr:to>
      <xdr:col>85</xdr:col>
      <xdr:colOff>127000</xdr:colOff>
      <xdr:row>56</xdr:row>
      <xdr:rowOff>0</xdr:rowOff>
    </xdr:to>
    <xdr:cxnSp macro="">
      <xdr:nvCxnSpPr>
        <xdr:cNvPr id="598" name="直線コネクタ 597"/>
        <xdr:cNvCxnSpPr/>
      </xdr:nvCxnSpPr>
      <xdr:spPr>
        <a:xfrm flipV="1">
          <a:off x="15481300" y="956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158750</xdr:rowOff>
    </xdr:from>
    <xdr:to>
      <xdr:col>76</xdr:col>
      <xdr:colOff>165100</xdr:colOff>
      <xdr:row>56</xdr:row>
      <xdr:rowOff>88900</xdr:rowOff>
    </xdr:to>
    <xdr:sp macro="" textlink="">
      <xdr:nvSpPr>
        <xdr:cNvPr id="599" name="楕円 598"/>
        <xdr:cNvSpPr/>
      </xdr:nvSpPr>
      <xdr:spPr>
        <a:xfrm>
          <a:off x="14541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38100</xdr:rowOff>
    </xdr:to>
    <xdr:cxnSp macro="">
      <xdr:nvCxnSpPr>
        <xdr:cNvPr id="600" name="直線コネクタ 599"/>
        <xdr:cNvCxnSpPr/>
      </xdr:nvCxnSpPr>
      <xdr:spPr>
        <a:xfrm flipV="1">
          <a:off x="145923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25400</xdr:rowOff>
    </xdr:from>
    <xdr:to>
      <xdr:col>72</xdr:col>
      <xdr:colOff>38100</xdr:colOff>
      <xdr:row>56</xdr:row>
      <xdr:rowOff>127000</xdr:rowOff>
    </xdr:to>
    <xdr:sp macro="" textlink="">
      <xdr:nvSpPr>
        <xdr:cNvPr id="601" name="楕円 600"/>
        <xdr:cNvSpPr/>
      </xdr:nvSpPr>
      <xdr:spPr>
        <a:xfrm>
          <a:off x="13652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38100</xdr:rowOff>
    </xdr:from>
    <xdr:to>
      <xdr:col>76</xdr:col>
      <xdr:colOff>114300</xdr:colOff>
      <xdr:row>56</xdr:row>
      <xdr:rowOff>76200</xdr:rowOff>
    </xdr:to>
    <xdr:cxnSp macro="">
      <xdr:nvCxnSpPr>
        <xdr:cNvPr id="602" name="直線コネクタ 601"/>
        <xdr:cNvCxnSpPr/>
      </xdr:nvCxnSpPr>
      <xdr:spPr>
        <a:xfrm flipV="1">
          <a:off x="137033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120032</xdr:rowOff>
    </xdr:from>
    <xdr:ext cx="405111" cy="259045"/>
    <xdr:sp macro="" textlink="">
      <xdr:nvSpPr>
        <xdr:cNvPr id="603" name="n_1ave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102887</xdr:rowOff>
    </xdr:from>
    <xdr:ext cx="405111" cy="259045"/>
    <xdr:sp macro="" textlink="">
      <xdr:nvSpPr>
        <xdr:cNvPr id="604"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112412</xdr:rowOff>
    </xdr:from>
    <xdr:ext cx="405111" cy="259045"/>
    <xdr:sp macro="" textlink="">
      <xdr:nvSpPr>
        <xdr:cNvPr id="605" name="n_3aveValue【保健センター・保健所】&#10;有形固定資産減価償却率"/>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67327</xdr:rowOff>
    </xdr:from>
    <xdr:ext cx="405111" cy="259045"/>
    <xdr:sp macro="" textlink="">
      <xdr:nvSpPr>
        <xdr:cNvPr id="606" name="n_1mainValue【保健センター・保健所】&#10;有形固定資産減価償却率"/>
        <xdr:cNvSpPr txBox="1"/>
      </xdr:nvSpPr>
      <xdr:spPr>
        <a:xfrm>
          <a:off x="15266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105427</xdr:rowOff>
    </xdr:from>
    <xdr:ext cx="405111" cy="259045"/>
    <xdr:sp macro="" textlink="">
      <xdr:nvSpPr>
        <xdr:cNvPr id="607" name="n_2mainValue【保健センター・保健所】&#10;有形固定資産減価償却率"/>
        <xdr:cNvSpPr txBox="1"/>
      </xdr:nvSpPr>
      <xdr:spPr>
        <a:xfrm>
          <a:off x="14389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143527</xdr:rowOff>
    </xdr:from>
    <xdr:ext cx="405111" cy="259045"/>
    <xdr:sp macro="" textlink="">
      <xdr:nvSpPr>
        <xdr:cNvPr id="608" name="n_3mainValue【保健センター・保健所】&#10;有形固定資産減価償却率"/>
        <xdr:cNvSpPr txBox="1"/>
      </xdr:nvSpPr>
      <xdr:spPr>
        <a:xfrm>
          <a:off x="13500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9" name="直線コネクタ 6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0" name="テキスト ボックス 6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1" name="直線コネクタ 6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2" name="テキスト ボックス 6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3" name="直線コネクタ 6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4" name="テキスト ボックス 6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5" name="直線コネクタ 6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6" name="テキスト ボックス 6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630" name="直線コネクタ 629"/>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31"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32" name="直線コネクタ 631"/>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633"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634" name="直線コネクタ 633"/>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635"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636" name="フローチャート: 判断 635"/>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637" name="フローチャート: 判断 636"/>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638" name="フローチャート: 判断 637"/>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639" name="フローチャート: 判断 638"/>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65786</xdr:rowOff>
    </xdr:from>
    <xdr:to>
      <xdr:col>116</xdr:col>
      <xdr:colOff>114300</xdr:colOff>
      <xdr:row>62</xdr:row>
      <xdr:rowOff>167386</xdr:rowOff>
    </xdr:to>
    <xdr:sp macro="" textlink="">
      <xdr:nvSpPr>
        <xdr:cNvPr id="645" name="楕円 644"/>
        <xdr:cNvSpPr/>
      </xdr:nvSpPr>
      <xdr:spPr>
        <a:xfrm>
          <a:off x="221107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152163</xdr:rowOff>
    </xdr:from>
    <xdr:ext cx="469744" cy="259045"/>
    <xdr:sp macro="" textlink="">
      <xdr:nvSpPr>
        <xdr:cNvPr id="646" name="【保健センター・保健所】&#10;一人当たり面積該当値テキスト"/>
        <xdr:cNvSpPr txBox="1"/>
      </xdr:nvSpPr>
      <xdr:spPr>
        <a:xfrm>
          <a:off x="22199600" y="1061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647" name="楕円 646"/>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116586</xdr:rowOff>
    </xdr:from>
    <xdr:to>
      <xdr:col>116</xdr:col>
      <xdr:colOff>63500</xdr:colOff>
      <xdr:row>62</xdr:row>
      <xdr:rowOff>118872</xdr:rowOff>
    </xdr:to>
    <xdr:cxnSp macro="">
      <xdr:nvCxnSpPr>
        <xdr:cNvPr id="648" name="直線コネクタ 647"/>
        <xdr:cNvCxnSpPr/>
      </xdr:nvCxnSpPr>
      <xdr:spPr>
        <a:xfrm flipV="1">
          <a:off x="21323300" y="107464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xdr:nvSpPr>
        <xdr:cNvPr id="649" name="楕円 648"/>
        <xdr:cNvSpPr/>
      </xdr:nvSpPr>
      <xdr:spPr>
        <a:xfrm>
          <a:off x="2038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125730</xdr:rowOff>
    </xdr:to>
    <xdr:cxnSp macro="">
      <xdr:nvCxnSpPr>
        <xdr:cNvPr id="650" name="直線コネクタ 649"/>
        <xdr:cNvCxnSpPr/>
      </xdr:nvCxnSpPr>
      <xdr:spPr>
        <a:xfrm flipV="1">
          <a:off x="20434300" y="107487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651" name="楕円 650"/>
        <xdr:cNvSpPr/>
      </xdr:nvSpPr>
      <xdr:spPr>
        <a:xfrm>
          <a:off x="19494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125730</xdr:rowOff>
    </xdr:from>
    <xdr:to>
      <xdr:col>107</xdr:col>
      <xdr:colOff>50800</xdr:colOff>
      <xdr:row>62</xdr:row>
      <xdr:rowOff>128016</xdr:rowOff>
    </xdr:to>
    <xdr:cxnSp macro="">
      <xdr:nvCxnSpPr>
        <xdr:cNvPr id="652" name="直線コネクタ 651"/>
        <xdr:cNvCxnSpPr/>
      </xdr:nvCxnSpPr>
      <xdr:spPr>
        <a:xfrm flipV="1">
          <a:off x="19545300" y="107556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653"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654"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655"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160799</xdr:rowOff>
    </xdr:from>
    <xdr:ext cx="469744" cy="259045"/>
    <xdr:sp macro="" textlink="">
      <xdr:nvSpPr>
        <xdr:cNvPr id="656" name="n_1mainValue【保健センター・保健所】&#10;一人当たり面積"/>
        <xdr:cNvSpPr txBox="1"/>
      </xdr:nvSpPr>
      <xdr:spPr>
        <a:xfrm>
          <a:off x="21075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167657</xdr:rowOff>
    </xdr:from>
    <xdr:ext cx="469744" cy="259045"/>
    <xdr:sp macro="" textlink="">
      <xdr:nvSpPr>
        <xdr:cNvPr id="657" name="n_2mainValue【保健センター・保健所】&#10;一人当たり面積"/>
        <xdr:cNvSpPr txBox="1"/>
      </xdr:nvSpPr>
      <xdr:spPr>
        <a:xfrm>
          <a:off x="20199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658" name="n_3mainValue【保健センター・保健所】&#10;一人当たり面積"/>
        <xdr:cNvSpPr txBox="1"/>
      </xdr:nvSpPr>
      <xdr:spPr>
        <a:xfrm>
          <a:off x="19310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9" name="直線コネクタ 66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0" name="テキスト ボックス 66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1" name="直線コネクタ 67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2" name="テキスト ボックス 67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3" name="直線コネクタ 67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4" name="テキスト ボックス 67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5" name="直線コネクタ 67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6" name="テキスト ボックス 67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7" name="直線コネクタ 67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8" name="テキスト ボックス 67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9" name="直線コネクタ 67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0" name="テキスト ボックス 67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684" name="直線コネクタ 683"/>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685"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686" name="直線コネクタ 685"/>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8" name="直線コネクタ 68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689"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90" name="フローチャート: 判断 689"/>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91" name="フローチャート: 判断 690"/>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692" name="フローチャート: 判断 691"/>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693" name="フローチャート: 判断 692"/>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699" name="楕円 698"/>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700" name="【消防施設】&#10;有形固定資産減価償却率該当値テキスト"/>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140788</xdr:rowOff>
    </xdr:from>
    <xdr:to>
      <xdr:col>81</xdr:col>
      <xdr:colOff>101600</xdr:colOff>
      <xdr:row>80</xdr:row>
      <xdr:rowOff>70938</xdr:rowOff>
    </xdr:to>
    <xdr:sp macro="" textlink="">
      <xdr:nvSpPr>
        <xdr:cNvPr id="701" name="楕円 700"/>
        <xdr:cNvSpPr/>
      </xdr:nvSpPr>
      <xdr:spPr>
        <a:xfrm>
          <a:off x="15430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167095</xdr:rowOff>
    </xdr:from>
    <xdr:to>
      <xdr:col>85</xdr:col>
      <xdr:colOff>127000</xdr:colOff>
      <xdr:row>80</xdr:row>
      <xdr:rowOff>20138</xdr:rowOff>
    </xdr:to>
    <xdr:cxnSp macro="">
      <xdr:nvCxnSpPr>
        <xdr:cNvPr id="702" name="直線コネクタ 701"/>
        <xdr:cNvCxnSpPr/>
      </xdr:nvCxnSpPr>
      <xdr:spPr>
        <a:xfrm flipV="1">
          <a:off x="15481300" y="1371164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75474</xdr:rowOff>
    </xdr:from>
    <xdr:to>
      <xdr:col>76</xdr:col>
      <xdr:colOff>165100</xdr:colOff>
      <xdr:row>81</xdr:row>
      <xdr:rowOff>5624</xdr:rowOff>
    </xdr:to>
    <xdr:sp macro="" textlink="">
      <xdr:nvSpPr>
        <xdr:cNvPr id="703" name="楕円 702"/>
        <xdr:cNvSpPr/>
      </xdr:nvSpPr>
      <xdr:spPr>
        <a:xfrm>
          <a:off x="14541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20138</xdr:rowOff>
    </xdr:from>
    <xdr:to>
      <xdr:col>81</xdr:col>
      <xdr:colOff>50800</xdr:colOff>
      <xdr:row>80</xdr:row>
      <xdr:rowOff>126274</xdr:rowOff>
    </xdr:to>
    <xdr:cxnSp macro="">
      <xdr:nvCxnSpPr>
        <xdr:cNvPr id="704" name="直線コネクタ 703"/>
        <xdr:cNvCxnSpPr/>
      </xdr:nvCxnSpPr>
      <xdr:spPr>
        <a:xfrm flipV="1">
          <a:off x="14592300" y="13736138"/>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05" name="楕円 704"/>
        <xdr:cNvSpPr/>
      </xdr:nvSpPr>
      <xdr:spPr>
        <a:xfrm>
          <a:off x="1365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126274</xdr:rowOff>
    </xdr:from>
    <xdr:to>
      <xdr:col>76</xdr:col>
      <xdr:colOff>114300</xdr:colOff>
      <xdr:row>82</xdr:row>
      <xdr:rowOff>64226</xdr:rowOff>
    </xdr:to>
    <xdr:cxnSp macro="">
      <xdr:nvCxnSpPr>
        <xdr:cNvPr id="706" name="直線コネクタ 705"/>
        <xdr:cNvCxnSpPr/>
      </xdr:nvCxnSpPr>
      <xdr:spPr>
        <a:xfrm flipV="1">
          <a:off x="13703300" y="13842274"/>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707"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70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709"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87465</xdr:rowOff>
    </xdr:from>
    <xdr:ext cx="405111" cy="259045"/>
    <xdr:sp macro="" textlink="">
      <xdr:nvSpPr>
        <xdr:cNvPr id="710" name="n_1mainValue【消防施設】&#10;有形固定資産減価償却率"/>
        <xdr:cNvSpPr txBox="1"/>
      </xdr:nvSpPr>
      <xdr:spPr>
        <a:xfrm>
          <a:off x="15266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22151</xdr:rowOff>
    </xdr:from>
    <xdr:ext cx="405111" cy="259045"/>
    <xdr:sp macro="" textlink="">
      <xdr:nvSpPr>
        <xdr:cNvPr id="711" name="n_2mainValue【消防施設】&#10;有形固定資産減価償却率"/>
        <xdr:cNvSpPr txBox="1"/>
      </xdr:nvSpPr>
      <xdr:spPr>
        <a:xfrm>
          <a:off x="14389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12" name="n_3mainValue【消防施設】&#10;有形固定資産減価償却率"/>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736" name="直線コネクタ 735"/>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3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38" name="直線コネクタ 73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739"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740" name="直線コネクタ 739"/>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741"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742" name="フローチャート: 判断 741"/>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43" name="フローチャート: 判断 74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744" name="フローチャート: 判断 743"/>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745" name="フローチャート: 判断 744"/>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751" name="楕円 750"/>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38116</xdr:rowOff>
    </xdr:from>
    <xdr:ext cx="469744" cy="259045"/>
    <xdr:sp macro="" textlink="">
      <xdr:nvSpPr>
        <xdr:cNvPr id="752" name="【消防施設】&#10;一人当たり面積該当値テキスト"/>
        <xdr:cNvSpPr txBox="1"/>
      </xdr:nvSpPr>
      <xdr:spPr>
        <a:xfrm>
          <a:off x="22199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61595</xdr:rowOff>
    </xdr:from>
    <xdr:to>
      <xdr:col>112</xdr:col>
      <xdr:colOff>38100</xdr:colOff>
      <xdr:row>85</xdr:row>
      <xdr:rowOff>163195</xdr:rowOff>
    </xdr:to>
    <xdr:sp macro="" textlink="">
      <xdr:nvSpPr>
        <xdr:cNvPr id="753" name="楕円 752"/>
        <xdr:cNvSpPr/>
      </xdr:nvSpPr>
      <xdr:spPr>
        <a:xfrm>
          <a:off x="21272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112395</xdr:rowOff>
    </xdr:to>
    <xdr:cxnSp macro="">
      <xdr:nvCxnSpPr>
        <xdr:cNvPr id="754" name="直線コネクタ 753"/>
        <xdr:cNvCxnSpPr/>
      </xdr:nvCxnSpPr>
      <xdr:spPr>
        <a:xfrm flipV="1">
          <a:off x="21323300" y="146837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42545</xdr:rowOff>
    </xdr:from>
    <xdr:to>
      <xdr:col>107</xdr:col>
      <xdr:colOff>101600</xdr:colOff>
      <xdr:row>82</xdr:row>
      <xdr:rowOff>144145</xdr:rowOff>
    </xdr:to>
    <xdr:sp macro="" textlink="">
      <xdr:nvSpPr>
        <xdr:cNvPr id="755" name="楕円 754"/>
        <xdr:cNvSpPr/>
      </xdr:nvSpPr>
      <xdr:spPr>
        <a:xfrm>
          <a:off x="20383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93345</xdr:rowOff>
    </xdr:from>
    <xdr:to>
      <xdr:col>111</xdr:col>
      <xdr:colOff>177800</xdr:colOff>
      <xdr:row>85</xdr:row>
      <xdr:rowOff>112395</xdr:rowOff>
    </xdr:to>
    <xdr:cxnSp macro="">
      <xdr:nvCxnSpPr>
        <xdr:cNvPr id="756" name="直線コネクタ 755"/>
        <xdr:cNvCxnSpPr/>
      </xdr:nvCxnSpPr>
      <xdr:spPr>
        <a:xfrm>
          <a:off x="20434300" y="14152245"/>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57" name="楕円 756"/>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93345</xdr:rowOff>
    </xdr:from>
    <xdr:to>
      <xdr:col>107</xdr:col>
      <xdr:colOff>50800</xdr:colOff>
      <xdr:row>85</xdr:row>
      <xdr:rowOff>34289</xdr:rowOff>
    </xdr:to>
    <xdr:cxnSp macro="">
      <xdr:nvCxnSpPr>
        <xdr:cNvPr id="758" name="直線コネクタ 757"/>
        <xdr:cNvCxnSpPr/>
      </xdr:nvCxnSpPr>
      <xdr:spPr>
        <a:xfrm flipV="1">
          <a:off x="19545300" y="14152245"/>
          <a:ext cx="889000" cy="4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59"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93363</xdr:rowOff>
    </xdr:from>
    <xdr:ext cx="469744" cy="259045"/>
    <xdr:sp macro="" textlink="">
      <xdr:nvSpPr>
        <xdr:cNvPr id="760"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761"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154322</xdr:rowOff>
    </xdr:from>
    <xdr:ext cx="469744" cy="259045"/>
    <xdr:sp macro="" textlink="">
      <xdr:nvSpPr>
        <xdr:cNvPr id="762" name="n_1mainValue【消防施設】&#10;一人当たり面積"/>
        <xdr:cNvSpPr txBox="1"/>
      </xdr:nvSpPr>
      <xdr:spPr>
        <a:xfrm>
          <a:off x="210757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160672</xdr:rowOff>
    </xdr:from>
    <xdr:ext cx="469744" cy="259045"/>
    <xdr:sp macro="" textlink="">
      <xdr:nvSpPr>
        <xdr:cNvPr id="763" name="n_2mainValue【消防施設】&#10;一人当たり面積"/>
        <xdr:cNvSpPr txBox="1"/>
      </xdr:nvSpPr>
      <xdr:spPr>
        <a:xfrm>
          <a:off x="20199427" y="138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64" name="n_3mainValue【消防施設】&#10;一人当たり面積"/>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5" name="直線コネクタ 7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6" name="テキスト ボックス 77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7" name="直線コネクタ 7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8" name="テキスト ボックス 7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9" name="直線コネクタ 7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0" name="テキスト ボックス 7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1" name="直線コネクタ 7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2" name="テキスト ボックス 7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3" name="直線コネクタ 7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4" name="テキスト ボックス 7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8" name="直線コネクタ 787"/>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9"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90" name="直線コネクタ 78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91"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92" name="直線コネクタ 791"/>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93"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94" name="フローチャート: 判断 793"/>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95" name="フローチャート: 判断 794"/>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796" name="フローチャート: 判断 795"/>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797" name="フローチャート: 判断 796"/>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137161</xdr:rowOff>
    </xdr:from>
    <xdr:to>
      <xdr:col>85</xdr:col>
      <xdr:colOff>177800</xdr:colOff>
      <xdr:row>102</xdr:row>
      <xdr:rowOff>67311</xdr:rowOff>
    </xdr:to>
    <xdr:sp macro="" textlink="">
      <xdr:nvSpPr>
        <xdr:cNvPr id="803" name="楕円 802"/>
        <xdr:cNvSpPr/>
      </xdr:nvSpPr>
      <xdr:spPr>
        <a:xfrm>
          <a:off x="16268700" y="17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52088</xdr:rowOff>
    </xdr:from>
    <xdr:ext cx="405111" cy="259045"/>
    <xdr:sp macro="" textlink="">
      <xdr:nvSpPr>
        <xdr:cNvPr id="804" name="【庁舎】&#10;有形固定資産減価償却率該当値テキスト"/>
        <xdr:cNvSpPr txBox="1"/>
      </xdr:nvSpPr>
      <xdr:spPr>
        <a:xfrm>
          <a:off x="16357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152400</xdr:rowOff>
    </xdr:from>
    <xdr:to>
      <xdr:col>81</xdr:col>
      <xdr:colOff>101600</xdr:colOff>
      <xdr:row>102</xdr:row>
      <xdr:rowOff>82550</xdr:rowOff>
    </xdr:to>
    <xdr:sp macro="" textlink="">
      <xdr:nvSpPr>
        <xdr:cNvPr id="805" name="楕円 804"/>
        <xdr:cNvSpPr/>
      </xdr:nvSpPr>
      <xdr:spPr>
        <a:xfrm>
          <a:off x="15430500" y="1746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16511</xdr:rowOff>
    </xdr:from>
    <xdr:to>
      <xdr:col>85</xdr:col>
      <xdr:colOff>127000</xdr:colOff>
      <xdr:row>102</xdr:row>
      <xdr:rowOff>31750</xdr:rowOff>
    </xdr:to>
    <xdr:cxnSp macro="">
      <xdr:nvCxnSpPr>
        <xdr:cNvPr id="806" name="直線コネクタ 805"/>
        <xdr:cNvCxnSpPr/>
      </xdr:nvCxnSpPr>
      <xdr:spPr>
        <a:xfrm flipV="1">
          <a:off x="15481300" y="175044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1270</xdr:rowOff>
    </xdr:from>
    <xdr:to>
      <xdr:col>76</xdr:col>
      <xdr:colOff>165100</xdr:colOff>
      <xdr:row>102</xdr:row>
      <xdr:rowOff>102870</xdr:rowOff>
    </xdr:to>
    <xdr:sp macro="" textlink="">
      <xdr:nvSpPr>
        <xdr:cNvPr id="807" name="楕円 806"/>
        <xdr:cNvSpPr/>
      </xdr:nvSpPr>
      <xdr:spPr>
        <a:xfrm>
          <a:off x="14541500" y="174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31750</xdr:rowOff>
    </xdr:from>
    <xdr:to>
      <xdr:col>81</xdr:col>
      <xdr:colOff>50800</xdr:colOff>
      <xdr:row>102</xdr:row>
      <xdr:rowOff>52070</xdr:rowOff>
    </xdr:to>
    <xdr:cxnSp macro="">
      <xdr:nvCxnSpPr>
        <xdr:cNvPr id="808" name="直線コネクタ 807"/>
        <xdr:cNvCxnSpPr/>
      </xdr:nvCxnSpPr>
      <xdr:spPr>
        <a:xfrm flipV="1">
          <a:off x="14592300" y="175196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72389</xdr:rowOff>
    </xdr:from>
    <xdr:to>
      <xdr:col>72</xdr:col>
      <xdr:colOff>38100</xdr:colOff>
      <xdr:row>102</xdr:row>
      <xdr:rowOff>2539</xdr:rowOff>
    </xdr:to>
    <xdr:sp macro="" textlink="">
      <xdr:nvSpPr>
        <xdr:cNvPr id="809" name="楕円 808"/>
        <xdr:cNvSpPr/>
      </xdr:nvSpPr>
      <xdr:spPr>
        <a:xfrm>
          <a:off x="13652500" y="173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123189</xdr:rowOff>
    </xdr:from>
    <xdr:to>
      <xdr:col>76</xdr:col>
      <xdr:colOff>114300</xdr:colOff>
      <xdr:row>102</xdr:row>
      <xdr:rowOff>52070</xdr:rowOff>
    </xdr:to>
    <xdr:cxnSp macro="">
      <xdr:nvCxnSpPr>
        <xdr:cNvPr id="810" name="直線コネクタ 809"/>
        <xdr:cNvCxnSpPr/>
      </xdr:nvCxnSpPr>
      <xdr:spPr>
        <a:xfrm>
          <a:off x="13703300" y="17439639"/>
          <a:ext cx="889000" cy="10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811"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812"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813"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99077</xdr:rowOff>
    </xdr:from>
    <xdr:ext cx="405111" cy="259045"/>
    <xdr:sp macro="" textlink="">
      <xdr:nvSpPr>
        <xdr:cNvPr id="814" name="n_1mainValue【庁舎】&#10;有形固定資産減価償却率"/>
        <xdr:cNvSpPr txBox="1"/>
      </xdr:nvSpPr>
      <xdr:spPr>
        <a:xfrm>
          <a:off x="15266044" y="1724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119397</xdr:rowOff>
    </xdr:from>
    <xdr:ext cx="405111" cy="259045"/>
    <xdr:sp macro="" textlink="">
      <xdr:nvSpPr>
        <xdr:cNvPr id="815" name="n_2mainValue【庁舎】&#10;有形固定資産減価償却率"/>
        <xdr:cNvSpPr txBox="1"/>
      </xdr:nvSpPr>
      <xdr:spPr>
        <a:xfrm>
          <a:off x="14389744" y="172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19066</xdr:rowOff>
    </xdr:from>
    <xdr:ext cx="405111" cy="259045"/>
    <xdr:sp macro="" textlink="">
      <xdr:nvSpPr>
        <xdr:cNvPr id="816" name="n_3mainValue【庁舎】&#10;有形固定資産減価償却率"/>
        <xdr:cNvSpPr txBox="1"/>
      </xdr:nvSpPr>
      <xdr:spPr>
        <a:xfrm>
          <a:off x="13500744"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7" name="直線コネクタ 8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8" name="テキスト ボックス 8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9" name="直線コネクタ 8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0" name="テキスト ボックス 8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1" name="直線コネクタ 8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2" name="テキスト ボックス 8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3" name="直線コネクタ 8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4" name="テキスト ボックス 8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5" name="直線コネクタ 8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6" name="テキスト ボックス 8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7" name="直線コネクタ 8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38" name="テキスト ボックス 83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40" name="テキスト ボックス 83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842" name="直線コネクタ 841"/>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843"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844" name="直線コネクタ 843"/>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845"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846" name="直線コネクタ 845"/>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847"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848" name="フローチャート: 判断 847"/>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849" name="フローチャート: 判断 848"/>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850" name="フローチャート: 判断 849"/>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851" name="フローチャート: 判断 850"/>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88429</xdr:rowOff>
    </xdr:from>
    <xdr:to>
      <xdr:col>116</xdr:col>
      <xdr:colOff>114300</xdr:colOff>
      <xdr:row>109</xdr:row>
      <xdr:rowOff>18579</xdr:rowOff>
    </xdr:to>
    <xdr:sp macro="" textlink="">
      <xdr:nvSpPr>
        <xdr:cNvPr id="857" name="楕円 856"/>
        <xdr:cNvSpPr/>
      </xdr:nvSpPr>
      <xdr:spPr>
        <a:xfrm>
          <a:off x="22110700" y="18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858"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89081</xdr:rowOff>
    </xdr:from>
    <xdr:to>
      <xdr:col>112</xdr:col>
      <xdr:colOff>38100</xdr:colOff>
      <xdr:row>109</xdr:row>
      <xdr:rowOff>19231</xdr:rowOff>
    </xdr:to>
    <xdr:sp macro="" textlink="">
      <xdr:nvSpPr>
        <xdr:cNvPr id="859" name="楕円 858"/>
        <xdr:cNvSpPr/>
      </xdr:nvSpPr>
      <xdr:spPr>
        <a:xfrm>
          <a:off x="21272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139229</xdr:rowOff>
    </xdr:from>
    <xdr:to>
      <xdr:col>116</xdr:col>
      <xdr:colOff>63500</xdr:colOff>
      <xdr:row>108</xdr:row>
      <xdr:rowOff>139881</xdr:rowOff>
    </xdr:to>
    <xdr:cxnSp macro="">
      <xdr:nvCxnSpPr>
        <xdr:cNvPr id="860" name="直線コネクタ 859"/>
        <xdr:cNvCxnSpPr/>
      </xdr:nvCxnSpPr>
      <xdr:spPr>
        <a:xfrm flipV="1">
          <a:off x="21323300" y="18655829"/>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84020</xdr:rowOff>
    </xdr:from>
    <xdr:to>
      <xdr:col>107</xdr:col>
      <xdr:colOff>101600</xdr:colOff>
      <xdr:row>109</xdr:row>
      <xdr:rowOff>14170</xdr:rowOff>
    </xdr:to>
    <xdr:sp macro="" textlink="">
      <xdr:nvSpPr>
        <xdr:cNvPr id="861" name="楕円 860"/>
        <xdr:cNvSpPr/>
      </xdr:nvSpPr>
      <xdr:spPr>
        <a:xfrm>
          <a:off x="20383500" y="186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134820</xdr:rowOff>
    </xdr:from>
    <xdr:to>
      <xdr:col>111</xdr:col>
      <xdr:colOff>177800</xdr:colOff>
      <xdr:row>108</xdr:row>
      <xdr:rowOff>139881</xdr:rowOff>
    </xdr:to>
    <xdr:cxnSp macro="">
      <xdr:nvCxnSpPr>
        <xdr:cNvPr id="862" name="直線コネクタ 861"/>
        <xdr:cNvCxnSpPr/>
      </xdr:nvCxnSpPr>
      <xdr:spPr>
        <a:xfrm>
          <a:off x="20434300" y="18651420"/>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112595</xdr:rowOff>
    </xdr:from>
    <xdr:to>
      <xdr:col>102</xdr:col>
      <xdr:colOff>165100</xdr:colOff>
      <xdr:row>109</xdr:row>
      <xdr:rowOff>42745</xdr:rowOff>
    </xdr:to>
    <xdr:sp macro="" textlink="">
      <xdr:nvSpPr>
        <xdr:cNvPr id="863" name="楕円 862"/>
        <xdr:cNvSpPr/>
      </xdr:nvSpPr>
      <xdr:spPr>
        <a:xfrm>
          <a:off x="19494500" y="186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134820</xdr:rowOff>
    </xdr:from>
    <xdr:to>
      <xdr:col>107</xdr:col>
      <xdr:colOff>50800</xdr:colOff>
      <xdr:row>108</xdr:row>
      <xdr:rowOff>163395</xdr:rowOff>
    </xdr:to>
    <xdr:cxnSp macro="">
      <xdr:nvCxnSpPr>
        <xdr:cNvPr id="864" name="直線コネクタ 863"/>
        <xdr:cNvCxnSpPr/>
      </xdr:nvCxnSpPr>
      <xdr:spPr>
        <a:xfrm flipV="1">
          <a:off x="19545300" y="18651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865"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866"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867"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10358</xdr:rowOff>
    </xdr:from>
    <xdr:ext cx="469744" cy="259045"/>
    <xdr:sp macro="" textlink="">
      <xdr:nvSpPr>
        <xdr:cNvPr id="868" name="n_1mainValue【庁舎】&#10;一人当たり面積"/>
        <xdr:cNvSpPr txBox="1"/>
      </xdr:nvSpPr>
      <xdr:spPr>
        <a:xfrm>
          <a:off x="21075727" y="1869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5297</xdr:rowOff>
    </xdr:from>
    <xdr:ext cx="469744" cy="259045"/>
    <xdr:sp macro="" textlink="">
      <xdr:nvSpPr>
        <xdr:cNvPr id="869" name="n_2mainValue【庁舎】&#10;一人当たり面積"/>
        <xdr:cNvSpPr txBox="1"/>
      </xdr:nvSpPr>
      <xdr:spPr>
        <a:xfrm>
          <a:off x="20199427" y="1869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33872</xdr:rowOff>
    </xdr:from>
    <xdr:ext cx="469744" cy="259045"/>
    <xdr:sp macro="" textlink="">
      <xdr:nvSpPr>
        <xdr:cNvPr id="870" name="n_3mainValue【庁舎】&#10;一人当たり面積"/>
        <xdr:cNvSpPr txBox="1"/>
      </xdr:nvSpPr>
      <xdr:spPr>
        <a:xfrm>
          <a:off x="19310427" y="1872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保健ｾﾝﾀｰ・保健所、</a:t>
          </a:r>
          <a:r>
            <a:rPr kumimoji="1" lang="ja-JP" altLang="ja-JP" sz="1100">
              <a:solidFill>
                <a:schemeClr val="dk1"/>
              </a:solidFill>
              <a:effectLst/>
              <a:latin typeface="+mn-lt"/>
              <a:ea typeface="+mn-ea"/>
              <a:cs typeface="+mn-cs"/>
            </a:rPr>
            <a:t>福祉施設、庁舎の有形固定資産減価償却率が類似団体と比べ高くなっているが、</a:t>
          </a:r>
          <a:r>
            <a:rPr kumimoji="1" lang="ja-JP" altLang="en-US" sz="1100">
              <a:solidFill>
                <a:schemeClr val="dk1"/>
              </a:solidFill>
              <a:effectLst/>
              <a:latin typeface="+mn-lt"/>
              <a:ea typeface="+mn-ea"/>
              <a:cs typeface="+mn-cs"/>
            </a:rPr>
            <a:t>保健ｾﾝﾀｰ・保健所は、保健ｾﾝﾀｰ（昭和</a:t>
          </a:r>
          <a:r>
            <a:rPr kumimoji="1" lang="en-US" altLang="ja-JP" sz="1100">
              <a:solidFill>
                <a:schemeClr val="dk1"/>
              </a:solidFill>
              <a:effectLst/>
              <a:latin typeface="+mn-lt"/>
              <a:ea typeface="+mn-ea"/>
              <a:cs typeface="+mn-cs"/>
            </a:rPr>
            <a:t>54</a:t>
          </a:r>
          <a:r>
            <a:rPr kumimoji="1" lang="ja-JP" altLang="en-US" sz="1100">
              <a:solidFill>
                <a:schemeClr val="dk1"/>
              </a:solidFill>
              <a:effectLst/>
              <a:latin typeface="+mn-lt"/>
              <a:ea typeface="+mn-ea"/>
              <a:cs typeface="+mn-cs"/>
            </a:rPr>
            <a:t>年建築）、</a:t>
          </a:r>
          <a:r>
            <a:rPr kumimoji="1" lang="ja-JP" altLang="ja-JP" sz="1100">
              <a:solidFill>
                <a:schemeClr val="dk1"/>
              </a:solidFill>
              <a:effectLst/>
              <a:latin typeface="+mn-lt"/>
              <a:ea typeface="+mn-ea"/>
              <a:cs typeface="+mn-cs"/>
            </a:rPr>
            <a:t>福祉施設は、老人ホーム（昭和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年建築）の他、各施設も老朽化が進んで</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庁舎（昭和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年建築）の老朽化も著し</a:t>
          </a:r>
          <a:r>
            <a:rPr kumimoji="1" lang="ja-JP" altLang="en-US" sz="1100">
              <a:solidFill>
                <a:schemeClr val="dk1"/>
              </a:solidFill>
              <a:effectLst/>
              <a:latin typeface="+mn-lt"/>
              <a:ea typeface="+mn-ea"/>
              <a:cs typeface="+mn-cs"/>
            </a:rPr>
            <a:t>いが、今後各施設の建替、解体の予定でいるため減少すると見込んでいる。</a:t>
          </a:r>
          <a:endParaRPr lang="ja-JP" altLang="ja-JP" sz="1400">
            <a:effectLst/>
          </a:endParaRPr>
        </a:p>
        <a:p>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支出の抑制に努めるとともに適確な基金、地方債の運用を図り、各施設の更新、利活用、除却等を計画的に実施していく。</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
5,955
53.30
5,718,669
5,418,575
276,293
3,483,707
8,314,434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主要産業が農業となっており、製造業等の事業所も少なく、人口減少、高齢化等も進んでいるため、</a:t>
          </a:r>
          <a:r>
            <a:rPr lang="ja-JP" altLang="en-US" sz="1100">
              <a:solidFill>
                <a:schemeClr val="dk1"/>
              </a:solidFill>
              <a:effectLst/>
              <a:latin typeface="+mn-lt"/>
              <a:ea typeface="+mn-ea"/>
              <a:cs typeface="+mn-cs"/>
            </a:rPr>
            <a:t>財政基盤が脆弱であり、</a:t>
          </a:r>
          <a:r>
            <a:rPr kumimoji="1" lang="ja-JP" altLang="ja-JP" sz="1100" baseline="0">
              <a:solidFill>
                <a:schemeClr val="dk1"/>
              </a:solidFill>
              <a:effectLst/>
              <a:latin typeface="+mn-lt"/>
              <a:ea typeface="+mn-ea"/>
              <a:cs typeface="+mn-cs"/>
            </a:rPr>
            <a:t>財政力指数は</a:t>
          </a:r>
          <a:r>
            <a:rPr kumimoji="1" lang="en-US" altLang="ja-JP" sz="1100" baseline="0">
              <a:solidFill>
                <a:schemeClr val="dk1"/>
              </a:solidFill>
              <a:effectLst/>
              <a:latin typeface="+mn-lt"/>
              <a:ea typeface="+mn-ea"/>
              <a:cs typeface="+mn-cs"/>
            </a:rPr>
            <a:t>0.17</a:t>
          </a:r>
          <a:r>
            <a:rPr kumimoji="1" lang="ja-JP" altLang="ja-JP" sz="1100" baseline="0">
              <a:solidFill>
                <a:schemeClr val="dk1"/>
              </a:solidFill>
              <a:effectLst/>
              <a:latin typeface="+mn-lt"/>
              <a:ea typeface="+mn-ea"/>
              <a:cs typeface="+mn-cs"/>
            </a:rPr>
            <a:t>と類似団体平均よりも</a:t>
          </a:r>
          <a:r>
            <a:rPr kumimoji="1" lang="ja-JP" altLang="en-US" sz="1100" baseline="0">
              <a:solidFill>
                <a:schemeClr val="dk1"/>
              </a:solidFill>
              <a:effectLst/>
              <a:latin typeface="+mn-lt"/>
              <a:ea typeface="+mn-ea"/>
              <a:cs typeface="+mn-cs"/>
            </a:rPr>
            <a:t>低い状況にある。</a:t>
          </a:r>
          <a:endParaRPr lang="ja-JP" altLang="ja-JP">
            <a:effectLst/>
          </a:endParaRPr>
        </a:p>
        <a:p>
          <a:r>
            <a:rPr lang="ja-JP" altLang="en-US" sz="1100">
              <a:solidFill>
                <a:schemeClr val="dk1"/>
              </a:solidFill>
              <a:effectLst/>
              <a:latin typeface="+mn-lt"/>
              <a:ea typeface="+mn-ea"/>
              <a:cs typeface="+mn-cs"/>
            </a:rPr>
            <a:t>　離島という地理的条件ゆえ行政コストの削減は非常に難しい課題ではあるが、町税等自主財源の確保、</a:t>
          </a:r>
          <a:r>
            <a:rPr lang="ja-JP" altLang="ja-JP" sz="1100">
              <a:solidFill>
                <a:schemeClr val="dk1"/>
              </a:solidFill>
              <a:effectLst/>
              <a:latin typeface="+mn-lt"/>
              <a:ea typeface="+mn-ea"/>
              <a:cs typeface="+mn-cs"/>
            </a:rPr>
            <a:t>経常経費の削減</a:t>
          </a:r>
          <a:r>
            <a:rPr lang="ja-JP" altLang="en-US" sz="1100">
              <a:solidFill>
                <a:schemeClr val="dk1"/>
              </a:solidFill>
              <a:effectLst/>
              <a:latin typeface="+mn-lt"/>
              <a:ea typeface="+mn-ea"/>
              <a:cs typeface="+mn-cs"/>
            </a:rPr>
            <a:t>に取り組み、財政の健全化に努める。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0"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17</a:t>
          </a:r>
          <a:r>
            <a:rPr lang="ja-JP" altLang="ja-JP" sz="1000">
              <a:solidFill>
                <a:schemeClr val="dk1"/>
              </a:solidFill>
              <a:effectLst/>
              <a:latin typeface="+mn-lt"/>
              <a:ea typeface="+mn-ea"/>
              <a:cs typeface="+mn-cs"/>
            </a:rPr>
            <a:t>年度に策定した「知名町集中改革プラン」（定員削減・経常経費の削減・事務改善等）の取組を継続して実施しており、その成果により、平成</a:t>
          </a:r>
          <a:r>
            <a:rPr lang="en-US" altLang="ja-JP" sz="1000">
              <a:solidFill>
                <a:schemeClr val="dk1"/>
              </a:solidFill>
              <a:effectLst/>
              <a:latin typeface="+mn-lt"/>
              <a:ea typeface="+mn-ea"/>
              <a:cs typeface="+mn-cs"/>
            </a:rPr>
            <a:t>18</a:t>
          </a:r>
          <a:r>
            <a:rPr lang="ja-JP" altLang="ja-JP" sz="1000">
              <a:solidFill>
                <a:schemeClr val="dk1"/>
              </a:solidFill>
              <a:effectLst/>
              <a:latin typeface="+mn-lt"/>
              <a:ea typeface="+mn-ea"/>
              <a:cs typeface="+mn-cs"/>
            </a:rPr>
            <a:t>年の</a:t>
          </a:r>
          <a:r>
            <a:rPr lang="en-US" altLang="ja-JP" sz="1000">
              <a:solidFill>
                <a:schemeClr val="dk1"/>
              </a:solidFill>
              <a:effectLst/>
              <a:latin typeface="+mn-lt"/>
              <a:ea typeface="+mn-ea"/>
              <a:cs typeface="+mn-cs"/>
            </a:rPr>
            <a:t>99</a:t>
          </a:r>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3%</a:t>
          </a:r>
          <a:r>
            <a:rPr lang="ja-JP" altLang="ja-JP" sz="1000">
              <a:solidFill>
                <a:schemeClr val="dk1"/>
              </a:solidFill>
              <a:effectLst/>
              <a:latin typeface="+mn-lt"/>
              <a:ea typeface="+mn-ea"/>
              <a:cs typeface="+mn-cs"/>
            </a:rPr>
            <a:t>から平成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年度は</a:t>
          </a:r>
          <a:r>
            <a:rPr lang="en-US" altLang="ja-JP" sz="1000">
              <a:solidFill>
                <a:schemeClr val="dk1"/>
              </a:solidFill>
              <a:effectLst/>
              <a:latin typeface="+mn-lt"/>
              <a:ea typeface="+mn-ea"/>
              <a:cs typeface="+mn-cs"/>
            </a:rPr>
            <a:t>94.5%</a:t>
          </a:r>
          <a:r>
            <a:rPr lang="ja-JP" altLang="ja-JP" sz="1000">
              <a:solidFill>
                <a:schemeClr val="dk1"/>
              </a:solidFill>
              <a:effectLst/>
              <a:latin typeface="+mn-lt"/>
              <a:ea typeface="+mn-ea"/>
              <a:cs typeface="+mn-cs"/>
            </a:rPr>
            <a:t>となっている。平成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年度の</a:t>
          </a:r>
          <a:r>
            <a:rPr lang="en-US" altLang="ja-JP" sz="1000">
              <a:solidFill>
                <a:schemeClr val="dk1"/>
              </a:solidFill>
              <a:effectLst/>
              <a:latin typeface="+mn-lt"/>
              <a:ea typeface="+mn-ea"/>
              <a:cs typeface="+mn-cs"/>
            </a:rPr>
            <a:t>90.6%</a:t>
          </a:r>
          <a:r>
            <a:rPr lang="ja-JP" altLang="ja-JP" sz="1000">
              <a:solidFill>
                <a:schemeClr val="dk1"/>
              </a:solidFill>
              <a:effectLst/>
              <a:latin typeface="+mn-lt"/>
              <a:ea typeface="+mn-ea"/>
              <a:cs typeface="+mn-cs"/>
            </a:rPr>
            <a:t>に比べ</a:t>
          </a:r>
          <a:r>
            <a:rPr lang="en-US" altLang="ja-JP" sz="1000">
              <a:solidFill>
                <a:schemeClr val="dk1"/>
              </a:solidFill>
              <a:effectLst/>
              <a:latin typeface="+mn-lt"/>
              <a:ea typeface="+mn-ea"/>
              <a:cs typeface="+mn-cs"/>
            </a:rPr>
            <a:t>3.9</a:t>
          </a:r>
          <a:r>
            <a:rPr lang="ja-JP" altLang="ja-JP" sz="1000">
              <a:solidFill>
                <a:schemeClr val="dk1"/>
              </a:solidFill>
              <a:effectLst/>
              <a:latin typeface="+mn-lt"/>
              <a:ea typeface="+mn-ea"/>
              <a:cs typeface="+mn-cs"/>
            </a:rPr>
            <a:t>ポイント上昇しているが、これは</a:t>
          </a:r>
          <a:r>
            <a:rPr lang="ja-JP" altLang="en-US" sz="1000">
              <a:solidFill>
                <a:schemeClr val="dk1"/>
              </a:solidFill>
              <a:effectLst/>
              <a:latin typeface="+mn-lt"/>
              <a:ea typeface="+mn-ea"/>
              <a:cs typeface="+mn-cs"/>
            </a:rPr>
            <a:t>人件費、物件費、公債費等</a:t>
          </a:r>
          <a:r>
            <a:rPr lang="ja-JP" altLang="ja-JP" sz="1000">
              <a:solidFill>
                <a:schemeClr val="dk1"/>
              </a:solidFill>
              <a:effectLst/>
              <a:latin typeface="+mn-lt"/>
              <a:ea typeface="+mn-ea"/>
              <a:cs typeface="+mn-cs"/>
            </a:rPr>
            <a:t>が上昇した</a:t>
          </a:r>
          <a:r>
            <a:rPr lang="ja-JP" altLang="en-US" sz="1000">
              <a:solidFill>
                <a:schemeClr val="dk1"/>
              </a:solidFill>
              <a:effectLst/>
              <a:latin typeface="+mn-lt"/>
              <a:ea typeface="+mn-ea"/>
              <a:cs typeface="+mn-cs"/>
            </a:rPr>
            <a:t>こと</a:t>
          </a:r>
          <a:r>
            <a:rPr lang="ja-JP" altLang="ja-JP" sz="1000">
              <a:solidFill>
                <a:schemeClr val="dk1"/>
              </a:solidFill>
              <a:effectLst/>
              <a:latin typeface="+mn-lt"/>
              <a:ea typeface="+mn-ea"/>
              <a:cs typeface="+mn-cs"/>
            </a:rPr>
            <a:t>による</a:t>
          </a:r>
          <a:r>
            <a:rPr lang="ja-JP" altLang="en-US" sz="1000">
              <a:solidFill>
                <a:schemeClr val="dk1"/>
              </a:solidFill>
              <a:effectLst/>
              <a:latin typeface="+mn-lt"/>
              <a:ea typeface="+mn-ea"/>
              <a:cs typeface="+mn-cs"/>
            </a:rPr>
            <a:t>。</a:t>
          </a:r>
          <a:endParaRPr lang="en-US" altLang="ja-JP" sz="1000">
            <a:solidFill>
              <a:schemeClr val="dk1"/>
            </a:solidFill>
            <a:effectLst/>
            <a:latin typeface="+mn-lt"/>
            <a:ea typeface="+mn-ea"/>
            <a:cs typeface="+mn-cs"/>
          </a:endParaRPr>
        </a:p>
        <a:p>
          <a:pPr eaLnBrk="1" fontAlgn="auto" latinLnBrk="0" hangingPunct="1"/>
          <a:r>
            <a:rPr lang="ja-JP" altLang="en-US" sz="1000">
              <a:solidFill>
                <a:schemeClr val="dk1"/>
              </a:solidFill>
              <a:effectLst/>
              <a:latin typeface="+mn-lt"/>
              <a:ea typeface="+mn-ea"/>
              <a:cs typeface="+mn-cs"/>
            </a:rPr>
            <a:t>　近年、老朽化した公共施設の整備更新を年次的に行っており</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公債費は今後も上昇することが見込まれるため、　自主財源の確保及び交付税措置率の高い地方債の活用により経常一般財源の確保に努め、事務事業の整理合理化、</a:t>
          </a:r>
          <a:r>
            <a:rPr lang="ja-JP" altLang="ja-JP" sz="1000">
              <a:solidFill>
                <a:schemeClr val="dk1"/>
              </a:solidFill>
              <a:effectLst/>
              <a:latin typeface="+mn-lt"/>
              <a:ea typeface="+mn-ea"/>
              <a:cs typeface="+mn-cs"/>
            </a:rPr>
            <a:t>公共施設の統廃合等により経常経費の削減を図る。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65</xdr:row>
      <xdr:rowOff>109220</xdr:rowOff>
    </xdr:to>
    <xdr:cxnSp macro="">
      <xdr:nvCxnSpPr>
        <xdr:cNvPr id="131" name="直線コネクタ 130"/>
        <xdr:cNvCxnSpPr/>
      </xdr:nvCxnSpPr>
      <xdr:spPr>
        <a:xfrm>
          <a:off x="4114800" y="1106525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92456</xdr:rowOff>
    </xdr:to>
    <xdr:cxnSp macro="">
      <xdr:nvCxnSpPr>
        <xdr:cNvPr id="134" name="直線コネクタ 133"/>
        <xdr:cNvCxnSpPr/>
      </xdr:nvCxnSpPr>
      <xdr:spPr>
        <a:xfrm>
          <a:off x="3225800" y="110507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77978</xdr:rowOff>
    </xdr:to>
    <xdr:cxnSp macro="">
      <xdr:nvCxnSpPr>
        <xdr:cNvPr id="137" name="直線コネクタ 136"/>
        <xdr:cNvCxnSpPr/>
      </xdr:nvCxnSpPr>
      <xdr:spPr>
        <a:xfrm>
          <a:off x="2336800" y="11050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65</xdr:row>
      <xdr:rowOff>128524</xdr:rowOff>
    </xdr:to>
    <xdr:cxnSp macro="">
      <xdr:nvCxnSpPr>
        <xdr:cNvPr id="140" name="直線コネクタ 139"/>
        <xdr:cNvCxnSpPr/>
      </xdr:nvCxnSpPr>
      <xdr:spPr>
        <a:xfrm flipV="1">
          <a:off x="1447800" y="1105077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0" name="楕円 149"/>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1"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2" name="楕円 151"/>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53" name="テキスト ボックス 152"/>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4" name="楕円 153"/>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5" name="テキスト ボックス 154"/>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6" name="楕円 155"/>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113555</xdr:rowOff>
    </xdr:from>
    <xdr:ext cx="762000" cy="259045"/>
    <xdr:sp macro="" textlink="">
      <xdr:nvSpPr>
        <xdr:cNvPr id="157" name="テキスト ボックス 156"/>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8" name="楕円 157"/>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59" name="テキスト ボックス 158"/>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mn-lt"/>
              <a:ea typeface="+mn-ea"/>
              <a:cs typeface="+mn-cs"/>
            </a:rPr>
            <a:t>人件費・物件費等は</a:t>
          </a:r>
          <a:r>
            <a:rPr lang="ja-JP" altLang="ja-JP" sz="1100">
              <a:solidFill>
                <a:schemeClr val="dk1"/>
              </a:solidFill>
              <a:effectLst/>
              <a:latin typeface="+mn-lt"/>
              <a:ea typeface="+mn-ea"/>
              <a:cs typeface="+mn-cs"/>
            </a:rPr>
            <a:t>対前年</a:t>
          </a:r>
          <a:r>
            <a:rPr lang="en-US" altLang="ja-JP" sz="1100">
              <a:solidFill>
                <a:schemeClr val="dk1"/>
              </a:solidFill>
              <a:effectLst/>
              <a:latin typeface="+mn-lt"/>
              <a:ea typeface="+mn-ea"/>
              <a:cs typeface="+mn-cs"/>
            </a:rPr>
            <a:t>11,945</a:t>
          </a:r>
          <a:r>
            <a:rPr lang="ja-JP" altLang="ja-JP" sz="1100">
              <a:solidFill>
                <a:schemeClr val="dk1"/>
              </a:solidFill>
              <a:effectLst/>
              <a:latin typeface="+mn-lt"/>
              <a:ea typeface="+mn-ea"/>
              <a:cs typeface="+mn-cs"/>
            </a:rPr>
            <a:t>円増となっ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人件費については、</a:t>
          </a:r>
          <a:r>
            <a:rPr lang="ja-JP" altLang="en-US" sz="1100">
              <a:solidFill>
                <a:schemeClr val="dk1"/>
              </a:solidFill>
              <a:effectLst/>
              <a:latin typeface="+mn-lt"/>
              <a:ea typeface="+mn-ea"/>
              <a:cs typeface="+mn-cs"/>
            </a:rPr>
            <a:t>給与改定による給与及び時間外手当等職員手当の増加によるものである。また、物件費については、放課後児童クラブ設置に伴う指定管理等新たな委託料の増加等による。</a:t>
          </a:r>
          <a:r>
            <a:rPr lang="ja-JP" altLang="ja-JP" sz="1100">
              <a:solidFill>
                <a:schemeClr val="dk1"/>
              </a:solidFill>
              <a:effectLst/>
              <a:latin typeface="+mn-lt"/>
              <a:ea typeface="+mn-ea"/>
              <a:cs typeface="+mn-cs"/>
            </a:rPr>
            <a:t>離島という地域特性のため、保育所や老人ホーム等への民間企業が参入しづらい状況にあること等により行政が多くの住民サービスを提供しているため、</a:t>
          </a:r>
          <a:r>
            <a:rPr lang="ja-JP" altLang="en-US" sz="1100">
              <a:solidFill>
                <a:schemeClr val="dk1"/>
              </a:solidFill>
              <a:effectLst/>
              <a:latin typeface="+mn-lt"/>
              <a:ea typeface="+mn-ea"/>
              <a:cs typeface="+mn-cs"/>
            </a:rPr>
            <a:t>人件費、物件費が類似団体よりも高くなるが、</a:t>
          </a:r>
          <a:r>
            <a:rPr lang="ja-JP" altLang="ja-JP" sz="1100">
              <a:solidFill>
                <a:schemeClr val="dk1"/>
              </a:solidFill>
              <a:effectLst/>
              <a:latin typeface="+mn-lt"/>
              <a:ea typeface="+mn-ea"/>
              <a:cs typeface="+mn-cs"/>
            </a:rPr>
            <a:t>今後も更なる組織改革に努め、人件費・物件費の抑制に努める。</a:t>
          </a:r>
          <a:endParaRPr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64320</xdr:rowOff>
    </xdr:from>
    <xdr:to>
      <xdr:col>23</xdr:col>
      <xdr:colOff>133350</xdr:colOff>
      <xdr:row>84</xdr:row>
      <xdr:rowOff>112359</xdr:rowOff>
    </xdr:to>
    <xdr:cxnSp macro="">
      <xdr:nvCxnSpPr>
        <xdr:cNvPr id="194" name="直線コネクタ 193"/>
        <xdr:cNvCxnSpPr/>
      </xdr:nvCxnSpPr>
      <xdr:spPr>
        <a:xfrm>
          <a:off x="4114800" y="14466120"/>
          <a:ext cx="8382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40873</xdr:rowOff>
    </xdr:from>
    <xdr:to>
      <xdr:col>19</xdr:col>
      <xdr:colOff>133350</xdr:colOff>
      <xdr:row>84</xdr:row>
      <xdr:rowOff>64320</xdr:rowOff>
    </xdr:to>
    <xdr:cxnSp macro="">
      <xdr:nvCxnSpPr>
        <xdr:cNvPr id="197" name="直線コネクタ 196"/>
        <xdr:cNvCxnSpPr/>
      </xdr:nvCxnSpPr>
      <xdr:spPr>
        <a:xfrm>
          <a:off x="3225800" y="14442673"/>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25598</xdr:rowOff>
    </xdr:from>
    <xdr:to>
      <xdr:col>15</xdr:col>
      <xdr:colOff>82550</xdr:colOff>
      <xdr:row>84</xdr:row>
      <xdr:rowOff>40873</xdr:rowOff>
    </xdr:to>
    <xdr:cxnSp macro="">
      <xdr:nvCxnSpPr>
        <xdr:cNvPr id="200" name="直線コネクタ 199"/>
        <xdr:cNvCxnSpPr/>
      </xdr:nvCxnSpPr>
      <xdr:spPr>
        <a:xfrm>
          <a:off x="2336800" y="14427398"/>
          <a:ext cx="889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9480</xdr:rowOff>
    </xdr:from>
    <xdr:to>
      <xdr:col>11</xdr:col>
      <xdr:colOff>31750</xdr:colOff>
      <xdr:row>84</xdr:row>
      <xdr:rowOff>25598</xdr:rowOff>
    </xdr:to>
    <xdr:cxnSp macro="">
      <xdr:nvCxnSpPr>
        <xdr:cNvPr id="203" name="直線コネクタ 202"/>
        <xdr:cNvCxnSpPr/>
      </xdr:nvCxnSpPr>
      <xdr:spPr>
        <a:xfrm>
          <a:off x="1447800" y="14411280"/>
          <a:ext cx="8890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61559</xdr:rowOff>
    </xdr:from>
    <xdr:to>
      <xdr:col>23</xdr:col>
      <xdr:colOff>184150</xdr:colOff>
      <xdr:row>84</xdr:row>
      <xdr:rowOff>163159</xdr:rowOff>
    </xdr:to>
    <xdr:sp macro="" textlink="">
      <xdr:nvSpPr>
        <xdr:cNvPr id="213" name="楕円 212"/>
        <xdr:cNvSpPr/>
      </xdr:nvSpPr>
      <xdr:spPr>
        <a:xfrm>
          <a:off x="4902200" y="1446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78086</xdr:rowOff>
    </xdr:from>
    <xdr:ext cx="762000" cy="259045"/>
    <xdr:sp macro="" textlink="">
      <xdr:nvSpPr>
        <xdr:cNvPr id="214" name="人件費・物件費等の状況該当値テキスト"/>
        <xdr:cNvSpPr txBox="1"/>
      </xdr:nvSpPr>
      <xdr:spPr>
        <a:xfrm>
          <a:off x="5041900" y="1430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13520</xdr:rowOff>
    </xdr:from>
    <xdr:to>
      <xdr:col>19</xdr:col>
      <xdr:colOff>184150</xdr:colOff>
      <xdr:row>84</xdr:row>
      <xdr:rowOff>115120</xdr:rowOff>
    </xdr:to>
    <xdr:sp macro="" textlink="">
      <xdr:nvSpPr>
        <xdr:cNvPr id="215" name="楕円 214"/>
        <xdr:cNvSpPr/>
      </xdr:nvSpPr>
      <xdr:spPr>
        <a:xfrm>
          <a:off x="4064000" y="144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125297</xdr:rowOff>
    </xdr:from>
    <xdr:ext cx="736600" cy="259045"/>
    <xdr:sp macro="" textlink="">
      <xdr:nvSpPr>
        <xdr:cNvPr id="216" name="テキスト ボックス 215"/>
        <xdr:cNvSpPr txBox="1"/>
      </xdr:nvSpPr>
      <xdr:spPr>
        <a:xfrm>
          <a:off x="3733800" y="1418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161523</xdr:rowOff>
    </xdr:from>
    <xdr:to>
      <xdr:col>15</xdr:col>
      <xdr:colOff>133350</xdr:colOff>
      <xdr:row>84</xdr:row>
      <xdr:rowOff>91673</xdr:rowOff>
    </xdr:to>
    <xdr:sp macro="" textlink="">
      <xdr:nvSpPr>
        <xdr:cNvPr id="217" name="楕円 216"/>
        <xdr:cNvSpPr/>
      </xdr:nvSpPr>
      <xdr:spPr>
        <a:xfrm>
          <a:off x="3175000" y="143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101850</xdr:rowOff>
    </xdr:from>
    <xdr:ext cx="762000" cy="259045"/>
    <xdr:sp macro="" textlink="">
      <xdr:nvSpPr>
        <xdr:cNvPr id="218" name="テキスト ボックス 217"/>
        <xdr:cNvSpPr txBox="1"/>
      </xdr:nvSpPr>
      <xdr:spPr>
        <a:xfrm>
          <a:off x="2844800" y="1416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146248</xdr:rowOff>
    </xdr:from>
    <xdr:to>
      <xdr:col>11</xdr:col>
      <xdr:colOff>82550</xdr:colOff>
      <xdr:row>84</xdr:row>
      <xdr:rowOff>76398</xdr:rowOff>
    </xdr:to>
    <xdr:sp macro="" textlink="">
      <xdr:nvSpPr>
        <xdr:cNvPr id="219" name="楕円 218"/>
        <xdr:cNvSpPr/>
      </xdr:nvSpPr>
      <xdr:spPr>
        <a:xfrm>
          <a:off x="2286000" y="143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86575</xdr:rowOff>
    </xdr:from>
    <xdr:ext cx="762000" cy="259045"/>
    <xdr:sp macro="" textlink="">
      <xdr:nvSpPr>
        <xdr:cNvPr id="220" name="テキスト ボックス 219"/>
        <xdr:cNvSpPr txBox="1"/>
      </xdr:nvSpPr>
      <xdr:spPr>
        <a:xfrm>
          <a:off x="1955800" y="141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130130</xdr:rowOff>
    </xdr:from>
    <xdr:to>
      <xdr:col>7</xdr:col>
      <xdr:colOff>31750</xdr:colOff>
      <xdr:row>84</xdr:row>
      <xdr:rowOff>60280</xdr:rowOff>
    </xdr:to>
    <xdr:sp macro="" textlink="">
      <xdr:nvSpPr>
        <xdr:cNvPr id="221" name="楕円 220"/>
        <xdr:cNvSpPr/>
      </xdr:nvSpPr>
      <xdr:spPr>
        <a:xfrm>
          <a:off x="1397000" y="143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70457</xdr:rowOff>
    </xdr:from>
    <xdr:ext cx="762000" cy="259045"/>
    <xdr:sp macro="" textlink="">
      <xdr:nvSpPr>
        <xdr:cNvPr id="222" name="テキスト ボックス 221"/>
        <xdr:cNvSpPr txBox="1"/>
      </xdr:nvSpPr>
      <xdr:spPr>
        <a:xfrm>
          <a:off x="1066800" y="1412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mn-lt"/>
              <a:ea typeface="+mn-ea"/>
              <a:cs typeface="+mn-cs"/>
            </a:rPr>
            <a:t>ラスパイレス指数は、全国町村平均より低い状況にある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ポイント減（前年度比）</a:t>
          </a:r>
          <a:r>
            <a:rPr lang="ja-JP" altLang="ja-JP" sz="1100">
              <a:solidFill>
                <a:schemeClr val="dk1"/>
              </a:solidFill>
              <a:effectLst/>
              <a:latin typeface="+mn-lt"/>
              <a:ea typeface="+mn-ea"/>
              <a:cs typeface="+mn-cs"/>
            </a:rPr>
            <a:t>となったのは、経験年数</a:t>
          </a:r>
          <a:r>
            <a:rPr lang="ja-JP" altLang="en-US" sz="1100">
              <a:solidFill>
                <a:schemeClr val="dk1"/>
              </a:solidFill>
              <a:effectLst/>
              <a:latin typeface="+mn-lt"/>
              <a:ea typeface="+mn-ea"/>
              <a:cs typeface="+mn-cs"/>
            </a:rPr>
            <a:t>階層</a:t>
          </a:r>
          <a:r>
            <a:rPr lang="ja-JP" altLang="ja-JP" sz="1100">
              <a:solidFill>
                <a:schemeClr val="dk1"/>
              </a:solidFill>
              <a:effectLst/>
              <a:latin typeface="+mn-lt"/>
              <a:ea typeface="+mn-ea"/>
              <a:cs typeface="+mn-cs"/>
            </a:rPr>
            <a:t>の変動が</a:t>
          </a:r>
          <a:r>
            <a:rPr lang="ja-JP" altLang="en-US" sz="1100">
              <a:solidFill>
                <a:schemeClr val="dk1"/>
              </a:solidFill>
              <a:effectLst/>
              <a:latin typeface="+mn-lt"/>
              <a:ea typeface="+mn-ea"/>
              <a:cs typeface="+mn-cs"/>
            </a:rPr>
            <a:t>大きかった</a:t>
          </a:r>
          <a:r>
            <a:rPr lang="ja-JP" altLang="ja-JP" sz="1100">
              <a:solidFill>
                <a:schemeClr val="dk1"/>
              </a:solidFill>
              <a:effectLst/>
              <a:latin typeface="+mn-lt"/>
              <a:ea typeface="+mn-ea"/>
              <a:cs typeface="+mn-cs"/>
            </a:rPr>
            <a:t>ことによる。</a:t>
          </a:r>
          <a:endParaRPr lang="ja-JP" altLang="ja-JP" sz="1400">
            <a:effectLst/>
          </a:endParaRPr>
        </a:p>
        <a:p>
          <a:r>
            <a:rPr lang="ja-JP" altLang="ja-JP" sz="1100">
              <a:solidFill>
                <a:schemeClr val="dk1"/>
              </a:solidFill>
              <a:effectLst/>
              <a:latin typeface="+mn-lt"/>
              <a:ea typeface="+mn-ea"/>
              <a:cs typeface="+mn-cs"/>
            </a:rPr>
            <a:t>　今後は、平均年齢の上昇によりラスパイレス指数は、上昇すると思われるため、引き続き適切な人件費管理に努める。</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101177</xdr:rowOff>
    </xdr:from>
    <xdr:to>
      <xdr:col>81</xdr:col>
      <xdr:colOff>44450</xdr:colOff>
      <xdr:row>84</xdr:row>
      <xdr:rowOff>154939</xdr:rowOff>
    </xdr:to>
    <xdr:cxnSp macro="">
      <xdr:nvCxnSpPr>
        <xdr:cNvPr id="256" name="直線コネクタ 255"/>
        <xdr:cNvCxnSpPr/>
      </xdr:nvCxnSpPr>
      <xdr:spPr>
        <a:xfrm flipV="1">
          <a:off x="16179800" y="14331527"/>
          <a:ext cx="8382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98637</xdr:rowOff>
    </xdr:from>
    <xdr:to>
      <xdr:col>77</xdr:col>
      <xdr:colOff>44450</xdr:colOff>
      <xdr:row>84</xdr:row>
      <xdr:rowOff>154939</xdr:rowOff>
    </xdr:to>
    <xdr:cxnSp macro="">
      <xdr:nvCxnSpPr>
        <xdr:cNvPr id="259" name="直線コネクタ 258"/>
        <xdr:cNvCxnSpPr/>
      </xdr:nvCxnSpPr>
      <xdr:spPr>
        <a:xfrm>
          <a:off x="15290800" y="1450043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18204</xdr:rowOff>
    </xdr:from>
    <xdr:to>
      <xdr:col>72</xdr:col>
      <xdr:colOff>203200</xdr:colOff>
      <xdr:row>84</xdr:row>
      <xdr:rowOff>98637</xdr:rowOff>
    </xdr:to>
    <xdr:cxnSp macro="">
      <xdr:nvCxnSpPr>
        <xdr:cNvPr id="262" name="直線コネクタ 261"/>
        <xdr:cNvCxnSpPr/>
      </xdr:nvCxnSpPr>
      <xdr:spPr>
        <a:xfrm>
          <a:off x="14401800" y="1442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18204</xdr:rowOff>
    </xdr:from>
    <xdr:to>
      <xdr:col>68</xdr:col>
      <xdr:colOff>152400</xdr:colOff>
      <xdr:row>84</xdr:row>
      <xdr:rowOff>34289</xdr:rowOff>
    </xdr:to>
    <xdr:cxnSp macro="">
      <xdr:nvCxnSpPr>
        <xdr:cNvPr id="265" name="直線コネクタ 264"/>
        <xdr:cNvCxnSpPr/>
      </xdr:nvCxnSpPr>
      <xdr:spPr>
        <a:xfrm flipV="1">
          <a:off x="13512800" y="144200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50377</xdr:rowOff>
    </xdr:from>
    <xdr:to>
      <xdr:col>81</xdr:col>
      <xdr:colOff>95250</xdr:colOff>
      <xdr:row>83</xdr:row>
      <xdr:rowOff>151977</xdr:rowOff>
    </xdr:to>
    <xdr:sp macro="" textlink="">
      <xdr:nvSpPr>
        <xdr:cNvPr id="275" name="楕円 274"/>
        <xdr:cNvSpPr/>
      </xdr:nvSpPr>
      <xdr:spPr>
        <a:xfrm>
          <a:off x="169672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66904</xdr:rowOff>
    </xdr:from>
    <xdr:ext cx="762000" cy="259045"/>
    <xdr:sp macro="" textlink="">
      <xdr:nvSpPr>
        <xdr:cNvPr id="276" name="給与水準   （国との比較）該当値テキスト"/>
        <xdr:cNvSpPr txBox="1"/>
      </xdr:nvSpPr>
      <xdr:spPr>
        <a:xfrm>
          <a:off x="17106900" y="1412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7" name="楕円 276"/>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8" name="テキスト ボックス 277"/>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47837</xdr:rowOff>
    </xdr:from>
    <xdr:to>
      <xdr:col>73</xdr:col>
      <xdr:colOff>44450</xdr:colOff>
      <xdr:row>84</xdr:row>
      <xdr:rowOff>149437</xdr:rowOff>
    </xdr:to>
    <xdr:sp macro="" textlink="">
      <xdr:nvSpPr>
        <xdr:cNvPr id="279" name="楕円 278"/>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159614</xdr:rowOff>
    </xdr:from>
    <xdr:ext cx="762000" cy="259045"/>
    <xdr:sp macro="" textlink="">
      <xdr:nvSpPr>
        <xdr:cNvPr id="280" name="テキスト ボックス 279"/>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138854</xdr:rowOff>
    </xdr:from>
    <xdr:to>
      <xdr:col>68</xdr:col>
      <xdr:colOff>203200</xdr:colOff>
      <xdr:row>84</xdr:row>
      <xdr:rowOff>69004</xdr:rowOff>
    </xdr:to>
    <xdr:sp macro="" textlink="">
      <xdr:nvSpPr>
        <xdr:cNvPr id="281" name="楕円 280"/>
        <xdr:cNvSpPr/>
      </xdr:nvSpPr>
      <xdr:spPr>
        <a:xfrm>
          <a:off x="14351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79181</xdr:rowOff>
    </xdr:from>
    <xdr:ext cx="762000" cy="259045"/>
    <xdr:sp macro="" textlink="">
      <xdr:nvSpPr>
        <xdr:cNvPr id="282" name="テキスト ボックス 281"/>
        <xdr:cNvSpPr txBox="1"/>
      </xdr:nvSpPr>
      <xdr:spPr>
        <a:xfrm>
          <a:off x="14020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154939</xdr:rowOff>
    </xdr:from>
    <xdr:to>
      <xdr:col>64</xdr:col>
      <xdr:colOff>152400</xdr:colOff>
      <xdr:row>84</xdr:row>
      <xdr:rowOff>85089</xdr:rowOff>
    </xdr:to>
    <xdr:sp macro="" textlink="">
      <xdr:nvSpPr>
        <xdr:cNvPr id="283" name="楕円 282"/>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95266</xdr:rowOff>
    </xdr:from>
    <xdr:ext cx="762000" cy="259045"/>
    <xdr:sp macro="" textlink="">
      <xdr:nvSpPr>
        <xdr:cNvPr id="284" name="テキスト ボックス 283"/>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mn-lt"/>
              <a:ea typeface="+mn-ea"/>
              <a:cs typeface="+mn-cs"/>
            </a:rPr>
            <a:t>離島という地域特性のため、保育所や老人ホーム等へ民間企業が参入しづらい状況にあること等により行政が多くの住民サービスを提供しているため、類似団体平均よりも高い状況にある。　　　　　</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年度は、前年度</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人あたりの職員数は</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ポイント増となっている。職員数は、特別支援が必要な園児等への対応として認定こども園職員が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名増加となったことや町の</a:t>
          </a:r>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人減（対前年）となっていることが主な原因である</a:t>
          </a:r>
          <a:r>
            <a:rPr lang="ja-JP" altLang="en-US" sz="1100">
              <a:solidFill>
                <a:schemeClr val="dk1"/>
              </a:solidFill>
              <a:effectLst/>
              <a:latin typeface="+mn-lt"/>
              <a:ea typeface="+mn-ea"/>
              <a:cs typeface="+mn-cs"/>
            </a:rPr>
            <a:t>と考えられる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社会情勢の変化で住民ニーズが多様化して</a:t>
          </a:r>
          <a:r>
            <a:rPr lang="ja-JP" altLang="en-US" sz="1100">
              <a:solidFill>
                <a:schemeClr val="dk1"/>
              </a:solidFill>
              <a:effectLst/>
              <a:latin typeface="+mn-lt"/>
              <a:ea typeface="+mn-ea"/>
              <a:cs typeface="+mn-cs"/>
            </a:rPr>
            <a:t>おりその対応を求められている</a:t>
          </a:r>
          <a:r>
            <a:rPr lang="ja-JP" altLang="ja-JP" sz="1100">
              <a:solidFill>
                <a:schemeClr val="dk1"/>
              </a:solidFill>
              <a:effectLst/>
              <a:latin typeface="+mn-lt"/>
              <a:ea typeface="+mn-ea"/>
              <a:cs typeface="+mn-cs"/>
            </a:rPr>
            <a:t>が、組織機構の再編を図</a:t>
          </a:r>
          <a:r>
            <a:rPr lang="ja-JP" altLang="en-US" sz="1100">
              <a:solidFill>
                <a:schemeClr val="dk1"/>
              </a:solidFill>
              <a:effectLst/>
              <a:latin typeface="+mn-lt"/>
              <a:ea typeface="+mn-ea"/>
              <a:cs typeface="+mn-cs"/>
            </a:rPr>
            <a:t>るなど</a:t>
          </a:r>
          <a:r>
            <a:rPr lang="ja-JP" altLang="ja-JP" sz="1100">
              <a:solidFill>
                <a:schemeClr val="dk1"/>
              </a:solidFill>
              <a:effectLst/>
              <a:latin typeface="+mn-lt"/>
              <a:ea typeface="+mn-ea"/>
              <a:cs typeface="+mn-cs"/>
            </a:rPr>
            <a:t>職員数の適正化に努める。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140026</xdr:rowOff>
    </xdr:to>
    <xdr:cxnSp macro="">
      <xdr:nvCxnSpPr>
        <xdr:cNvPr id="321" name="直線コネクタ 320"/>
        <xdr:cNvCxnSpPr/>
      </xdr:nvCxnSpPr>
      <xdr:spPr>
        <a:xfrm>
          <a:off x="16179800" y="11108690"/>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78667</xdr:rowOff>
    </xdr:from>
    <xdr:to>
      <xdr:col>77</xdr:col>
      <xdr:colOff>44450</xdr:colOff>
      <xdr:row>64</xdr:row>
      <xdr:rowOff>135890</xdr:rowOff>
    </xdr:to>
    <xdr:cxnSp macro="">
      <xdr:nvCxnSpPr>
        <xdr:cNvPr id="324" name="直線コネクタ 323"/>
        <xdr:cNvCxnSpPr/>
      </xdr:nvCxnSpPr>
      <xdr:spPr>
        <a:xfrm>
          <a:off x="15290800" y="11051467"/>
          <a:ext cx="889000" cy="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55227</xdr:rowOff>
    </xdr:from>
    <xdr:to>
      <xdr:col>72</xdr:col>
      <xdr:colOff>203200</xdr:colOff>
      <xdr:row>64</xdr:row>
      <xdr:rowOff>78667</xdr:rowOff>
    </xdr:to>
    <xdr:cxnSp macro="">
      <xdr:nvCxnSpPr>
        <xdr:cNvPr id="327" name="直線コネクタ 326"/>
        <xdr:cNvCxnSpPr/>
      </xdr:nvCxnSpPr>
      <xdr:spPr>
        <a:xfrm>
          <a:off x="14401800" y="11028027"/>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123952</xdr:rowOff>
    </xdr:from>
    <xdr:to>
      <xdr:col>68</xdr:col>
      <xdr:colOff>152400</xdr:colOff>
      <xdr:row>64</xdr:row>
      <xdr:rowOff>55227</xdr:rowOff>
    </xdr:to>
    <xdr:cxnSp macro="">
      <xdr:nvCxnSpPr>
        <xdr:cNvPr id="330" name="直線コネクタ 329"/>
        <xdr:cNvCxnSpPr/>
      </xdr:nvCxnSpPr>
      <xdr:spPr>
        <a:xfrm>
          <a:off x="13512800" y="10925302"/>
          <a:ext cx="889000" cy="10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89226</xdr:rowOff>
    </xdr:from>
    <xdr:to>
      <xdr:col>81</xdr:col>
      <xdr:colOff>95250</xdr:colOff>
      <xdr:row>65</xdr:row>
      <xdr:rowOff>19376</xdr:rowOff>
    </xdr:to>
    <xdr:sp macro="" textlink="">
      <xdr:nvSpPr>
        <xdr:cNvPr id="340" name="楕円 339"/>
        <xdr:cNvSpPr/>
      </xdr:nvSpPr>
      <xdr:spPr>
        <a:xfrm>
          <a:off x="16967200" y="110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61303</xdr:rowOff>
    </xdr:from>
    <xdr:ext cx="762000" cy="259045"/>
    <xdr:sp macro="" textlink="">
      <xdr:nvSpPr>
        <xdr:cNvPr id="341" name="定員管理の状況該当値テキスト"/>
        <xdr:cNvSpPr txBox="1"/>
      </xdr:nvSpPr>
      <xdr:spPr>
        <a:xfrm>
          <a:off x="17106900" y="1103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42" name="楕円 341"/>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43" name="テキスト ボックス 342"/>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27867</xdr:rowOff>
    </xdr:from>
    <xdr:to>
      <xdr:col>73</xdr:col>
      <xdr:colOff>44450</xdr:colOff>
      <xdr:row>64</xdr:row>
      <xdr:rowOff>129467</xdr:rowOff>
    </xdr:to>
    <xdr:sp macro="" textlink="">
      <xdr:nvSpPr>
        <xdr:cNvPr id="344" name="楕円 343"/>
        <xdr:cNvSpPr/>
      </xdr:nvSpPr>
      <xdr:spPr>
        <a:xfrm>
          <a:off x="15240000" y="110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114244</xdr:rowOff>
    </xdr:from>
    <xdr:ext cx="762000" cy="259045"/>
    <xdr:sp macro="" textlink="">
      <xdr:nvSpPr>
        <xdr:cNvPr id="345" name="テキスト ボックス 344"/>
        <xdr:cNvSpPr txBox="1"/>
      </xdr:nvSpPr>
      <xdr:spPr>
        <a:xfrm>
          <a:off x="14909800" y="1108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4427</xdr:rowOff>
    </xdr:from>
    <xdr:to>
      <xdr:col>68</xdr:col>
      <xdr:colOff>203200</xdr:colOff>
      <xdr:row>64</xdr:row>
      <xdr:rowOff>106027</xdr:rowOff>
    </xdr:to>
    <xdr:sp macro="" textlink="">
      <xdr:nvSpPr>
        <xdr:cNvPr id="346" name="楕円 345"/>
        <xdr:cNvSpPr/>
      </xdr:nvSpPr>
      <xdr:spPr>
        <a:xfrm>
          <a:off x="14351000" y="109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90804</xdr:rowOff>
    </xdr:from>
    <xdr:ext cx="762000" cy="259045"/>
    <xdr:sp macro="" textlink="">
      <xdr:nvSpPr>
        <xdr:cNvPr id="347" name="テキスト ボックス 346"/>
        <xdr:cNvSpPr txBox="1"/>
      </xdr:nvSpPr>
      <xdr:spPr>
        <a:xfrm>
          <a:off x="14020800" y="110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73152</xdr:rowOff>
    </xdr:from>
    <xdr:to>
      <xdr:col>64</xdr:col>
      <xdr:colOff>152400</xdr:colOff>
      <xdr:row>64</xdr:row>
      <xdr:rowOff>3302</xdr:rowOff>
    </xdr:to>
    <xdr:sp macro="" textlink="">
      <xdr:nvSpPr>
        <xdr:cNvPr id="348" name="楕円 347"/>
        <xdr:cNvSpPr/>
      </xdr:nvSpPr>
      <xdr:spPr>
        <a:xfrm>
          <a:off x="13462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159529</xdr:rowOff>
    </xdr:from>
    <xdr:ext cx="762000" cy="259045"/>
    <xdr:sp macro="" textlink="">
      <xdr:nvSpPr>
        <xdr:cNvPr id="349" name="テキスト ボックス 348"/>
        <xdr:cNvSpPr txBox="1"/>
      </xdr:nvSpPr>
      <xdr:spPr>
        <a:xfrm>
          <a:off x="13131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mn-lt"/>
              <a:ea typeface="+mn-ea"/>
              <a:cs typeface="+mn-cs"/>
            </a:rPr>
            <a:t>近年、小中学校の屋内運動場の新増改築、認定こども園等の新築等公共施設の整備を行っているため、公債費が上昇する傾向にある。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対前年</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なったのは、元利償還金の額</a:t>
          </a:r>
          <a:r>
            <a:rPr lang="en-US" altLang="ja-JP" sz="1100">
              <a:solidFill>
                <a:schemeClr val="dk1"/>
              </a:solidFill>
              <a:effectLst/>
              <a:latin typeface="+mn-lt"/>
              <a:ea typeface="+mn-ea"/>
              <a:cs typeface="+mn-cs"/>
            </a:rPr>
            <a:t>53</a:t>
          </a:r>
          <a:r>
            <a:rPr lang="ja-JP" altLang="en-US" sz="1100">
              <a:solidFill>
                <a:schemeClr val="dk1"/>
              </a:solidFill>
              <a:effectLst/>
              <a:latin typeface="+mn-lt"/>
              <a:ea typeface="+mn-ea"/>
              <a:cs typeface="+mn-cs"/>
            </a:rPr>
            <a:t>百万円（対前年）増並びに公営企業に要する経費の財源とする地方債の償還の財源に充てたと認められる繰入金</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百万円増（対前年）となった</a:t>
          </a:r>
          <a:r>
            <a:rPr lang="ja-JP" altLang="ja-JP" sz="1100">
              <a:solidFill>
                <a:schemeClr val="dk1"/>
              </a:solidFill>
              <a:effectLst/>
              <a:latin typeface="+mn-lt"/>
              <a:ea typeface="+mn-ea"/>
              <a:cs typeface="+mn-cs"/>
            </a:rPr>
            <a:t>ため</a:t>
          </a:r>
          <a:r>
            <a:rPr lang="ja-JP" altLang="en-US" sz="1100">
              <a:solidFill>
                <a:schemeClr val="dk1"/>
              </a:solidFill>
              <a:effectLst/>
              <a:latin typeface="+mn-lt"/>
              <a:ea typeface="+mn-ea"/>
              <a:cs typeface="+mn-cs"/>
            </a:rPr>
            <a:t>である。新たな地方債の発行を抑制するとともに</a:t>
          </a:r>
          <a:r>
            <a:rPr lang="ja-JP" altLang="ja-JP" sz="1100">
              <a:solidFill>
                <a:schemeClr val="dk1"/>
              </a:solidFill>
              <a:effectLst/>
              <a:latin typeface="+mn-lt"/>
              <a:ea typeface="+mn-ea"/>
              <a:cs typeface="+mn-cs"/>
            </a:rPr>
            <a:t>交付税措置の有利な起債の活用等による比率の改善に努める。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97790</xdr:rowOff>
    </xdr:to>
    <xdr:cxnSp macro="">
      <xdr:nvCxnSpPr>
        <xdr:cNvPr id="380" name="直線コネクタ 379"/>
        <xdr:cNvCxnSpPr/>
      </xdr:nvCxnSpPr>
      <xdr:spPr>
        <a:xfrm>
          <a:off x="16179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112268</xdr:rowOff>
    </xdr:to>
    <xdr:cxnSp macro="">
      <xdr:nvCxnSpPr>
        <xdr:cNvPr id="383" name="直線コネクタ 382"/>
        <xdr:cNvCxnSpPr/>
      </xdr:nvCxnSpPr>
      <xdr:spPr>
        <a:xfrm flipV="1">
          <a:off x="15290800" y="727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155702</xdr:rowOff>
    </xdr:to>
    <xdr:cxnSp macro="">
      <xdr:nvCxnSpPr>
        <xdr:cNvPr id="386" name="直線コネクタ 385"/>
        <xdr:cNvCxnSpPr/>
      </xdr:nvCxnSpPr>
      <xdr:spPr>
        <a:xfrm flipV="1">
          <a:off x="14401800" y="73131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155702</xdr:rowOff>
    </xdr:from>
    <xdr:to>
      <xdr:col>68</xdr:col>
      <xdr:colOff>152400</xdr:colOff>
      <xdr:row>43</xdr:row>
      <xdr:rowOff>42164</xdr:rowOff>
    </xdr:to>
    <xdr:cxnSp macro="">
      <xdr:nvCxnSpPr>
        <xdr:cNvPr id="389" name="直線コネクタ 388"/>
        <xdr:cNvCxnSpPr/>
      </xdr:nvCxnSpPr>
      <xdr:spPr>
        <a:xfrm flipV="1">
          <a:off x="13512800" y="73566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9" name="楕円 398"/>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0"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1" name="楕円 400"/>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2" name="テキスト ボックス 401"/>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3" name="楕円 402"/>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4" name="テキスト ボックス 403"/>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104902</xdr:rowOff>
    </xdr:from>
    <xdr:to>
      <xdr:col>68</xdr:col>
      <xdr:colOff>203200</xdr:colOff>
      <xdr:row>43</xdr:row>
      <xdr:rowOff>35052</xdr:rowOff>
    </xdr:to>
    <xdr:sp macro="" textlink="">
      <xdr:nvSpPr>
        <xdr:cNvPr id="405" name="楕円 404"/>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19829</xdr:rowOff>
    </xdr:from>
    <xdr:ext cx="762000" cy="259045"/>
    <xdr:sp macro="" textlink="">
      <xdr:nvSpPr>
        <xdr:cNvPr id="406" name="テキスト ボックス 405"/>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162814</xdr:rowOff>
    </xdr:from>
    <xdr:to>
      <xdr:col>64</xdr:col>
      <xdr:colOff>152400</xdr:colOff>
      <xdr:row>43</xdr:row>
      <xdr:rowOff>92964</xdr:rowOff>
    </xdr:to>
    <xdr:sp macro="" textlink="">
      <xdr:nvSpPr>
        <xdr:cNvPr id="407" name="楕円 406"/>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77741</xdr:rowOff>
    </xdr:from>
    <xdr:ext cx="762000" cy="259045"/>
    <xdr:sp macro="" textlink="">
      <xdr:nvSpPr>
        <xdr:cNvPr id="408" name="テキスト ボックス 407"/>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163.9</a:t>
          </a:r>
          <a:r>
            <a:rPr lang="ja-JP" altLang="ja-JP" sz="1100">
              <a:solidFill>
                <a:schemeClr val="dk1"/>
              </a:solidFill>
              <a:effectLst/>
              <a:latin typeface="+mn-lt"/>
              <a:ea typeface="+mn-ea"/>
              <a:cs typeface="+mn-cs"/>
            </a:rPr>
            <a:t>％から、平成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59.3%</a:t>
          </a:r>
          <a:r>
            <a:rPr lang="ja-JP" altLang="ja-JP" sz="1100">
              <a:solidFill>
                <a:schemeClr val="dk1"/>
              </a:solidFill>
              <a:effectLst/>
              <a:latin typeface="+mn-lt"/>
              <a:ea typeface="+mn-ea"/>
              <a:cs typeface="+mn-cs"/>
            </a:rPr>
            <a:t>と将来負担比率は年々減少している。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これは充当可能基金が増加したことや、平成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年度（対前年）については、公営企業債等繰入見込額等の将来負担額が</a:t>
          </a:r>
          <a:r>
            <a:rPr lang="en-US" altLang="ja-JP" sz="1100">
              <a:solidFill>
                <a:schemeClr val="dk1"/>
              </a:solidFill>
              <a:effectLst/>
              <a:latin typeface="+mn-lt"/>
              <a:ea typeface="+mn-ea"/>
              <a:cs typeface="+mn-cs"/>
            </a:rPr>
            <a:t>270</a:t>
          </a:r>
          <a:r>
            <a:rPr lang="ja-JP" altLang="ja-JP" sz="1100">
              <a:solidFill>
                <a:schemeClr val="dk1"/>
              </a:solidFill>
              <a:effectLst/>
              <a:latin typeface="+mn-lt"/>
              <a:ea typeface="+mn-ea"/>
              <a:cs typeface="+mn-cs"/>
            </a:rPr>
            <a:t>百万円減少し、普通交付税</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増加したこと</a:t>
          </a:r>
          <a:r>
            <a:rPr lang="ja-JP" altLang="ja-JP" sz="1100">
              <a:solidFill>
                <a:schemeClr val="dk1"/>
              </a:solidFill>
              <a:effectLst/>
              <a:latin typeface="+mn-lt"/>
              <a:ea typeface="+mn-ea"/>
              <a:cs typeface="+mn-cs"/>
            </a:rPr>
            <a:t>等によるものである。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108814</xdr:rowOff>
    </xdr:from>
    <xdr:to>
      <xdr:col>81</xdr:col>
      <xdr:colOff>44450</xdr:colOff>
      <xdr:row>18</xdr:row>
      <xdr:rowOff>17475</xdr:rowOff>
    </xdr:to>
    <xdr:cxnSp macro="">
      <xdr:nvCxnSpPr>
        <xdr:cNvPr id="440" name="直線コネクタ 439"/>
        <xdr:cNvCxnSpPr/>
      </xdr:nvCxnSpPr>
      <xdr:spPr>
        <a:xfrm flipV="1">
          <a:off x="16179800" y="3023464"/>
          <a:ext cx="838200" cy="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17475</xdr:rowOff>
    </xdr:from>
    <xdr:to>
      <xdr:col>77</xdr:col>
      <xdr:colOff>44450</xdr:colOff>
      <xdr:row>18</xdr:row>
      <xdr:rowOff>150673</xdr:rowOff>
    </xdr:to>
    <xdr:cxnSp macro="">
      <xdr:nvCxnSpPr>
        <xdr:cNvPr id="443" name="直線コネクタ 442"/>
        <xdr:cNvCxnSpPr/>
      </xdr:nvCxnSpPr>
      <xdr:spPr>
        <a:xfrm flipV="1">
          <a:off x="15290800" y="3103575"/>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150673</xdr:rowOff>
    </xdr:from>
    <xdr:to>
      <xdr:col>72</xdr:col>
      <xdr:colOff>203200</xdr:colOff>
      <xdr:row>19</xdr:row>
      <xdr:rowOff>157785</xdr:rowOff>
    </xdr:to>
    <xdr:cxnSp macro="">
      <xdr:nvCxnSpPr>
        <xdr:cNvPr id="446" name="直線コネクタ 445"/>
        <xdr:cNvCxnSpPr/>
      </xdr:nvCxnSpPr>
      <xdr:spPr>
        <a:xfrm flipV="1">
          <a:off x="14401800" y="3236773"/>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157785</xdr:rowOff>
    </xdr:from>
    <xdr:to>
      <xdr:col>68</xdr:col>
      <xdr:colOff>152400</xdr:colOff>
      <xdr:row>20</xdr:row>
      <xdr:rowOff>67412</xdr:rowOff>
    </xdr:to>
    <xdr:cxnSp macro="">
      <xdr:nvCxnSpPr>
        <xdr:cNvPr id="449" name="直線コネクタ 448"/>
        <xdr:cNvCxnSpPr/>
      </xdr:nvCxnSpPr>
      <xdr:spPr>
        <a:xfrm flipV="1">
          <a:off x="13512800" y="3415335"/>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58014</xdr:rowOff>
    </xdr:from>
    <xdr:to>
      <xdr:col>81</xdr:col>
      <xdr:colOff>95250</xdr:colOff>
      <xdr:row>17</xdr:row>
      <xdr:rowOff>159614</xdr:rowOff>
    </xdr:to>
    <xdr:sp macro="" textlink="">
      <xdr:nvSpPr>
        <xdr:cNvPr id="459" name="楕円 458"/>
        <xdr:cNvSpPr/>
      </xdr:nvSpPr>
      <xdr:spPr>
        <a:xfrm>
          <a:off x="16967200" y="29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30091</xdr:rowOff>
    </xdr:from>
    <xdr:ext cx="762000" cy="259045"/>
    <xdr:sp macro="" textlink="">
      <xdr:nvSpPr>
        <xdr:cNvPr id="460" name="将来負担の状況該当値テキスト"/>
        <xdr:cNvSpPr txBox="1"/>
      </xdr:nvSpPr>
      <xdr:spPr>
        <a:xfrm>
          <a:off x="17106900" y="294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138125</xdr:rowOff>
    </xdr:from>
    <xdr:to>
      <xdr:col>77</xdr:col>
      <xdr:colOff>95250</xdr:colOff>
      <xdr:row>18</xdr:row>
      <xdr:rowOff>68275</xdr:rowOff>
    </xdr:to>
    <xdr:sp macro="" textlink="">
      <xdr:nvSpPr>
        <xdr:cNvPr id="461" name="楕円 460"/>
        <xdr:cNvSpPr/>
      </xdr:nvSpPr>
      <xdr:spPr>
        <a:xfrm>
          <a:off x="16129000" y="30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53052</xdr:rowOff>
    </xdr:from>
    <xdr:ext cx="736600" cy="259045"/>
    <xdr:sp macro="" textlink="">
      <xdr:nvSpPr>
        <xdr:cNvPr id="462" name="テキスト ボックス 461"/>
        <xdr:cNvSpPr txBox="1"/>
      </xdr:nvSpPr>
      <xdr:spPr>
        <a:xfrm>
          <a:off x="15798800" y="313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99873</xdr:rowOff>
    </xdr:from>
    <xdr:to>
      <xdr:col>73</xdr:col>
      <xdr:colOff>44450</xdr:colOff>
      <xdr:row>19</xdr:row>
      <xdr:rowOff>30023</xdr:rowOff>
    </xdr:to>
    <xdr:sp macro="" textlink="">
      <xdr:nvSpPr>
        <xdr:cNvPr id="463" name="楕円 462"/>
        <xdr:cNvSpPr/>
      </xdr:nvSpPr>
      <xdr:spPr>
        <a:xfrm>
          <a:off x="15240000" y="31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14800</xdr:rowOff>
    </xdr:from>
    <xdr:ext cx="762000" cy="259045"/>
    <xdr:sp macro="" textlink="">
      <xdr:nvSpPr>
        <xdr:cNvPr id="464" name="テキスト ボックス 463"/>
        <xdr:cNvSpPr txBox="1"/>
      </xdr:nvSpPr>
      <xdr:spPr>
        <a:xfrm>
          <a:off x="14909800" y="327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106985</xdr:rowOff>
    </xdr:from>
    <xdr:to>
      <xdr:col>68</xdr:col>
      <xdr:colOff>203200</xdr:colOff>
      <xdr:row>20</xdr:row>
      <xdr:rowOff>37135</xdr:rowOff>
    </xdr:to>
    <xdr:sp macro="" textlink="">
      <xdr:nvSpPr>
        <xdr:cNvPr id="465" name="楕円 464"/>
        <xdr:cNvSpPr/>
      </xdr:nvSpPr>
      <xdr:spPr>
        <a:xfrm>
          <a:off x="14351000" y="33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21912</xdr:rowOff>
    </xdr:from>
    <xdr:ext cx="762000" cy="259045"/>
    <xdr:sp macro="" textlink="">
      <xdr:nvSpPr>
        <xdr:cNvPr id="466" name="テキスト ボックス 465"/>
        <xdr:cNvSpPr txBox="1"/>
      </xdr:nvSpPr>
      <xdr:spPr>
        <a:xfrm>
          <a:off x="14020800" y="345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16612</xdr:rowOff>
    </xdr:from>
    <xdr:to>
      <xdr:col>64</xdr:col>
      <xdr:colOff>152400</xdr:colOff>
      <xdr:row>20</xdr:row>
      <xdr:rowOff>118212</xdr:rowOff>
    </xdr:to>
    <xdr:sp macro="" textlink="">
      <xdr:nvSpPr>
        <xdr:cNvPr id="467" name="楕円 466"/>
        <xdr:cNvSpPr/>
      </xdr:nvSpPr>
      <xdr:spPr>
        <a:xfrm>
          <a:off x="13462000" y="34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102989</xdr:rowOff>
    </xdr:from>
    <xdr:ext cx="762000" cy="259045"/>
    <xdr:sp macro="" textlink="">
      <xdr:nvSpPr>
        <xdr:cNvPr id="468" name="テキスト ボックス 467"/>
        <xdr:cNvSpPr txBox="1"/>
      </xdr:nvSpPr>
      <xdr:spPr>
        <a:xfrm>
          <a:off x="13131800" y="353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
5,955
53.30
5,718,669
5,418,575
276,293
3,483,707
8,314,434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mn-lt"/>
              <a:ea typeface="+mn-ea"/>
              <a:cs typeface="+mn-cs"/>
            </a:rPr>
            <a:t>離島という地域特性のため、保育所や老人ホーム等へ民間企業が参入しづらい状況にあること等により行政が多くの住民サービスを提供しているため、職員数が多いことが主な要因である。平成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年度は、給与改定並びに職員手当等の増加により、</a:t>
          </a:r>
          <a:r>
            <a:rPr lang="ja-JP" altLang="en-US"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ポイント増となった。社会情勢の変化で住民のニーズが多様化している中ではあるが、今後も人件費関係経費全体について、抑制に努める。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99568</xdr:rowOff>
    </xdr:to>
    <xdr:cxnSp macro="">
      <xdr:nvCxnSpPr>
        <xdr:cNvPr id="64" name="直線コネクタ 63"/>
        <xdr:cNvCxnSpPr/>
      </xdr:nvCxnSpPr>
      <xdr:spPr>
        <a:xfrm>
          <a:off x="3987800" y="65872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72136</xdr:rowOff>
    </xdr:to>
    <xdr:cxnSp macro="">
      <xdr:nvCxnSpPr>
        <xdr:cNvPr id="67" name="直線コネクタ 66"/>
        <xdr:cNvCxnSpPr/>
      </xdr:nvCxnSpPr>
      <xdr:spPr>
        <a:xfrm>
          <a:off x="3098800" y="65460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72136</xdr:rowOff>
    </xdr:to>
    <xdr:cxnSp macro="">
      <xdr:nvCxnSpPr>
        <xdr:cNvPr id="70" name="直線コネクタ 69"/>
        <xdr:cNvCxnSpPr/>
      </xdr:nvCxnSpPr>
      <xdr:spPr>
        <a:xfrm flipV="1">
          <a:off x="2209800" y="65460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131572</xdr:rowOff>
    </xdr:to>
    <xdr:cxnSp macro="">
      <xdr:nvCxnSpPr>
        <xdr:cNvPr id="73" name="直線コネクタ 72"/>
        <xdr:cNvCxnSpPr/>
      </xdr:nvCxnSpPr>
      <xdr:spPr>
        <a:xfrm flipV="1">
          <a:off x="1320800" y="65872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80772</xdr:rowOff>
    </xdr:from>
    <xdr:to>
      <xdr:col>6</xdr:col>
      <xdr:colOff>171450</xdr:colOff>
      <xdr:row>39</xdr:row>
      <xdr:rowOff>10922</xdr:rowOff>
    </xdr:to>
    <xdr:sp macro="" textlink="">
      <xdr:nvSpPr>
        <xdr:cNvPr id="91" name="楕円 90"/>
        <xdr:cNvSpPr/>
      </xdr:nvSpPr>
      <xdr:spPr>
        <a:xfrm>
          <a:off x="1270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167149</xdr:rowOff>
    </xdr:from>
    <xdr:ext cx="762000" cy="259045"/>
    <xdr:sp macro="" textlink="">
      <xdr:nvSpPr>
        <xdr:cNvPr id="92" name="テキスト ボックス 91"/>
        <xdr:cNvSpPr txBox="1"/>
      </xdr:nvSpPr>
      <xdr:spPr>
        <a:xfrm>
          <a:off x="939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類似団体と同水準にある</a:t>
          </a:r>
          <a:r>
            <a:rPr lang="ja-JP" altLang="en-US" sz="1100">
              <a:solidFill>
                <a:schemeClr val="dk1"/>
              </a:solidFill>
              <a:effectLst/>
              <a:latin typeface="+mn-lt"/>
              <a:ea typeface="+mn-ea"/>
              <a:cs typeface="+mn-cs"/>
            </a:rPr>
            <a:t>が、前年度と比べ</a:t>
          </a:r>
          <a:r>
            <a:rPr lang="en-US" altLang="ja-JP" sz="1100">
              <a:solidFill>
                <a:schemeClr val="dk1"/>
              </a:solidFill>
              <a:effectLst/>
              <a:latin typeface="+mn-lt"/>
              <a:ea typeface="+mn-ea"/>
              <a:cs typeface="+mn-cs"/>
            </a:rPr>
            <a:t>0.9</a:t>
          </a:r>
          <a:r>
            <a:rPr lang="ja-JP" altLang="en-US" sz="1100">
              <a:solidFill>
                <a:schemeClr val="dk1"/>
              </a:solidFill>
              <a:effectLst/>
              <a:latin typeface="+mn-lt"/>
              <a:ea typeface="+mn-ea"/>
              <a:cs typeface="+mn-cs"/>
            </a:rPr>
            <a:t>ポイント上昇した。</a:t>
          </a:r>
          <a:r>
            <a:rPr lang="ja-JP" altLang="ja-JP" sz="1100">
              <a:solidFill>
                <a:schemeClr val="dk1"/>
              </a:solidFill>
              <a:effectLst/>
              <a:latin typeface="+mn-lt"/>
              <a:ea typeface="+mn-ea"/>
              <a:cs typeface="+mn-cs"/>
            </a:rPr>
            <a:t>物件費については、放課後児童クラブ設置に伴う指定管理等新たな委託料の増加</a:t>
          </a:r>
          <a:r>
            <a:rPr lang="ja-JP" altLang="en-US" sz="1100">
              <a:solidFill>
                <a:schemeClr val="dk1"/>
              </a:solidFill>
              <a:effectLst/>
              <a:latin typeface="+mn-lt"/>
              <a:ea typeface="+mn-ea"/>
              <a:cs typeface="+mn-cs"/>
            </a:rPr>
            <a:t>が主な要因である。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職員の節減意識</a:t>
          </a:r>
          <a:r>
            <a:rPr lang="ja-JP" altLang="en-US" sz="1100">
              <a:solidFill>
                <a:schemeClr val="dk1"/>
              </a:solidFill>
              <a:effectLst/>
              <a:latin typeface="+mn-lt"/>
              <a:ea typeface="+mn-ea"/>
              <a:cs typeface="+mn-cs"/>
            </a:rPr>
            <a:t>を高めつつ支出の抑制に努め、</a:t>
          </a:r>
          <a:r>
            <a:rPr lang="ja-JP" altLang="ja-JP" sz="1100">
              <a:solidFill>
                <a:schemeClr val="dk1"/>
              </a:solidFill>
              <a:effectLst/>
              <a:latin typeface="+mn-lt"/>
              <a:ea typeface="+mn-ea"/>
              <a:cs typeface="+mn-cs"/>
            </a:rPr>
            <a:t>リース契約等を必要最小限にとどめ</a:t>
          </a:r>
          <a:r>
            <a:rPr lang="ja-JP" altLang="en-US" sz="1100">
              <a:solidFill>
                <a:schemeClr val="dk1"/>
              </a:solidFill>
              <a:effectLst/>
              <a:latin typeface="+mn-lt"/>
              <a:ea typeface="+mn-ea"/>
              <a:cs typeface="+mn-cs"/>
            </a:rPr>
            <a:t>るなど、</a:t>
          </a:r>
          <a:r>
            <a:rPr lang="ja-JP" altLang="ja-JP" sz="1100">
              <a:solidFill>
                <a:schemeClr val="dk1"/>
              </a:solidFill>
              <a:effectLst/>
              <a:latin typeface="+mn-lt"/>
              <a:ea typeface="+mn-ea"/>
              <a:cs typeface="+mn-cs"/>
            </a:rPr>
            <a:t>適切な執行に努める。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51562</xdr:rowOff>
    </xdr:to>
    <xdr:cxnSp macro="">
      <xdr:nvCxnSpPr>
        <xdr:cNvPr id="122" name="直線コネクタ 121"/>
        <xdr:cNvCxnSpPr/>
      </xdr:nvCxnSpPr>
      <xdr:spPr>
        <a:xfrm>
          <a:off x="15671800" y="29250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10414</xdr:rowOff>
    </xdr:to>
    <xdr:cxnSp macro="">
      <xdr:nvCxnSpPr>
        <xdr:cNvPr id="125" name="直線コネクタ 124"/>
        <xdr:cNvCxnSpPr/>
      </xdr:nvCxnSpPr>
      <xdr:spPr>
        <a:xfrm>
          <a:off x="14782800" y="2888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16</xdr:row>
      <xdr:rowOff>149860</xdr:rowOff>
    </xdr:to>
    <xdr:cxnSp macro="">
      <xdr:nvCxnSpPr>
        <xdr:cNvPr id="128" name="直線コネクタ 127"/>
        <xdr:cNvCxnSpPr/>
      </xdr:nvCxnSpPr>
      <xdr:spPr>
        <a:xfrm flipV="1">
          <a:off x="13893800" y="2888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163576</xdr:rowOff>
    </xdr:to>
    <xdr:cxnSp macro="">
      <xdr:nvCxnSpPr>
        <xdr:cNvPr id="131" name="直線コネクタ 130"/>
        <xdr:cNvCxnSpPr/>
      </xdr:nvCxnSpPr>
      <xdr:spPr>
        <a:xfrm flipV="1">
          <a:off x="13004800" y="2893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1" name="楕円 140"/>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17289</xdr:rowOff>
    </xdr:from>
    <xdr:ext cx="762000" cy="259045"/>
    <xdr:sp macro="" textlink="">
      <xdr:nvSpPr>
        <xdr:cNvPr id="142" name="物件費該当値テキスト"/>
        <xdr:cNvSpPr txBox="1"/>
      </xdr:nvSpPr>
      <xdr:spPr>
        <a:xfrm>
          <a:off x="16598900" y="276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3" name="楕円 142"/>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44" name="テキスト ボックス 143"/>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5" name="楕円 144"/>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6" name="テキスト ボックス 145"/>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7" name="楕円 146"/>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48" name="テキスト ボックス 14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49" name="楕円 148"/>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27703</xdr:rowOff>
    </xdr:from>
    <xdr:ext cx="762000" cy="259045"/>
    <xdr:sp macro="" textlink="">
      <xdr:nvSpPr>
        <xdr:cNvPr id="150" name="テキスト ボックス 149"/>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mn-lt"/>
              <a:ea typeface="+mn-ea"/>
              <a:cs typeface="+mn-cs"/>
            </a:rPr>
            <a:t>扶助費について、対前年度</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となったのは、主に</a:t>
          </a:r>
          <a:r>
            <a:rPr lang="ja-JP" altLang="en-US" sz="1100">
              <a:solidFill>
                <a:schemeClr val="dk1"/>
              </a:solidFill>
              <a:effectLst/>
              <a:latin typeface="+mn-lt"/>
              <a:ea typeface="+mn-ea"/>
              <a:cs typeface="+mn-cs"/>
            </a:rPr>
            <a:t>子育て世代支援のために新たに創設した子育て支援金事業等による増である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少子高齢化・人口減少のさらなる進展や医療費の増により扶助費の増が見込まれるが、町民が安心して生活できるよう福祉の充実を図りながら、住民ニーズに合わせた単独扶助費の見直し等を行うなど、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127000</xdr:rowOff>
    </xdr:to>
    <xdr:cxnSp macro="">
      <xdr:nvCxnSpPr>
        <xdr:cNvPr id="183" name="直線コネクタ 182"/>
        <xdr:cNvCxnSpPr/>
      </xdr:nvCxnSpPr>
      <xdr:spPr>
        <a:xfrm>
          <a:off x="3987800" y="95186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56</xdr:row>
      <xdr:rowOff>107950</xdr:rowOff>
    </xdr:to>
    <xdr:cxnSp macro="">
      <xdr:nvCxnSpPr>
        <xdr:cNvPr id="186" name="直線コネクタ 185"/>
        <xdr:cNvCxnSpPr/>
      </xdr:nvCxnSpPr>
      <xdr:spPr>
        <a:xfrm flipV="1">
          <a:off x="3098800" y="9518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107950</xdr:rowOff>
    </xdr:to>
    <xdr:cxnSp macro="">
      <xdr:nvCxnSpPr>
        <xdr:cNvPr id="189" name="直線コネクタ 188"/>
        <xdr:cNvCxnSpPr/>
      </xdr:nvCxnSpPr>
      <xdr:spPr>
        <a:xfrm>
          <a:off x="2209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107950</xdr:rowOff>
    </xdr:to>
    <xdr:cxnSp macro="">
      <xdr:nvCxnSpPr>
        <xdr:cNvPr id="192" name="直線コネクタ 191"/>
        <xdr:cNvCxnSpPr/>
      </xdr:nvCxnSpPr>
      <xdr:spPr>
        <a:xfrm flipV="1">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2" name="楕円 201"/>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3"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4" name="楕円 203"/>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205" name="テキスト ボックス 204"/>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6" name="楕円 205"/>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7" name="テキスト ボックス 206"/>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8" name="楕円 207"/>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09" name="テキスト ボックス 20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0" name="楕円 209"/>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1" name="テキスト ボックス 210"/>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mn-lt"/>
              <a:ea typeface="+mn-ea"/>
              <a:cs typeface="+mn-cs"/>
            </a:rPr>
            <a:t>その他の経費については、平成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年度、前年度</a:t>
          </a:r>
          <a:r>
            <a:rPr lang="ja-JP" altLang="en-US" sz="1100">
              <a:solidFill>
                <a:schemeClr val="dk1"/>
              </a:solidFill>
              <a:effectLst/>
              <a:latin typeface="+mn-lt"/>
              <a:ea typeface="+mn-ea"/>
              <a:cs typeface="+mn-cs"/>
            </a:rPr>
            <a:t>比</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ポイントと</a:t>
          </a:r>
          <a:r>
            <a:rPr lang="ja-JP" altLang="en-US" sz="1100">
              <a:solidFill>
                <a:schemeClr val="dk1"/>
              </a:solidFill>
              <a:effectLst/>
              <a:latin typeface="+mn-lt"/>
              <a:ea typeface="+mn-ea"/>
              <a:cs typeface="+mn-cs"/>
            </a:rPr>
            <a:t>増と</a:t>
          </a:r>
          <a:r>
            <a:rPr lang="ja-JP" altLang="ja-JP" sz="1100">
              <a:solidFill>
                <a:schemeClr val="dk1"/>
              </a:solidFill>
              <a:effectLst/>
              <a:latin typeface="+mn-lt"/>
              <a:ea typeface="+mn-ea"/>
              <a:cs typeface="+mn-cs"/>
            </a:rPr>
            <a:t>なっている。</a:t>
          </a:r>
          <a:r>
            <a:rPr lang="ja-JP" altLang="en-US" sz="1100">
              <a:solidFill>
                <a:schemeClr val="dk1"/>
              </a:solidFill>
              <a:effectLst/>
              <a:latin typeface="+mn-lt"/>
              <a:ea typeface="+mn-ea"/>
              <a:cs typeface="+mn-cs"/>
            </a:rPr>
            <a:t>下水道事業特別会計への繰出金（施設耐震診断、長寿命化計画策定に要する経費分）等</a:t>
          </a:r>
          <a:r>
            <a:rPr lang="ja-JP" altLang="ja-JP" sz="1100">
              <a:solidFill>
                <a:schemeClr val="dk1"/>
              </a:solidFill>
              <a:effectLst/>
              <a:latin typeface="+mn-lt"/>
              <a:ea typeface="+mn-ea"/>
              <a:cs typeface="+mn-cs"/>
            </a:rPr>
            <a:t>が増加したことによる。</a:t>
          </a:r>
          <a:endParaRPr lang="ja-JP" altLang="ja-JP" sz="1400">
            <a:effectLst/>
          </a:endParaRPr>
        </a:p>
        <a:p>
          <a:pPr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今後は公営企業・一部事務組合も含めて老朽化した施設への対応等により維持補修費・繰出金の上昇が見込まれるため、効率的な公共施設の維持管理に努め、経費の抑制を図る。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113284</xdr:rowOff>
    </xdr:to>
    <xdr:cxnSp macro="">
      <xdr:nvCxnSpPr>
        <xdr:cNvPr id="241" name="直線コネクタ 240"/>
        <xdr:cNvCxnSpPr/>
      </xdr:nvCxnSpPr>
      <xdr:spPr>
        <a:xfrm>
          <a:off x="15671800" y="96870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85852</xdr:rowOff>
    </xdr:to>
    <xdr:cxnSp macro="">
      <xdr:nvCxnSpPr>
        <xdr:cNvPr id="244" name="直線コネクタ 243"/>
        <xdr:cNvCxnSpPr/>
      </xdr:nvCxnSpPr>
      <xdr:spPr>
        <a:xfrm>
          <a:off x="14782800" y="9673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56</xdr:row>
      <xdr:rowOff>72136</xdr:rowOff>
    </xdr:to>
    <xdr:cxnSp macro="">
      <xdr:nvCxnSpPr>
        <xdr:cNvPr id="247" name="直線コネクタ 246"/>
        <xdr:cNvCxnSpPr/>
      </xdr:nvCxnSpPr>
      <xdr:spPr>
        <a:xfrm>
          <a:off x="13893800" y="9673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81280</xdr:rowOff>
    </xdr:to>
    <xdr:cxnSp macro="">
      <xdr:nvCxnSpPr>
        <xdr:cNvPr id="250" name="直線コネクタ 249"/>
        <xdr:cNvCxnSpPr/>
      </xdr:nvCxnSpPr>
      <xdr:spPr>
        <a:xfrm flipV="1">
          <a:off x="13004800" y="9673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0" name="楕円 259"/>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79011</xdr:rowOff>
    </xdr:from>
    <xdr:ext cx="762000" cy="259045"/>
    <xdr:sp macro="" textlink="">
      <xdr:nvSpPr>
        <xdr:cNvPr id="261"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2" name="楕円 261"/>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63" name="テキスト ボックス 26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4" name="楕円 263"/>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65" name="テキスト ボックス 264"/>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21336</xdr:rowOff>
    </xdr:from>
    <xdr:to>
      <xdr:col>69</xdr:col>
      <xdr:colOff>142875</xdr:colOff>
      <xdr:row>56</xdr:row>
      <xdr:rowOff>122936</xdr:rowOff>
    </xdr:to>
    <xdr:sp macro="" textlink="">
      <xdr:nvSpPr>
        <xdr:cNvPr id="266" name="楕円 265"/>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67" name="テキスト ボックス 266"/>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8" name="楕円 26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9" name="テキスト ボックス 26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の補助費等は、前年度と比べ、</a:t>
          </a:r>
          <a:r>
            <a:rPr lang="en-US" altLang="ja-JP" sz="1100">
              <a:solidFill>
                <a:sysClr val="windowText" lastClr="000000"/>
              </a:solidFill>
              <a:effectLst/>
              <a:latin typeface="+mn-lt"/>
              <a:ea typeface="+mn-ea"/>
              <a:cs typeface="+mn-cs"/>
            </a:rPr>
            <a:t>11</a:t>
          </a:r>
          <a:r>
            <a:rPr lang="ja-JP" altLang="en-US" sz="1100">
              <a:solidFill>
                <a:sysClr val="windowText" lastClr="000000"/>
              </a:solidFill>
              <a:effectLst/>
              <a:latin typeface="+mn-lt"/>
              <a:ea typeface="+mn-ea"/>
              <a:cs typeface="+mn-cs"/>
            </a:rPr>
            <a:t>百万円増となったものの、値は</a:t>
          </a:r>
          <a:r>
            <a:rPr lang="en-US" altLang="ja-JP" sz="1100">
              <a:solidFill>
                <a:sysClr val="windowText" lastClr="000000"/>
              </a:solidFill>
              <a:effectLst/>
              <a:latin typeface="+mn-lt"/>
              <a:ea typeface="+mn-ea"/>
              <a:cs typeface="+mn-cs"/>
            </a:rPr>
            <a:t>0.9</a:t>
          </a:r>
          <a:r>
            <a:rPr lang="ja-JP" altLang="en-US" sz="1100">
              <a:solidFill>
                <a:sysClr val="windowText" lastClr="000000"/>
              </a:solidFill>
              <a:effectLst/>
              <a:latin typeface="+mn-lt"/>
              <a:ea typeface="+mn-ea"/>
              <a:cs typeface="+mn-cs"/>
            </a:rPr>
            <a:t>ポイント減となっている。これは、経常収支比率のうち補助費等以外の人件費、扶助費、公債費といった義務的経費をはじめとする他の項目が上昇したため、経常収支比率に占める補助費等の割合が低下した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81280</xdr:rowOff>
    </xdr:to>
    <xdr:cxnSp macro="">
      <xdr:nvCxnSpPr>
        <xdr:cNvPr id="299" name="直線コネクタ 298"/>
        <xdr:cNvCxnSpPr/>
      </xdr:nvCxnSpPr>
      <xdr:spPr>
        <a:xfrm flipV="1">
          <a:off x="15671800" y="6212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108712</xdr:rowOff>
    </xdr:to>
    <xdr:cxnSp macro="">
      <xdr:nvCxnSpPr>
        <xdr:cNvPr id="302" name="直線コネクタ 301"/>
        <xdr:cNvCxnSpPr/>
      </xdr:nvCxnSpPr>
      <xdr:spPr>
        <a:xfrm flipV="1">
          <a:off x="14782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5842</xdr:rowOff>
    </xdr:to>
    <xdr:cxnSp macro="">
      <xdr:nvCxnSpPr>
        <xdr:cNvPr id="305" name="直線コネクタ 304"/>
        <xdr:cNvCxnSpPr/>
      </xdr:nvCxnSpPr>
      <xdr:spPr>
        <a:xfrm flipV="1">
          <a:off x="13893800" y="62809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51562</xdr:rowOff>
    </xdr:to>
    <xdr:cxnSp macro="">
      <xdr:nvCxnSpPr>
        <xdr:cNvPr id="308" name="直線コネクタ 307"/>
        <xdr:cNvCxnSpPr/>
      </xdr:nvCxnSpPr>
      <xdr:spPr>
        <a:xfrm flipV="1">
          <a:off x="13004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8" name="楕円 31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1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0" name="楕円 31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1" name="テキスト ボックス 32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2" name="楕円 32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3" name="テキスト ボックス 322"/>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4" name="楕円 32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5" name="テキスト ボックス 32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6" name="楕円 32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7" name="テキスト ボックス 32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比率は、前年度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ポイント上昇した。これは、</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百万円（前年</a:t>
          </a:r>
          <a:r>
            <a:rPr lang="ja-JP" altLang="en-US" sz="1100">
              <a:solidFill>
                <a:schemeClr val="dk1"/>
              </a:solidFill>
              <a:effectLst/>
              <a:latin typeface="+mn-lt"/>
              <a:ea typeface="+mn-ea"/>
              <a:cs typeface="+mn-cs"/>
            </a:rPr>
            <a:t>度比</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となったためである。</a:t>
          </a:r>
          <a:r>
            <a:rPr lang="ja-JP" altLang="ja-JP" sz="1100">
              <a:solidFill>
                <a:schemeClr val="dk1"/>
              </a:solidFill>
              <a:effectLst/>
              <a:latin typeface="+mn-lt"/>
              <a:ea typeface="+mn-ea"/>
              <a:cs typeface="+mn-cs"/>
            </a:rPr>
            <a:t>今後は老朽化した学校教育施設や公営住宅等の整備を進めるため地方債発行額が増えるのに伴い、公債費もさらに上昇する見込みである。交付税措置率の高い，財政上有利な地方債を選択し、必要不可欠な施設の更新等を図りながら、合わせて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77</xdr:row>
      <xdr:rowOff>157480</xdr:rowOff>
    </xdr:to>
    <xdr:cxnSp macro="">
      <xdr:nvCxnSpPr>
        <xdr:cNvPr id="359" name="直線コネクタ 358"/>
        <xdr:cNvCxnSpPr/>
      </xdr:nvCxnSpPr>
      <xdr:spPr>
        <a:xfrm>
          <a:off x="3987800" y="132981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77</xdr:row>
      <xdr:rowOff>100330</xdr:rowOff>
    </xdr:to>
    <xdr:cxnSp macro="">
      <xdr:nvCxnSpPr>
        <xdr:cNvPr id="362" name="直線コネクタ 361"/>
        <xdr:cNvCxnSpPr/>
      </xdr:nvCxnSpPr>
      <xdr:spPr>
        <a:xfrm flipV="1">
          <a:off x="3098800" y="13298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100330</xdr:rowOff>
    </xdr:to>
    <xdr:cxnSp macro="">
      <xdr:nvCxnSpPr>
        <xdr:cNvPr id="365" name="直線コネクタ 364"/>
        <xdr:cNvCxnSpPr/>
      </xdr:nvCxnSpPr>
      <xdr:spPr>
        <a:xfrm>
          <a:off x="2209800" y="132219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73661</xdr:rowOff>
    </xdr:to>
    <xdr:cxnSp macro="">
      <xdr:nvCxnSpPr>
        <xdr:cNvPr id="368" name="直線コネクタ 367"/>
        <xdr:cNvCxnSpPr/>
      </xdr:nvCxnSpPr>
      <xdr:spPr>
        <a:xfrm flipV="1">
          <a:off x="1320800" y="13221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106680</xdr:rowOff>
    </xdr:from>
    <xdr:to>
      <xdr:col>24</xdr:col>
      <xdr:colOff>76200</xdr:colOff>
      <xdr:row>78</xdr:row>
      <xdr:rowOff>36830</xdr:rowOff>
    </xdr:to>
    <xdr:sp macro="" textlink="">
      <xdr:nvSpPr>
        <xdr:cNvPr id="378" name="楕円 377"/>
        <xdr:cNvSpPr/>
      </xdr:nvSpPr>
      <xdr:spPr>
        <a:xfrm>
          <a:off x="4775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78757</xdr:rowOff>
    </xdr:from>
    <xdr:ext cx="762000" cy="259045"/>
    <xdr:sp macro="" textlink="">
      <xdr:nvSpPr>
        <xdr:cNvPr id="379" name="公債費該当値テキスト"/>
        <xdr:cNvSpPr txBox="1"/>
      </xdr:nvSpPr>
      <xdr:spPr>
        <a:xfrm>
          <a:off x="4914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80" name="楕円 379"/>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1" name="テキスト ボックス 380"/>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2" name="楕円 381"/>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3" name="テキスト ボックス 382"/>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4" name="楕円 383"/>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5" name="テキスト ボックス 384"/>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86" name="楕円 385"/>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87" name="テキスト ボックス 386"/>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mn-lt"/>
              <a:ea typeface="+mn-ea"/>
              <a:cs typeface="+mn-cs"/>
            </a:rPr>
            <a:t>公債費以外</a:t>
          </a:r>
          <a:r>
            <a:rPr lang="ja-JP" altLang="en-US" sz="1100">
              <a:solidFill>
                <a:schemeClr val="dk1"/>
              </a:solidFill>
              <a:effectLst/>
              <a:latin typeface="+mn-lt"/>
              <a:ea typeface="+mn-ea"/>
              <a:cs typeface="+mn-cs"/>
            </a:rPr>
            <a:t>に係る経常収支比率については、補助費等を除いて全ての項目でポイントが上昇しており、財政構造の弾力性を失いつつある。公債費については、次年度以降も上昇が見込まれるため、老人ホーム等の民間への委託等、公共施設、公共サービスの統廃合を進めるなど、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74749</xdr:rowOff>
    </xdr:from>
    <xdr:to>
      <xdr:col>82</xdr:col>
      <xdr:colOff>107950</xdr:colOff>
      <xdr:row>76</xdr:row>
      <xdr:rowOff>149861</xdr:rowOff>
    </xdr:to>
    <xdr:cxnSp macro="">
      <xdr:nvCxnSpPr>
        <xdr:cNvPr id="422" name="直線コネクタ 421"/>
        <xdr:cNvCxnSpPr/>
      </xdr:nvCxnSpPr>
      <xdr:spPr>
        <a:xfrm>
          <a:off x="15671800" y="13104949"/>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61686</xdr:rowOff>
    </xdr:from>
    <xdr:to>
      <xdr:col>78</xdr:col>
      <xdr:colOff>69850</xdr:colOff>
      <xdr:row>76</xdr:row>
      <xdr:rowOff>74749</xdr:rowOff>
    </xdr:to>
    <xdr:cxnSp macro="">
      <xdr:nvCxnSpPr>
        <xdr:cNvPr id="425" name="直線コネクタ 424"/>
        <xdr:cNvCxnSpPr/>
      </xdr:nvCxnSpPr>
      <xdr:spPr>
        <a:xfrm>
          <a:off x="14782800" y="130918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61686</xdr:rowOff>
    </xdr:from>
    <xdr:to>
      <xdr:col>73</xdr:col>
      <xdr:colOff>180975</xdr:colOff>
      <xdr:row>76</xdr:row>
      <xdr:rowOff>130266</xdr:rowOff>
    </xdr:to>
    <xdr:cxnSp macro="">
      <xdr:nvCxnSpPr>
        <xdr:cNvPr id="428" name="直線コネクタ 427"/>
        <xdr:cNvCxnSpPr/>
      </xdr:nvCxnSpPr>
      <xdr:spPr>
        <a:xfrm flipV="1">
          <a:off x="13893800" y="130918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130266</xdr:rowOff>
    </xdr:from>
    <xdr:to>
      <xdr:col>69</xdr:col>
      <xdr:colOff>92075</xdr:colOff>
      <xdr:row>77</xdr:row>
      <xdr:rowOff>63319</xdr:rowOff>
    </xdr:to>
    <xdr:cxnSp macro="">
      <xdr:nvCxnSpPr>
        <xdr:cNvPr id="431" name="直線コネクタ 430"/>
        <xdr:cNvCxnSpPr/>
      </xdr:nvCxnSpPr>
      <xdr:spPr>
        <a:xfrm flipV="1">
          <a:off x="13004800" y="131604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1" name="楕円 44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2"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23949</xdr:rowOff>
    </xdr:from>
    <xdr:to>
      <xdr:col>78</xdr:col>
      <xdr:colOff>120650</xdr:colOff>
      <xdr:row>76</xdr:row>
      <xdr:rowOff>125549</xdr:rowOff>
    </xdr:to>
    <xdr:sp macro="" textlink="">
      <xdr:nvSpPr>
        <xdr:cNvPr id="443" name="楕円 442"/>
        <xdr:cNvSpPr/>
      </xdr:nvSpPr>
      <xdr:spPr>
        <a:xfrm>
          <a:off x="15621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110326</xdr:rowOff>
    </xdr:from>
    <xdr:ext cx="736600" cy="259045"/>
    <xdr:sp macro="" textlink="">
      <xdr:nvSpPr>
        <xdr:cNvPr id="444" name="テキスト ボックス 443"/>
        <xdr:cNvSpPr txBox="1"/>
      </xdr:nvSpPr>
      <xdr:spPr>
        <a:xfrm>
          <a:off x="15290800" y="1314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10886</xdr:rowOff>
    </xdr:from>
    <xdr:to>
      <xdr:col>74</xdr:col>
      <xdr:colOff>31750</xdr:colOff>
      <xdr:row>76</xdr:row>
      <xdr:rowOff>112486</xdr:rowOff>
    </xdr:to>
    <xdr:sp macro="" textlink="">
      <xdr:nvSpPr>
        <xdr:cNvPr id="445" name="楕円 444"/>
        <xdr:cNvSpPr/>
      </xdr:nvSpPr>
      <xdr:spPr>
        <a:xfrm>
          <a:off x="14732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97263</xdr:rowOff>
    </xdr:from>
    <xdr:ext cx="762000" cy="259045"/>
    <xdr:sp macro="" textlink="">
      <xdr:nvSpPr>
        <xdr:cNvPr id="446" name="テキスト ボックス 445"/>
        <xdr:cNvSpPr txBox="1"/>
      </xdr:nvSpPr>
      <xdr:spPr>
        <a:xfrm>
          <a:off x="14401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79466</xdr:rowOff>
    </xdr:from>
    <xdr:to>
      <xdr:col>69</xdr:col>
      <xdr:colOff>142875</xdr:colOff>
      <xdr:row>77</xdr:row>
      <xdr:rowOff>9616</xdr:rowOff>
    </xdr:to>
    <xdr:sp macro="" textlink="">
      <xdr:nvSpPr>
        <xdr:cNvPr id="447" name="楕円 446"/>
        <xdr:cNvSpPr/>
      </xdr:nvSpPr>
      <xdr:spPr>
        <a:xfrm>
          <a:off x="13843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165843</xdr:rowOff>
    </xdr:from>
    <xdr:ext cx="762000" cy="259045"/>
    <xdr:sp macro="" textlink="">
      <xdr:nvSpPr>
        <xdr:cNvPr id="448" name="テキスト ボックス 447"/>
        <xdr:cNvSpPr txBox="1"/>
      </xdr:nvSpPr>
      <xdr:spPr>
        <a:xfrm>
          <a:off x="13512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12519</xdr:rowOff>
    </xdr:from>
    <xdr:to>
      <xdr:col>65</xdr:col>
      <xdr:colOff>53975</xdr:colOff>
      <xdr:row>77</xdr:row>
      <xdr:rowOff>114119</xdr:rowOff>
    </xdr:to>
    <xdr:sp macro="" textlink="">
      <xdr:nvSpPr>
        <xdr:cNvPr id="449" name="楕円 448"/>
        <xdr:cNvSpPr/>
      </xdr:nvSpPr>
      <xdr:spPr>
        <a:xfrm>
          <a:off x="12954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98896</xdr:rowOff>
    </xdr:from>
    <xdr:ext cx="762000" cy="259045"/>
    <xdr:sp macro="" textlink="">
      <xdr:nvSpPr>
        <xdr:cNvPr id="450" name="テキスト ボックス 449"/>
        <xdr:cNvSpPr txBox="1"/>
      </xdr:nvSpPr>
      <xdr:spPr>
        <a:xfrm>
          <a:off x="12623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135929</xdr:rowOff>
    </xdr:from>
    <xdr:to>
      <xdr:col>29</xdr:col>
      <xdr:colOff>127000</xdr:colOff>
      <xdr:row>16</xdr:row>
      <xdr:rowOff>12416</xdr:rowOff>
    </xdr:to>
    <xdr:cxnSp macro="">
      <xdr:nvCxnSpPr>
        <xdr:cNvPr id="46" name="直線コネクタ 45"/>
        <xdr:cNvCxnSpPr/>
      </xdr:nvCxnSpPr>
      <xdr:spPr bwMode="auto">
        <a:xfrm flipV="1">
          <a:off x="5003800" y="2755304"/>
          <a:ext cx="647700" cy="4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12416</xdr:rowOff>
    </xdr:from>
    <xdr:to>
      <xdr:col>26</xdr:col>
      <xdr:colOff>50800</xdr:colOff>
      <xdr:row>16</xdr:row>
      <xdr:rowOff>52570</xdr:rowOff>
    </xdr:to>
    <xdr:cxnSp macro="">
      <xdr:nvCxnSpPr>
        <xdr:cNvPr id="49" name="直線コネクタ 48"/>
        <xdr:cNvCxnSpPr/>
      </xdr:nvCxnSpPr>
      <xdr:spPr bwMode="auto">
        <a:xfrm flipV="1">
          <a:off x="4305300" y="2803241"/>
          <a:ext cx="698500" cy="4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44546</xdr:rowOff>
    </xdr:from>
    <xdr:to>
      <xdr:col>22</xdr:col>
      <xdr:colOff>114300</xdr:colOff>
      <xdr:row>16</xdr:row>
      <xdr:rowOff>52570</xdr:rowOff>
    </xdr:to>
    <xdr:cxnSp macro="">
      <xdr:nvCxnSpPr>
        <xdr:cNvPr id="52" name="直線コネクタ 51"/>
        <xdr:cNvCxnSpPr/>
      </xdr:nvCxnSpPr>
      <xdr:spPr bwMode="auto">
        <a:xfrm>
          <a:off x="3606800" y="2835371"/>
          <a:ext cx="698500" cy="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44546</xdr:rowOff>
    </xdr:from>
    <xdr:to>
      <xdr:col>18</xdr:col>
      <xdr:colOff>177800</xdr:colOff>
      <xdr:row>16</xdr:row>
      <xdr:rowOff>63154</xdr:rowOff>
    </xdr:to>
    <xdr:cxnSp macro="">
      <xdr:nvCxnSpPr>
        <xdr:cNvPr id="55" name="直線コネクタ 54"/>
        <xdr:cNvCxnSpPr/>
      </xdr:nvCxnSpPr>
      <xdr:spPr bwMode="auto">
        <a:xfrm flipV="1">
          <a:off x="2908300" y="2835371"/>
          <a:ext cx="698500" cy="1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85129</xdr:rowOff>
    </xdr:from>
    <xdr:to>
      <xdr:col>29</xdr:col>
      <xdr:colOff>177800</xdr:colOff>
      <xdr:row>16</xdr:row>
      <xdr:rowOff>15279</xdr:rowOff>
    </xdr:to>
    <xdr:sp macro="" textlink="">
      <xdr:nvSpPr>
        <xdr:cNvPr id="65" name="楕円 64"/>
        <xdr:cNvSpPr/>
      </xdr:nvSpPr>
      <xdr:spPr bwMode="auto">
        <a:xfrm>
          <a:off x="5600700" y="2704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101656</xdr:rowOff>
    </xdr:from>
    <xdr:ext cx="762000" cy="259045"/>
    <xdr:sp macro="" textlink="">
      <xdr:nvSpPr>
        <xdr:cNvPr id="66" name="人口1人当たり決算額の推移該当値テキスト130"/>
        <xdr:cNvSpPr txBox="1"/>
      </xdr:nvSpPr>
      <xdr:spPr>
        <a:xfrm>
          <a:off x="5740400" y="254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133066</xdr:rowOff>
    </xdr:from>
    <xdr:to>
      <xdr:col>26</xdr:col>
      <xdr:colOff>101600</xdr:colOff>
      <xdr:row>16</xdr:row>
      <xdr:rowOff>63216</xdr:rowOff>
    </xdr:to>
    <xdr:sp macro="" textlink="">
      <xdr:nvSpPr>
        <xdr:cNvPr id="67" name="楕円 66"/>
        <xdr:cNvSpPr/>
      </xdr:nvSpPr>
      <xdr:spPr bwMode="auto">
        <a:xfrm>
          <a:off x="4953000" y="27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73393</xdr:rowOff>
    </xdr:from>
    <xdr:ext cx="736600" cy="259045"/>
    <xdr:sp macro="" textlink="">
      <xdr:nvSpPr>
        <xdr:cNvPr id="68" name="テキスト ボックス 67"/>
        <xdr:cNvSpPr txBox="1"/>
      </xdr:nvSpPr>
      <xdr:spPr>
        <a:xfrm>
          <a:off x="4622800" y="252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1770</xdr:rowOff>
    </xdr:from>
    <xdr:to>
      <xdr:col>22</xdr:col>
      <xdr:colOff>165100</xdr:colOff>
      <xdr:row>16</xdr:row>
      <xdr:rowOff>103370</xdr:rowOff>
    </xdr:to>
    <xdr:sp macro="" textlink="">
      <xdr:nvSpPr>
        <xdr:cNvPr id="69" name="楕円 68"/>
        <xdr:cNvSpPr/>
      </xdr:nvSpPr>
      <xdr:spPr bwMode="auto">
        <a:xfrm>
          <a:off x="4254500" y="279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113547</xdr:rowOff>
    </xdr:from>
    <xdr:ext cx="762000" cy="259045"/>
    <xdr:sp macro="" textlink="">
      <xdr:nvSpPr>
        <xdr:cNvPr id="70" name="テキスト ボックス 69"/>
        <xdr:cNvSpPr txBox="1"/>
      </xdr:nvSpPr>
      <xdr:spPr>
        <a:xfrm>
          <a:off x="3924300" y="25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165196</xdr:rowOff>
    </xdr:from>
    <xdr:to>
      <xdr:col>19</xdr:col>
      <xdr:colOff>38100</xdr:colOff>
      <xdr:row>16</xdr:row>
      <xdr:rowOff>95346</xdr:rowOff>
    </xdr:to>
    <xdr:sp macro="" textlink="">
      <xdr:nvSpPr>
        <xdr:cNvPr id="71" name="楕円 70"/>
        <xdr:cNvSpPr/>
      </xdr:nvSpPr>
      <xdr:spPr bwMode="auto">
        <a:xfrm>
          <a:off x="3556000" y="278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105523</xdr:rowOff>
    </xdr:from>
    <xdr:ext cx="762000" cy="259045"/>
    <xdr:sp macro="" textlink="">
      <xdr:nvSpPr>
        <xdr:cNvPr id="72" name="テキスト ボックス 71"/>
        <xdr:cNvSpPr txBox="1"/>
      </xdr:nvSpPr>
      <xdr:spPr>
        <a:xfrm>
          <a:off x="3225800" y="2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12354</xdr:rowOff>
    </xdr:from>
    <xdr:to>
      <xdr:col>15</xdr:col>
      <xdr:colOff>101600</xdr:colOff>
      <xdr:row>16</xdr:row>
      <xdr:rowOff>113954</xdr:rowOff>
    </xdr:to>
    <xdr:sp macro="" textlink="">
      <xdr:nvSpPr>
        <xdr:cNvPr id="73" name="楕円 72"/>
        <xdr:cNvSpPr/>
      </xdr:nvSpPr>
      <xdr:spPr bwMode="auto">
        <a:xfrm>
          <a:off x="2857500" y="280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124131</xdr:rowOff>
    </xdr:from>
    <xdr:ext cx="762000" cy="259045"/>
    <xdr:sp macro="" textlink="">
      <xdr:nvSpPr>
        <xdr:cNvPr id="74" name="テキスト ボックス 73"/>
        <xdr:cNvSpPr txBox="1"/>
      </xdr:nvSpPr>
      <xdr:spPr>
        <a:xfrm>
          <a:off x="2527300" y="257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54708</xdr:rowOff>
    </xdr:from>
    <xdr:to>
      <xdr:col>29</xdr:col>
      <xdr:colOff>127000</xdr:colOff>
      <xdr:row>34</xdr:row>
      <xdr:rowOff>138049</xdr:rowOff>
    </xdr:to>
    <xdr:cxnSp macro="">
      <xdr:nvCxnSpPr>
        <xdr:cNvPr id="108" name="直線コネクタ 107"/>
        <xdr:cNvCxnSpPr/>
      </xdr:nvCxnSpPr>
      <xdr:spPr bwMode="auto">
        <a:xfrm flipV="1">
          <a:off x="5003800" y="6322158"/>
          <a:ext cx="647700" cy="83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107308</xdr:rowOff>
    </xdr:from>
    <xdr:to>
      <xdr:col>26</xdr:col>
      <xdr:colOff>50800</xdr:colOff>
      <xdr:row>34</xdr:row>
      <xdr:rowOff>138049</xdr:rowOff>
    </xdr:to>
    <xdr:cxnSp macro="">
      <xdr:nvCxnSpPr>
        <xdr:cNvPr id="111" name="直線コネクタ 110"/>
        <xdr:cNvCxnSpPr/>
      </xdr:nvCxnSpPr>
      <xdr:spPr bwMode="auto">
        <a:xfrm>
          <a:off x="4305300" y="6374758"/>
          <a:ext cx="698500" cy="30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107308</xdr:rowOff>
    </xdr:from>
    <xdr:to>
      <xdr:col>22</xdr:col>
      <xdr:colOff>114300</xdr:colOff>
      <xdr:row>34</xdr:row>
      <xdr:rowOff>178239</xdr:rowOff>
    </xdr:to>
    <xdr:cxnSp macro="">
      <xdr:nvCxnSpPr>
        <xdr:cNvPr id="114" name="直線コネクタ 113"/>
        <xdr:cNvCxnSpPr/>
      </xdr:nvCxnSpPr>
      <xdr:spPr bwMode="auto">
        <a:xfrm flipV="1">
          <a:off x="3606800" y="6374758"/>
          <a:ext cx="698500" cy="70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92819</xdr:rowOff>
    </xdr:from>
    <xdr:to>
      <xdr:col>18</xdr:col>
      <xdr:colOff>177800</xdr:colOff>
      <xdr:row>34</xdr:row>
      <xdr:rowOff>178239</xdr:rowOff>
    </xdr:to>
    <xdr:cxnSp macro="">
      <xdr:nvCxnSpPr>
        <xdr:cNvPr id="117" name="直線コネクタ 116"/>
        <xdr:cNvCxnSpPr/>
      </xdr:nvCxnSpPr>
      <xdr:spPr bwMode="auto">
        <a:xfrm>
          <a:off x="2908300" y="6360269"/>
          <a:ext cx="698500" cy="8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3908</xdr:rowOff>
    </xdr:from>
    <xdr:to>
      <xdr:col>29</xdr:col>
      <xdr:colOff>177800</xdr:colOff>
      <xdr:row>34</xdr:row>
      <xdr:rowOff>105508</xdr:rowOff>
    </xdr:to>
    <xdr:sp macro="" textlink="">
      <xdr:nvSpPr>
        <xdr:cNvPr id="127" name="楕円 126"/>
        <xdr:cNvSpPr/>
      </xdr:nvSpPr>
      <xdr:spPr bwMode="auto">
        <a:xfrm>
          <a:off x="5600700" y="627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191885</xdr:rowOff>
    </xdr:from>
    <xdr:ext cx="762000" cy="259045"/>
    <xdr:sp macro="" textlink="">
      <xdr:nvSpPr>
        <xdr:cNvPr id="128" name="人口1人当たり決算額の推移該当値テキスト445"/>
        <xdr:cNvSpPr txBox="1"/>
      </xdr:nvSpPr>
      <xdr:spPr>
        <a:xfrm>
          <a:off x="5740400" y="61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87249</xdr:rowOff>
    </xdr:from>
    <xdr:to>
      <xdr:col>26</xdr:col>
      <xdr:colOff>101600</xdr:colOff>
      <xdr:row>34</xdr:row>
      <xdr:rowOff>188849</xdr:rowOff>
    </xdr:to>
    <xdr:sp macro="" textlink="">
      <xdr:nvSpPr>
        <xdr:cNvPr id="129" name="楕円 128"/>
        <xdr:cNvSpPr/>
      </xdr:nvSpPr>
      <xdr:spPr bwMode="auto">
        <a:xfrm>
          <a:off x="4953000" y="635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199026</xdr:rowOff>
    </xdr:from>
    <xdr:ext cx="736600" cy="259045"/>
    <xdr:sp macro="" textlink="">
      <xdr:nvSpPr>
        <xdr:cNvPr id="130" name="テキスト ボックス 129"/>
        <xdr:cNvSpPr txBox="1"/>
      </xdr:nvSpPr>
      <xdr:spPr>
        <a:xfrm>
          <a:off x="4622800" y="612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56508</xdr:rowOff>
    </xdr:from>
    <xdr:to>
      <xdr:col>22</xdr:col>
      <xdr:colOff>165100</xdr:colOff>
      <xdr:row>34</xdr:row>
      <xdr:rowOff>158108</xdr:rowOff>
    </xdr:to>
    <xdr:sp macro="" textlink="">
      <xdr:nvSpPr>
        <xdr:cNvPr id="131" name="楕円 130"/>
        <xdr:cNvSpPr/>
      </xdr:nvSpPr>
      <xdr:spPr bwMode="auto">
        <a:xfrm>
          <a:off x="4254500" y="6323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168285</xdr:rowOff>
    </xdr:from>
    <xdr:ext cx="762000" cy="259045"/>
    <xdr:sp macro="" textlink="">
      <xdr:nvSpPr>
        <xdr:cNvPr id="132" name="テキスト ボックス 131"/>
        <xdr:cNvSpPr txBox="1"/>
      </xdr:nvSpPr>
      <xdr:spPr>
        <a:xfrm>
          <a:off x="3924300" y="609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127439</xdr:rowOff>
    </xdr:from>
    <xdr:to>
      <xdr:col>19</xdr:col>
      <xdr:colOff>38100</xdr:colOff>
      <xdr:row>34</xdr:row>
      <xdr:rowOff>229039</xdr:rowOff>
    </xdr:to>
    <xdr:sp macro="" textlink="">
      <xdr:nvSpPr>
        <xdr:cNvPr id="133" name="楕円 132"/>
        <xdr:cNvSpPr/>
      </xdr:nvSpPr>
      <xdr:spPr bwMode="auto">
        <a:xfrm>
          <a:off x="3556000" y="639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239216</xdr:rowOff>
    </xdr:from>
    <xdr:ext cx="762000" cy="259045"/>
    <xdr:sp macro="" textlink="">
      <xdr:nvSpPr>
        <xdr:cNvPr id="134" name="テキスト ボックス 133"/>
        <xdr:cNvSpPr txBox="1"/>
      </xdr:nvSpPr>
      <xdr:spPr>
        <a:xfrm>
          <a:off x="3225800" y="616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42019</xdr:rowOff>
    </xdr:from>
    <xdr:to>
      <xdr:col>15</xdr:col>
      <xdr:colOff>101600</xdr:colOff>
      <xdr:row>34</xdr:row>
      <xdr:rowOff>143619</xdr:rowOff>
    </xdr:to>
    <xdr:sp macro="" textlink="">
      <xdr:nvSpPr>
        <xdr:cNvPr id="135" name="楕円 134"/>
        <xdr:cNvSpPr/>
      </xdr:nvSpPr>
      <xdr:spPr bwMode="auto">
        <a:xfrm>
          <a:off x="2857500" y="6309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153796</xdr:rowOff>
    </xdr:from>
    <xdr:ext cx="762000" cy="259045"/>
    <xdr:sp macro="" textlink="">
      <xdr:nvSpPr>
        <xdr:cNvPr id="136" name="テキスト ボックス 135"/>
        <xdr:cNvSpPr txBox="1"/>
      </xdr:nvSpPr>
      <xdr:spPr>
        <a:xfrm>
          <a:off x="2527300" y="607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
5,955
53.30
5,718,669
5,418,575
276,293
3,483,707
8,314,434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59027</xdr:rowOff>
    </xdr:from>
    <xdr:to>
      <xdr:col>24</xdr:col>
      <xdr:colOff>63500</xdr:colOff>
      <xdr:row>33</xdr:row>
      <xdr:rowOff>128758</xdr:rowOff>
    </xdr:to>
    <xdr:cxnSp macro="">
      <xdr:nvCxnSpPr>
        <xdr:cNvPr id="61" name="直線コネクタ 60"/>
        <xdr:cNvCxnSpPr/>
      </xdr:nvCxnSpPr>
      <xdr:spPr>
        <a:xfrm flipV="1">
          <a:off x="3797300" y="5716877"/>
          <a:ext cx="838200" cy="6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128758</xdr:rowOff>
    </xdr:from>
    <xdr:to>
      <xdr:col>19</xdr:col>
      <xdr:colOff>177800</xdr:colOff>
      <xdr:row>34</xdr:row>
      <xdr:rowOff>14679</xdr:rowOff>
    </xdr:to>
    <xdr:cxnSp macro="">
      <xdr:nvCxnSpPr>
        <xdr:cNvPr id="64" name="直線コネクタ 63"/>
        <xdr:cNvCxnSpPr/>
      </xdr:nvCxnSpPr>
      <xdr:spPr>
        <a:xfrm flipV="1">
          <a:off x="2908300" y="5786608"/>
          <a:ext cx="889000" cy="5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170195</xdr:rowOff>
    </xdr:from>
    <xdr:to>
      <xdr:col>15</xdr:col>
      <xdr:colOff>50800</xdr:colOff>
      <xdr:row>34</xdr:row>
      <xdr:rowOff>14679</xdr:rowOff>
    </xdr:to>
    <xdr:cxnSp macro="">
      <xdr:nvCxnSpPr>
        <xdr:cNvPr id="67" name="直線コネクタ 66"/>
        <xdr:cNvCxnSpPr/>
      </xdr:nvCxnSpPr>
      <xdr:spPr>
        <a:xfrm>
          <a:off x="2019300" y="5828045"/>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170195</xdr:rowOff>
    </xdr:from>
    <xdr:to>
      <xdr:col>10</xdr:col>
      <xdr:colOff>114300</xdr:colOff>
      <xdr:row>34</xdr:row>
      <xdr:rowOff>34056</xdr:rowOff>
    </xdr:to>
    <xdr:cxnSp macro="">
      <xdr:nvCxnSpPr>
        <xdr:cNvPr id="70" name="直線コネクタ 69"/>
        <xdr:cNvCxnSpPr/>
      </xdr:nvCxnSpPr>
      <xdr:spPr>
        <a:xfrm flipV="1">
          <a:off x="1130300" y="5828045"/>
          <a:ext cx="8890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8227</xdr:rowOff>
    </xdr:from>
    <xdr:to>
      <xdr:col>24</xdr:col>
      <xdr:colOff>114300</xdr:colOff>
      <xdr:row>33</xdr:row>
      <xdr:rowOff>109827</xdr:rowOff>
    </xdr:to>
    <xdr:sp macro="" textlink="">
      <xdr:nvSpPr>
        <xdr:cNvPr id="80" name="楕円 79"/>
        <xdr:cNvSpPr/>
      </xdr:nvSpPr>
      <xdr:spPr>
        <a:xfrm>
          <a:off x="4584700" y="56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31104</xdr:rowOff>
    </xdr:from>
    <xdr:ext cx="599010" cy="259045"/>
    <xdr:sp macro="" textlink="">
      <xdr:nvSpPr>
        <xdr:cNvPr id="81" name="人件費該当値テキスト"/>
        <xdr:cNvSpPr txBox="1"/>
      </xdr:nvSpPr>
      <xdr:spPr>
        <a:xfrm>
          <a:off x="4686300" y="551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77958</xdr:rowOff>
    </xdr:from>
    <xdr:to>
      <xdr:col>20</xdr:col>
      <xdr:colOff>38100</xdr:colOff>
      <xdr:row>34</xdr:row>
      <xdr:rowOff>8108</xdr:rowOff>
    </xdr:to>
    <xdr:sp macro="" textlink="">
      <xdr:nvSpPr>
        <xdr:cNvPr id="82" name="楕円 81"/>
        <xdr:cNvSpPr/>
      </xdr:nvSpPr>
      <xdr:spPr>
        <a:xfrm>
          <a:off x="3746500" y="57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24635</xdr:rowOff>
    </xdr:from>
    <xdr:ext cx="599010" cy="259045"/>
    <xdr:sp macro="" textlink="">
      <xdr:nvSpPr>
        <xdr:cNvPr id="83" name="テキスト ボックス 82"/>
        <xdr:cNvSpPr txBox="1"/>
      </xdr:nvSpPr>
      <xdr:spPr>
        <a:xfrm>
          <a:off x="3497795" y="551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135329</xdr:rowOff>
    </xdr:from>
    <xdr:to>
      <xdr:col>15</xdr:col>
      <xdr:colOff>101600</xdr:colOff>
      <xdr:row>34</xdr:row>
      <xdr:rowOff>65479</xdr:rowOff>
    </xdr:to>
    <xdr:sp macro="" textlink="">
      <xdr:nvSpPr>
        <xdr:cNvPr id="84" name="楕円 83"/>
        <xdr:cNvSpPr/>
      </xdr:nvSpPr>
      <xdr:spPr>
        <a:xfrm>
          <a:off x="2857500" y="57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82006</xdr:rowOff>
    </xdr:from>
    <xdr:ext cx="599010" cy="259045"/>
    <xdr:sp macro="" textlink="">
      <xdr:nvSpPr>
        <xdr:cNvPr id="85" name="テキスト ボックス 84"/>
        <xdr:cNvSpPr txBox="1"/>
      </xdr:nvSpPr>
      <xdr:spPr>
        <a:xfrm>
          <a:off x="2608795" y="556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119395</xdr:rowOff>
    </xdr:from>
    <xdr:to>
      <xdr:col>10</xdr:col>
      <xdr:colOff>165100</xdr:colOff>
      <xdr:row>34</xdr:row>
      <xdr:rowOff>49545</xdr:rowOff>
    </xdr:to>
    <xdr:sp macro="" textlink="">
      <xdr:nvSpPr>
        <xdr:cNvPr id="86" name="楕円 85"/>
        <xdr:cNvSpPr/>
      </xdr:nvSpPr>
      <xdr:spPr>
        <a:xfrm>
          <a:off x="1968500" y="57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66072</xdr:rowOff>
    </xdr:from>
    <xdr:ext cx="599010" cy="259045"/>
    <xdr:sp macro="" textlink="">
      <xdr:nvSpPr>
        <xdr:cNvPr id="87" name="テキスト ボックス 86"/>
        <xdr:cNvSpPr txBox="1"/>
      </xdr:nvSpPr>
      <xdr:spPr>
        <a:xfrm>
          <a:off x="1719795" y="555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154706</xdr:rowOff>
    </xdr:from>
    <xdr:to>
      <xdr:col>6</xdr:col>
      <xdr:colOff>38100</xdr:colOff>
      <xdr:row>34</xdr:row>
      <xdr:rowOff>84856</xdr:rowOff>
    </xdr:to>
    <xdr:sp macro="" textlink="">
      <xdr:nvSpPr>
        <xdr:cNvPr id="88" name="楕円 87"/>
        <xdr:cNvSpPr/>
      </xdr:nvSpPr>
      <xdr:spPr>
        <a:xfrm>
          <a:off x="1079500" y="58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101383</xdr:rowOff>
    </xdr:from>
    <xdr:ext cx="599010" cy="259045"/>
    <xdr:sp macro="" textlink="">
      <xdr:nvSpPr>
        <xdr:cNvPr id="89" name="テキスト ボックス 88"/>
        <xdr:cNvSpPr txBox="1"/>
      </xdr:nvSpPr>
      <xdr:spPr>
        <a:xfrm>
          <a:off x="830795" y="558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145959</xdr:rowOff>
    </xdr:from>
    <xdr:to>
      <xdr:col>24</xdr:col>
      <xdr:colOff>63500</xdr:colOff>
      <xdr:row>55</xdr:row>
      <xdr:rowOff>162249</xdr:rowOff>
    </xdr:to>
    <xdr:cxnSp macro="">
      <xdr:nvCxnSpPr>
        <xdr:cNvPr id="116" name="直線コネクタ 115"/>
        <xdr:cNvCxnSpPr/>
      </xdr:nvCxnSpPr>
      <xdr:spPr>
        <a:xfrm flipV="1">
          <a:off x="3797300" y="9575709"/>
          <a:ext cx="8382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162249</xdr:rowOff>
    </xdr:from>
    <xdr:to>
      <xdr:col>19</xdr:col>
      <xdr:colOff>177800</xdr:colOff>
      <xdr:row>55</xdr:row>
      <xdr:rowOff>167571</xdr:rowOff>
    </xdr:to>
    <xdr:cxnSp macro="">
      <xdr:nvCxnSpPr>
        <xdr:cNvPr id="119" name="直線コネクタ 118"/>
        <xdr:cNvCxnSpPr/>
      </xdr:nvCxnSpPr>
      <xdr:spPr>
        <a:xfrm flipV="1">
          <a:off x="2908300" y="9591999"/>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167571</xdr:rowOff>
    </xdr:from>
    <xdr:to>
      <xdr:col>15</xdr:col>
      <xdr:colOff>50800</xdr:colOff>
      <xdr:row>56</xdr:row>
      <xdr:rowOff>16823</xdr:rowOff>
    </xdr:to>
    <xdr:cxnSp macro="">
      <xdr:nvCxnSpPr>
        <xdr:cNvPr id="122" name="直線コネクタ 121"/>
        <xdr:cNvCxnSpPr/>
      </xdr:nvCxnSpPr>
      <xdr:spPr>
        <a:xfrm flipV="1">
          <a:off x="2019300" y="9597321"/>
          <a:ext cx="8890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16823</xdr:rowOff>
    </xdr:from>
    <xdr:to>
      <xdr:col>10</xdr:col>
      <xdr:colOff>114300</xdr:colOff>
      <xdr:row>56</xdr:row>
      <xdr:rowOff>30763</xdr:rowOff>
    </xdr:to>
    <xdr:cxnSp macro="">
      <xdr:nvCxnSpPr>
        <xdr:cNvPr id="125" name="直線コネクタ 124"/>
        <xdr:cNvCxnSpPr/>
      </xdr:nvCxnSpPr>
      <xdr:spPr>
        <a:xfrm flipV="1">
          <a:off x="1130300" y="9618023"/>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95159</xdr:rowOff>
    </xdr:from>
    <xdr:to>
      <xdr:col>24</xdr:col>
      <xdr:colOff>114300</xdr:colOff>
      <xdr:row>56</xdr:row>
      <xdr:rowOff>25309</xdr:rowOff>
    </xdr:to>
    <xdr:sp macro="" textlink="">
      <xdr:nvSpPr>
        <xdr:cNvPr id="135" name="楕円 134"/>
        <xdr:cNvSpPr/>
      </xdr:nvSpPr>
      <xdr:spPr>
        <a:xfrm>
          <a:off x="4584700" y="95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73586</xdr:rowOff>
    </xdr:from>
    <xdr:ext cx="599010" cy="259045"/>
    <xdr:sp macro="" textlink="">
      <xdr:nvSpPr>
        <xdr:cNvPr id="136" name="物件費該当値テキスト"/>
        <xdr:cNvSpPr txBox="1"/>
      </xdr:nvSpPr>
      <xdr:spPr>
        <a:xfrm>
          <a:off x="4686300" y="95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111449</xdr:rowOff>
    </xdr:from>
    <xdr:to>
      <xdr:col>20</xdr:col>
      <xdr:colOff>38100</xdr:colOff>
      <xdr:row>56</xdr:row>
      <xdr:rowOff>41599</xdr:rowOff>
    </xdr:to>
    <xdr:sp macro="" textlink="">
      <xdr:nvSpPr>
        <xdr:cNvPr id="137" name="楕円 136"/>
        <xdr:cNvSpPr/>
      </xdr:nvSpPr>
      <xdr:spPr>
        <a:xfrm>
          <a:off x="3746500" y="95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32726</xdr:rowOff>
    </xdr:from>
    <xdr:ext cx="599010" cy="259045"/>
    <xdr:sp macro="" textlink="">
      <xdr:nvSpPr>
        <xdr:cNvPr id="138" name="テキスト ボックス 137"/>
        <xdr:cNvSpPr txBox="1"/>
      </xdr:nvSpPr>
      <xdr:spPr>
        <a:xfrm>
          <a:off x="3497795" y="963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116771</xdr:rowOff>
    </xdr:from>
    <xdr:to>
      <xdr:col>15</xdr:col>
      <xdr:colOff>101600</xdr:colOff>
      <xdr:row>56</xdr:row>
      <xdr:rowOff>46921</xdr:rowOff>
    </xdr:to>
    <xdr:sp macro="" textlink="">
      <xdr:nvSpPr>
        <xdr:cNvPr id="139" name="楕円 138"/>
        <xdr:cNvSpPr/>
      </xdr:nvSpPr>
      <xdr:spPr>
        <a:xfrm>
          <a:off x="2857500" y="95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38048</xdr:rowOff>
    </xdr:from>
    <xdr:ext cx="599010" cy="259045"/>
    <xdr:sp macro="" textlink="">
      <xdr:nvSpPr>
        <xdr:cNvPr id="140" name="テキスト ボックス 139"/>
        <xdr:cNvSpPr txBox="1"/>
      </xdr:nvSpPr>
      <xdr:spPr>
        <a:xfrm>
          <a:off x="2608795" y="963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137473</xdr:rowOff>
    </xdr:from>
    <xdr:to>
      <xdr:col>10</xdr:col>
      <xdr:colOff>165100</xdr:colOff>
      <xdr:row>56</xdr:row>
      <xdr:rowOff>67623</xdr:rowOff>
    </xdr:to>
    <xdr:sp macro="" textlink="">
      <xdr:nvSpPr>
        <xdr:cNvPr id="141" name="楕円 140"/>
        <xdr:cNvSpPr/>
      </xdr:nvSpPr>
      <xdr:spPr>
        <a:xfrm>
          <a:off x="1968500" y="95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58750</xdr:rowOff>
    </xdr:from>
    <xdr:ext cx="599010" cy="259045"/>
    <xdr:sp macro="" textlink="">
      <xdr:nvSpPr>
        <xdr:cNvPr id="142" name="テキスト ボックス 141"/>
        <xdr:cNvSpPr txBox="1"/>
      </xdr:nvSpPr>
      <xdr:spPr>
        <a:xfrm>
          <a:off x="1719795" y="96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151413</xdr:rowOff>
    </xdr:from>
    <xdr:to>
      <xdr:col>6</xdr:col>
      <xdr:colOff>38100</xdr:colOff>
      <xdr:row>56</xdr:row>
      <xdr:rowOff>81563</xdr:rowOff>
    </xdr:to>
    <xdr:sp macro="" textlink="">
      <xdr:nvSpPr>
        <xdr:cNvPr id="143" name="楕円 142"/>
        <xdr:cNvSpPr/>
      </xdr:nvSpPr>
      <xdr:spPr>
        <a:xfrm>
          <a:off x="1079500" y="958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72690</xdr:rowOff>
    </xdr:from>
    <xdr:ext cx="534377" cy="259045"/>
    <xdr:sp macro="" textlink="">
      <xdr:nvSpPr>
        <xdr:cNvPr id="144" name="テキスト ボックス 143"/>
        <xdr:cNvSpPr txBox="1"/>
      </xdr:nvSpPr>
      <xdr:spPr>
        <a:xfrm>
          <a:off x="863111" y="967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132316</xdr:rowOff>
    </xdr:from>
    <xdr:to>
      <xdr:col>24</xdr:col>
      <xdr:colOff>63500</xdr:colOff>
      <xdr:row>77</xdr:row>
      <xdr:rowOff>159017</xdr:rowOff>
    </xdr:to>
    <xdr:cxnSp macro="">
      <xdr:nvCxnSpPr>
        <xdr:cNvPr id="171" name="直線コネクタ 170"/>
        <xdr:cNvCxnSpPr/>
      </xdr:nvCxnSpPr>
      <xdr:spPr>
        <a:xfrm flipV="1">
          <a:off x="3797300" y="13333966"/>
          <a:ext cx="8382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159017</xdr:rowOff>
    </xdr:from>
    <xdr:to>
      <xdr:col>19</xdr:col>
      <xdr:colOff>177800</xdr:colOff>
      <xdr:row>78</xdr:row>
      <xdr:rowOff>4186</xdr:rowOff>
    </xdr:to>
    <xdr:cxnSp macro="">
      <xdr:nvCxnSpPr>
        <xdr:cNvPr id="174" name="直線コネクタ 173"/>
        <xdr:cNvCxnSpPr/>
      </xdr:nvCxnSpPr>
      <xdr:spPr>
        <a:xfrm flipV="1">
          <a:off x="2908300" y="13360667"/>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166743</xdr:rowOff>
    </xdr:from>
    <xdr:to>
      <xdr:col>15</xdr:col>
      <xdr:colOff>50800</xdr:colOff>
      <xdr:row>78</xdr:row>
      <xdr:rowOff>4186</xdr:rowOff>
    </xdr:to>
    <xdr:cxnSp macro="">
      <xdr:nvCxnSpPr>
        <xdr:cNvPr id="177" name="直線コネクタ 176"/>
        <xdr:cNvCxnSpPr/>
      </xdr:nvCxnSpPr>
      <xdr:spPr>
        <a:xfrm>
          <a:off x="2019300" y="13368393"/>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166743</xdr:rowOff>
    </xdr:from>
    <xdr:to>
      <xdr:col>10</xdr:col>
      <xdr:colOff>114300</xdr:colOff>
      <xdr:row>77</xdr:row>
      <xdr:rowOff>169349</xdr:rowOff>
    </xdr:to>
    <xdr:cxnSp macro="">
      <xdr:nvCxnSpPr>
        <xdr:cNvPr id="180" name="直線コネクタ 179"/>
        <xdr:cNvCxnSpPr/>
      </xdr:nvCxnSpPr>
      <xdr:spPr>
        <a:xfrm flipV="1">
          <a:off x="1130300" y="13368393"/>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81516</xdr:rowOff>
    </xdr:from>
    <xdr:to>
      <xdr:col>24</xdr:col>
      <xdr:colOff>114300</xdr:colOff>
      <xdr:row>78</xdr:row>
      <xdr:rowOff>11666</xdr:rowOff>
    </xdr:to>
    <xdr:sp macro="" textlink="">
      <xdr:nvSpPr>
        <xdr:cNvPr id="190" name="楕円 189"/>
        <xdr:cNvSpPr/>
      </xdr:nvSpPr>
      <xdr:spPr>
        <a:xfrm>
          <a:off x="4584700" y="132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59943</xdr:rowOff>
    </xdr:from>
    <xdr:ext cx="469744" cy="259045"/>
    <xdr:sp macro="" textlink="">
      <xdr:nvSpPr>
        <xdr:cNvPr id="191" name="維持補修費該当値テキスト"/>
        <xdr:cNvSpPr txBox="1"/>
      </xdr:nvSpPr>
      <xdr:spPr>
        <a:xfrm>
          <a:off x="4686300" y="132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108217</xdr:rowOff>
    </xdr:from>
    <xdr:to>
      <xdr:col>20</xdr:col>
      <xdr:colOff>38100</xdr:colOff>
      <xdr:row>78</xdr:row>
      <xdr:rowOff>38367</xdr:rowOff>
    </xdr:to>
    <xdr:sp macro="" textlink="">
      <xdr:nvSpPr>
        <xdr:cNvPr id="192" name="楕円 191"/>
        <xdr:cNvSpPr/>
      </xdr:nvSpPr>
      <xdr:spPr>
        <a:xfrm>
          <a:off x="3746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29494</xdr:rowOff>
    </xdr:from>
    <xdr:ext cx="469744" cy="259045"/>
    <xdr:sp macro="" textlink="">
      <xdr:nvSpPr>
        <xdr:cNvPr id="193" name="テキスト ボックス 192"/>
        <xdr:cNvSpPr txBox="1"/>
      </xdr:nvSpPr>
      <xdr:spPr>
        <a:xfrm>
          <a:off x="3562428" y="1340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124836</xdr:rowOff>
    </xdr:from>
    <xdr:to>
      <xdr:col>15</xdr:col>
      <xdr:colOff>101600</xdr:colOff>
      <xdr:row>78</xdr:row>
      <xdr:rowOff>54986</xdr:rowOff>
    </xdr:to>
    <xdr:sp macro="" textlink="">
      <xdr:nvSpPr>
        <xdr:cNvPr id="194" name="楕円 193"/>
        <xdr:cNvSpPr/>
      </xdr:nvSpPr>
      <xdr:spPr>
        <a:xfrm>
          <a:off x="2857500" y="133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46113</xdr:rowOff>
    </xdr:from>
    <xdr:ext cx="469744" cy="259045"/>
    <xdr:sp macro="" textlink="">
      <xdr:nvSpPr>
        <xdr:cNvPr id="195" name="テキスト ボックス 194"/>
        <xdr:cNvSpPr txBox="1"/>
      </xdr:nvSpPr>
      <xdr:spPr>
        <a:xfrm>
          <a:off x="2673428" y="1341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115943</xdr:rowOff>
    </xdr:from>
    <xdr:to>
      <xdr:col>10</xdr:col>
      <xdr:colOff>165100</xdr:colOff>
      <xdr:row>78</xdr:row>
      <xdr:rowOff>46093</xdr:rowOff>
    </xdr:to>
    <xdr:sp macro="" textlink="">
      <xdr:nvSpPr>
        <xdr:cNvPr id="196" name="楕円 195"/>
        <xdr:cNvSpPr/>
      </xdr:nvSpPr>
      <xdr:spPr>
        <a:xfrm>
          <a:off x="1968500" y="133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37220</xdr:rowOff>
    </xdr:from>
    <xdr:ext cx="469744" cy="259045"/>
    <xdr:sp macro="" textlink="">
      <xdr:nvSpPr>
        <xdr:cNvPr id="197" name="テキスト ボックス 196"/>
        <xdr:cNvSpPr txBox="1"/>
      </xdr:nvSpPr>
      <xdr:spPr>
        <a:xfrm>
          <a:off x="1784428" y="1341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118549</xdr:rowOff>
    </xdr:from>
    <xdr:to>
      <xdr:col>6</xdr:col>
      <xdr:colOff>38100</xdr:colOff>
      <xdr:row>78</xdr:row>
      <xdr:rowOff>48699</xdr:rowOff>
    </xdr:to>
    <xdr:sp macro="" textlink="">
      <xdr:nvSpPr>
        <xdr:cNvPr id="198" name="楕円 197"/>
        <xdr:cNvSpPr/>
      </xdr:nvSpPr>
      <xdr:spPr>
        <a:xfrm>
          <a:off x="1079500" y="133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39826</xdr:rowOff>
    </xdr:from>
    <xdr:ext cx="469744" cy="259045"/>
    <xdr:sp macro="" textlink="">
      <xdr:nvSpPr>
        <xdr:cNvPr id="199" name="テキスト ボックス 198"/>
        <xdr:cNvSpPr txBox="1"/>
      </xdr:nvSpPr>
      <xdr:spPr>
        <a:xfrm>
          <a:off x="895428" y="1341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28911</xdr:rowOff>
    </xdr:from>
    <xdr:to>
      <xdr:col>24</xdr:col>
      <xdr:colOff>63500</xdr:colOff>
      <xdr:row>95</xdr:row>
      <xdr:rowOff>34528</xdr:rowOff>
    </xdr:to>
    <xdr:cxnSp macro="">
      <xdr:nvCxnSpPr>
        <xdr:cNvPr id="231" name="直線コネクタ 230"/>
        <xdr:cNvCxnSpPr/>
      </xdr:nvCxnSpPr>
      <xdr:spPr>
        <a:xfrm>
          <a:off x="3797300" y="16316661"/>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28911</xdr:rowOff>
    </xdr:from>
    <xdr:to>
      <xdr:col>19</xdr:col>
      <xdr:colOff>177800</xdr:colOff>
      <xdr:row>95</xdr:row>
      <xdr:rowOff>92478</xdr:rowOff>
    </xdr:to>
    <xdr:cxnSp macro="">
      <xdr:nvCxnSpPr>
        <xdr:cNvPr id="234" name="直線コネクタ 233"/>
        <xdr:cNvCxnSpPr/>
      </xdr:nvCxnSpPr>
      <xdr:spPr>
        <a:xfrm flipV="1">
          <a:off x="2908300" y="16316661"/>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92478</xdr:rowOff>
    </xdr:from>
    <xdr:to>
      <xdr:col>15</xdr:col>
      <xdr:colOff>50800</xdr:colOff>
      <xdr:row>96</xdr:row>
      <xdr:rowOff>88281</xdr:rowOff>
    </xdr:to>
    <xdr:cxnSp macro="">
      <xdr:nvCxnSpPr>
        <xdr:cNvPr id="237" name="直線コネクタ 236"/>
        <xdr:cNvCxnSpPr/>
      </xdr:nvCxnSpPr>
      <xdr:spPr>
        <a:xfrm flipV="1">
          <a:off x="2019300" y="16380228"/>
          <a:ext cx="889000" cy="16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88281</xdr:rowOff>
    </xdr:from>
    <xdr:to>
      <xdr:col>10</xdr:col>
      <xdr:colOff>114300</xdr:colOff>
      <xdr:row>96</xdr:row>
      <xdr:rowOff>118097</xdr:rowOff>
    </xdr:to>
    <xdr:cxnSp macro="">
      <xdr:nvCxnSpPr>
        <xdr:cNvPr id="240" name="直線コネクタ 239"/>
        <xdr:cNvCxnSpPr/>
      </xdr:nvCxnSpPr>
      <xdr:spPr>
        <a:xfrm flipV="1">
          <a:off x="1130300" y="16547481"/>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155178</xdr:rowOff>
    </xdr:from>
    <xdr:to>
      <xdr:col>24</xdr:col>
      <xdr:colOff>114300</xdr:colOff>
      <xdr:row>95</xdr:row>
      <xdr:rowOff>85328</xdr:rowOff>
    </xdr:to>
    <xdr:sp macro="" textlink="">
      <xdr:nvSpPr>
        <xdr:cNvPr id="250" name="楕円 249"/>
        <xdr:cNvSpPr/>
      </xdr:nvSpPr>
      <xdr:spPr>
        <a:xfrm>
          <a:off x="4584700" y="16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6605</xdr:rowOff>
    </xdr:from>
    <xdr:ext cx="534377" cy="259045"/>
    <xdr:sp macro="" textlink="">
      <xdr:nvSpPr>
        <xdr:cNvPr id="251" name="扶助費該当値テキスト"/>
        <xdr:cNvSpPr txBox="1"/>
      </xdr:nvSpPr>
      <xdr:spPr>
        <a:xfrm>
          <a:off x="4686300" y="161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149561</xdr:rowOff>
    </xdr:from>
    <xdr:to>
      <xdr:col>20</xdr:col>
      <xdr:colOff>38100</xdr:colOff>
      <xdr:row>95</xdr:row>
      <xdr:rowOff>79711</xdr:rowOff>
    </xdr:to>
    <xdr:sp macro="" textlink="">
      <xdr:nvSpPr>
        <xdr:cNvPr id="252" name="楕円 251"/>
        <xdr:cNvSpPr/>
      </xdr:nvSpPr>
      <xdr:spPr>
        <a:xfrm>
          <a:off x="3746500" y="162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96238</xdr:rowOff>
    </xdr:from>
    <xdr:ext cx="534377" cy="259045"/>
    <xdr:sp macro="" textlink="">
      <xdr:nvSpPr>
        <xdr:cNvPr id="253" name="テキスト ボックス 252"/>
        <xdr:cNvSpPr txBox="1"/>
      </xdr:nvSpPr>
      <xdr:spPr>
        <a:xfrm>
          <a:off x="3530111" y="160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41678</xdr:rowOff>
    </xdr:from>
    <xdr:to>
      <xdr:col>15</xdr:col>
      <xdr:colOff>101600</xdr:colOff>
      <xdr:row>95</xdr:row>
      <xdr:rowOff>143278</xdr:rowOff>
    </xdr:to>
    <xdr:sp macro="" textlink="">
      <xdr:nvSpPr>
        <xdr:cNvPr id="254" name="楕円 253"/>
        <xdr:cNvSpPr/>
      </xdr:nvSpPr>
      <xdr:spPr>
        <a:xfrm>
          <a:off x="2857500" y="163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159805</xdr:rowOff>
    </xdr:from>
    <xdr:ext cx="534377" cy="259045"/>
    <xdr:sp macro="" textlink="">
      <xdr:nvSpPr>
        <xdr:cNvPr id="255" name="テキスト ボックス 254"/>
        <xdr:cNvSpPr txBox="1"/>
      </xdr:nvSpPr>
      <xdr:spPr>
        <a:xfrm>
          <a:off x="2641111" y="161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37481</xdr:rowOff>
    </xdr:from>
    <xdr:to>
      <xdr:col>10</xdr:col>
      <xdr:colOff>165100</xdr:colOff>
      <xdr:row>96</xdr:row>
      <xdr:rowOff>139081</xdr:rowOff>
    </xdr:to>
    <xdr:sp macro="" textlink="">
      <xdr:nvSpPr>
        <xdr:cNvPr id="256" name="楕円 255"/>
        <xdr:cNvSpPr/>
      </xdr:nvSpPr>
      <xdr:spPr>
        <a:xfrm>
          <a:off x="1968500" y="164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155608</xdr:rowOff>
    </xdr:from>
    <xdr:ext cx="534377" cy="259045"/>
    <xdr:sp macro="" textlink="">
      <xdr:nvSpPr>
        <xdr:cNvPr id="257" name="テキスト ボックス 256"/>
        <xdr:cNvSpPr txBox="1"/>
      </xdr:nvSpPr>
      <xdr:spPr>
        <a:xfrm>
          <a:off x="1752111" y="1627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67297</xdr:rowOff>
    </xdr:from>
    <xdr:to>
      <xdr:col>6</xdr:col>
      <xdr:colOff>38100</xdr:colOff>
      <xdr:row>96</xdr:row>
      <xdr:rowOff>168897</xdr:rowOff>
    </xdr:to>
    <xdr:sp macro="" textlink="">
      <xdr:nvSpPr>
        <xdr:cNvPr id="258" name="楕円 257"/>
        <xdr:cNvSpPr/>
      </xdr:nvSpPr>
      <xdr:spPr>
        <a:xfrm>
          <a:off x="1079500" y="16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13974</xdr:rowOff>
    </xdr:from>
    <xdr:ext cx="534377" cy="259045"/>
    <xdr:sp macro="" textlink="">
      <xdr:nvSpPr>
        <xdr:cNvPr id="259" name="テキスト ボックス 258"/>
        <xdr:cNvSpPr txBox="1"/>
      </xdr:nvSpPr>
      <xdr:spPr>
        <a:xfrm>
          <a:off x="863111" y="163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87049</xdr:rowOff>
    </xdr:from>
    <xdr:to>
      <xdr:col>55</xdr:col>
      <xdr:colOff>0</xdr:colOff>
      <xdr:row>35</xdr:row>
      <xdr:rowOff>100728</xdr:rowOff>
    </xdr:to>
    <xdr:cxnSp macro="">
      <xdr:nvCxnSpPr>
        <xdr:cNvPr id="286" name="直線コネクタ 285"/>
        <xdr:cNvCxnSpPr/>
      </xdr:nvCxnSpPr>
      <xdr:spPr>
        <a:xfrm flipV="1">
          <a:off x="9639300" y="6087799"/>
          <a:ext cx="8382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100728</xdr:rowOff>
    </xdr:from>
    <xdr:to>
      <xdr:col>50</xdr:col>
      <xdr:colOff>114300</xdr:colOff>
      <xdr:row>35</xdr:row>
      <xdr:rowOff>141501</xdr:rowOff>
    </xdr:to>
    <xdr:cxnSp macro="">
      <xdr:nvCxnSpPr>
        <xdr:cNvPr id="289" name="直線コネクタ 288"/>
        <xdr:cNvCxnSpPr/>
      </xdr:nvCxnSpPr>
      <xdr:spPr>
        <a:xfrm flipV="1">
          <a:off x="8750300" y="6101478"/>
          <a:ext cx="889000" cy="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37470</xdr:rowOff>
    </xdr:from>
    <xdr:to>
      <xdr:col>45</xdr:col>
      <xdr:colOff>177800</xdr:colOff>
      <xdr:row>35</xdr:row>
      <xdr:rowOff>141501</xdr:rowOff>
    </xdr:to>
    <xdr:cxnSp macro="">
      <xdr:nvCxnSpPr>
        <xdr:cNvPr id="292" name="直線コネクタ 291"/>
        <xdr:cNvCxnSpPr/>
      </xdr:nvCxnSpPr>
      <xdr:spPr>
        <a:xfrm>
          <a:off x="7861300" y="6038220"/>
          <a:ext cx="889000" cy="10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37470</xdr:rowOff>
    </xdr:from>
    <xdr:to>
      <xdr:col>41</xdr:col>
      <xdr:colOff>50800</xdr:colOff>
      <xdr:row>35</xdr:row>
      <xdr:rowOff>166423</xdr:rowOff>
    </xdr:to>
    <xdr:cxnSp macro="">
      <xdr:nvCxnSpPr>
        <xdr:cNvPr id="295" name="直線コネクタ 294"/>
        <xdr:cNvCxnSpPr/>
      </xdr:nvCxnSpPr>
      <xdr:spPr>
        <a:xfrm flipV="1">
          <a:off x="6972300" y="6038220"/>
          <a:ext cx="889000" cy="1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36249</xdr:rowOff>
    </xdr:from>
    <xdr:to>
      <xdr:col>55</xdr:col>
      <xdr:colOff>50800</xdr:colOff>
      <xdr:row>35</xdr:row>
      <xdr:rowOff>137849</xdr:rowOff>
    </xdr:to>
    <xdr:sp macro="" textlink="">
      <xdr:nvSpPr>
        <xdr:cNvPr id="305" name="楕円 304"/>
        <xdr:cNvSpPr/>
      </xdr:nvSpPr>
      <xdr:spPr>
        <a:xfrm>
          <a:off x="10426700" y="603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14676</xdr:rowOff>
    </xdr:from>
    <xdr:ext cx="599010" cy="259045"/>
    <xdr:sp macro="" textlink="">
      <xdr:nvSpPr>
        <xdr:cNvPr id="306" name="補助費等該当値テキスト"/>
        <xdr:cNvSpPr txBox="1"/>
      </xdr:nvSpPr>
      <xdr:spPr>
        <a:xfrm>
          <a:off x="10528300" y="601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49928</xdr:rowOff>
    </xdr:from>
    <xdr:to>
      <xdr:col>50</xdr:col>
      <xdr:colOff>165100</xdr:colOff>
      <xdr:row>35</xdr:row>
      <xdr:rowOff>151528</xdr:rowOff>
    </xdr:to>
    <xdr:sp macro="" textlink="">
      <xdr:nvSpPr>
        <xdr:cNvPr id="307" name="楕円 306"/>
        <xdr:cNvSpPr/>
      </xdr:nvSpPr>
      <xdr:spPr>
        <a:xfrm>
          <a:off x="9588500" y="60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142655</xdr:rowOff>
    </xdr:from>
    <xdr:ext cx="599010" cy="259045"/>
    <xdr:sp macro="" textlink="">
      <xdr:nvSpPr>
        <xdr:cNvPr id="308" name="テキスト ボックス 307"/>
        <xdr:cNvSpPr txBox="1"/>
      </xdr:nvSpPr>
      <xdr:spPr>
        <a:xfrm>
          <a:off x="9339795" y="614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90701</xdr:rowOff>
    </xdr:from>
    <xdr:to>
      <xdr:col>46</xdr:col>
      <xdr:colOff>38100</xdr:colOff>
      <xdr:row>36</xdr:row>
      <xdr:rowOff>20851</xdr:rowOff>
    </xdr:to>
    <xdr:sp macro="" textlink="">
      <xdr:nvSpPr>
        <xdr:cNvPr id="309" name="楕円 308"/>
        <xdr:cNvSpPr/>
      </xdr:nvSpPr>
      <xdr:spPr>
        <a:xfrm>
          <a:off x="8699500" y="60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11978</xdr:rowOff>
    </xdr:from>
    <xdr:ext cx="599010" cy="259045"/>
    <xdr:sp macro="" textlink="">
      <xdr:nvSpPr>
        <xdr:cNvPr id="310" name="テキスト ボックス 309"/>
        <xdr:cNvSpPr txBox="1"/>
      </xdr:nvSpPr>
      <xdr:spPr>
        <a:xfrm>
          <a:off x="8450795" y="618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158120</xdr:rowOff>
    </xdr:from>
    <xdr:to>
      <xdr:col>41</xdr:col>
      <xdr:colOff>101600</xdr:colOff>
      <xdr:row>35</xdr:row>
      <xdr:rowOff>88270</xdr:rowOff>
    </xdr:to>
    <xdr:sp macro="" textlink="">
      <xdr:nvSpPr>
        <xdr:cNvPr id="311" name="楕円 310"/>
        <xdr:cNvSpPr/>
      </xdr:nvSpPr>
      <xdr:spPr>
        <a:xfrm>
          <a:off x="7810500" y="59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79397</xdr:rowOff>
    </xdr:from>
    <xdr:ext cx="599010" cy="259045"/>
    <xdr:sp macro="" textlink="">
      <xdr:nvSpPr>
        <xdr:cNvPr id="312" name="テキスト ボックス 311"/>
        <xdr:cNvSpPr txBox="1"/>
      </xdr:nvSpPr>
      <xdr:spPr>
        <a:xfrm>
          <a:off x="7561795" y="608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115623</xdr:rowOff>
    </xdr:from>
    <xdr:to>
      <xdr:col>36</xdr:col>
      <xdr:colOff>165100</xdr:colOff>
      <xdr:row>36</xdr:row>
      <xdr:rowOff>45773</xdr:rowOff>
    </xdr:to>
    <xdr:sp macro="" textlink="">
      <xdr:nvSpPr>
        <xdr:cNvPr id="313" name="楕円 312"/>
        <xdr:cNvSpPr/>
      </xdr:nvSpPr>
      <xdr:spPr>
        <a:xfrm>
          <a:off x="6921500" y="61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36900</xdr:rowOff>
    </xdr:from>
    <xdr:ext cx="599010" cy="259045"/>
    <xdr:sp macro="" textlink="">
      <xdr:nvSpPr>
        <xdr:cNvPr id="314" name="テキスト ボックス 313"/>
        <xdr:cNvSpPr txBox="1"/>
      </xdr:nvSpPr>
      <xdr:spPr>
        <a:xfrm>
          <a:off x="6672795" y="620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525</xdr:rowOff>
    </xdr:from>
    <xdr:to>
      <xdr:col>55</xdr:col>
      <xdr:colOff>0</xdr:colOff>
      <xdr:row>56</xdr:row>
      <xdr:rowOff>59625</xdr:rowOff>
    </xdr:to>
    <xdr:cxnSp macro="">
      <xdr:nvCxnSpPr>
        <xdr:cNvPr id="343" name="直線コネクタ 342"/>
        <xdr:cNvCxnSpPr/>
      </xdr:nvCxnSpPr>
      <xdr:spPr>
        <a:xfrm>
          <a:off x="9639300" y="9430275"/>
          <a:ext cx="838200" cy="2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11170</xdr:rowOff>
    </xdr:from>
    <xdr:to>
      <xdr:col>50</xdr:col>
      <xdr:colOff>114300</xdr:colOff>
      <xdr:row>55</xdr:row>
      <xdr:rowOff>525</xdr:rowOff>
    </xdr:to>
    <xdr:cxnSp macro="">
      <xdr:nvCxnSpPr>
        <xdr:cNvPr id="346" name="直線コネクタ 345"/>
        <xdr:cNvCxnSpPr/>
      </xdr:nvCxnSpPr>
      <xdr:spPr>
        <a:xfrm>
          <a:off x="8750300" y="9098020"/>
          <a:ext cx="889000" cy="3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11170</xdr:rowOff>
    </xdr:from>
    <xdr:to>
      <xdr:col>45</xdr:col>
      <xdr:colOff>177800</xdr:colOff>
      <xdr:row>55</xdr:row>
      <xdr:rowOff>164633</xdr:rowOff>
    </xdr:to>
    <xdr:cxnSp macro="">
      <xdr:nvCxnSpPr>
        <xdr:cNvPr id="349" name="直線コネクタ 348"/>
        <xdr:cNvCxnSpPr/>
      </xdr:nvCxnSpPr>
      <xdr:spPr>
        <a:xfrm flipV="1">
          <a:off x="7861300" y="9098020"/>
          <a:ext cx="889000" cy="49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83003</xdr:rowOff>
    </xdr:from>
    <xdr:to>
      <xdr:col>41</xdr:col>
      <xdr:colOff>50800</xdr:colOff>
      <xdr:row>55</xdr:row>
      <xdr:rowOff>164633</xdr:rowOff>
    </xdr:to>
    <xdr:cxnSp macro="">
      <xdr:nvCxnSpPr>
        <xdr:cNvPr id="352" name="直線コネクタ 351"/>
        <xdr:cNvCxnSpPr/>
      </xdr:nvCxnSpPr>
      <xdr:spPr>
        <a:xfrm>
          <a:off x="6972300" y="9341303"/>
          <a:ext cx="889000" cy="25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8825</xdr:rowOff>
    </xdr:from>
    <xdr:to>
      <xdr:col>55</xdr:col>
      <xdr:colOff>50800</xdr:colOff>
      <xdr:row>56</xdr:row>
      <xdr:rowOff>110425</xdr:rowOff>
    </xdr:to>
    <xdr:sp macro="" textlink="">
      <xdr:nvSpPr>
        <xdr:cNvPr id="362" name="楕円 361"/>
        <xdr:cNvSpPr/>
      </xdr:nvSpPr>
      <xdr:spPr>
        <a:xfrm>
          <a:off x="10426700" y="96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158702</xdr:rowOff>
    </xdr:from>
    <xdr:ext cx="599010" cy="259045"/>
    <xdr:sp macro="" textlink="">
      <xdr:nvSpPr>
        <xdr:cNvPr id="363" name="普通建設事業費該当値テキスト"/>
        <xdr:cNvSpPr txBox="1"/>
      </xdr:nvSpPr>
      <xdr:spPr>
        <a:xfrm>
          <a:off x="10528300" y="958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121175</xdr:rowOff>
    </xdr:from>
    <xdr:to>
      <xdr:col>50</xdr:col>
      <xdr:colOff>165100</xdr:colOff>
      <xdr:row>55</xdr:row>
      <xdr:rowOff>51325</xdr:rowOff>
    </xdr:to>
    <xdr:sp macro="" textlink="">
      <xdr:nvSpPr>
        <xdr:cNvPr id="364" name="楕円 363"/>
        <xdr:cNvSpPr/>
      </xdr:nvSpPr>
      <xdr:spPr>
        <a:xfrm>
          <a:off x="9588500" y="9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42452</xdr:rowOff>
    </xdr:from>
    <xdr:ext cx="599010" cy="259045"/>
    <xdr:sp macro="" textlink="">
      <xdr:nvSpPr>
        <xdr:cNvPr id="365" name="テキスト ボックス 364"/>
        <xdr:cNvSpPr txBox="1"/>
      </xdr:nvSpPr>
      <xdr:spPr>
        <a:xfrm>
          <a:off x="9339795" y="947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131820</xdr:rowOff>
    </xdr:from>
    <xdr:to>
      <xdr:col>46</xdr:col>
      <xdr:colOff>38100</xdr:colOff>
      <xdr:row>53</xdr:row>
      <xdr:rowOff>61970</xdr:rowOff>
    </xdr:to>
    <xdr:sp macro="" textlink="">
      <xdr:nvSpPr>
        <xdr:cNvPr id="366" name="楕円 365"/>
        <xdr:cNvSpPr/>
      </xdr:nvSpPr>
      <xdr:spPr>
        <a:xfrm>
          <a:off x="8699500" y="904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78497</xdr:rowOff>
    </xdr:from>
    <xdr:ext cx="599010" cy="259045"/>
    <xdr:sp macro="" textlink="">
      <xdr:nvSpPr>
        <xdr:cNvPr id="367" name="テキスト ボックス 366"/>
        <xdr:cNvSpPr txBox="1"/>
      </xdr:nvSpPr>
      <xdr:spPr>
        <a:xfrm>
          <a:off x="8450795" y="882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113833</xdr:rowOff>
    </xdr:from>
    <xdr:to>
      <xdr:col>41</xdr:col>
      <xdr:colOff>101600</xdr:colOff>
      <xdr:row>56</xdr:row>
      <xdr:rowOff>43983</xdr:rowOff>
    </xdr:to>
    <xdr:sp macro="" textlink="">
      <xdr:nvSpPr>
        <xdr:cNvPr id="368" name="楕円 367"/>
        <xdr:cNvSpPr/>
      </xdr:nvSpPr>
      <xdr:spPr>
        <a:xfrm>
          <a:off x="7810500" y="95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35110</xdr:rowOff>
    </xdr:from>
    <xdr:ext cx="599010" cy="259045"/>
    <xdr:sp macro="" textlink="">
      <xdr:nvSpPr>
        <xdr:cNvPr id="369" name="テキスト ボックス 368"/>
        <xdr:cNvSpPr txBox="1"/>
      </xdr:nvSpPr>
      <xdr:spPr>
        <a:xfrm>
          <a:off x="7561795" y="963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32203</xdr:rowOff>
    </xdr:from>
    <xdr:to>
      <xdr:col>36</xdr:col>
      <xdr:colOff>165100</xdr:colOff>
      <xdr:row>54</xdr:row>
      <xdr:rowOff>133803</xdr:rowOff>
    </xdr:to>
    <xdr:sp macro="" textlink="">
      <xdr:nvSpPr>
        <xdr:cNvPr id="370" name="楕円 369"/>
        <xdr:cNvSpPr/>
      </xdr:nvSpPr>
      <xdr:spPr>
        <a:xfrm>
          <a:off x="6921500" y="929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150330</xdr:rowOff>
    </xdr:from>
    <xdr:ext cx="599010" cy="259045"/>
    <xdr:sp macro="" textlink="">
      <xdr:nvSpPr>
        <xdr:cNvPr id="371" name="テキスト ボックス 370"/>
        <xdr:cNvSpPr txBox="1"/>
      </xdr:nvSpPr>
      <xdr:spPr>
        <a:xfrm>
          <a:off x="6672795" y="906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61582</xdr:rowOff>
    </xdr:from>
    <xdr:to>
      <xdr:col>55</xdr:col>
      <xdr:colOff>0</xdr:colOff>
      <xdr:row>78</xdr:row>
      <xdr:rowOff>63160</xdr:rowOff>
    </xdr:to>
    <xdr:cxnSp macro="">
      <xdr:nvCxnSpPr>
        <xdr:cNvPr id="398" name="直線コネクタ 397"/>
        <xdr:cNvCxnSpPr/>
      </xdr:nvCxnSpPr>
      <xdr:spPr>
        <a:xfrm flipV="1">
          <a:off x="9639300" y="13434682"/>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63160</xdr:rowOff>
    </xdr:from>
    <xdr:to>
      <xdr:col>50</xdr:col>
      <xdr:colOff>114300</xdr:colOff>
      <xdr:row>78</xdr:row>
      <xdr:rowOff>132079</xdr:rowOff>
    </xdr:to>
    <xdr:cxnSp macro="">
      <xdr:nvCxnSpPr>
        <xdr:cNvPr id="401" name="直線コネクタ 400"/>
        <xdr:cNvCxnSpPr/>
      </xdr:nvCxnSpPr>
      <xdr:spPr>
        <a:xfrm flipV="1">
          <a:off x="8750300" y="13436260"/>
          <a:ext cx="889000" cy="6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99786</xdr:rowOff>
    </xdr:from>
    <xdr:to>
      <xdr:col>45</xdr:col>
      <xdr:colOff>177800</xdr:colOff>
      <xdr:row>78</xdr:row>
      <xdr:rowOff>132079</xdr:rowOff>
    </xdr:to>
    <xdr:cxnSp macro="">
      <xdr:nvCxnSpPr>
        <xdr:cNvPr id="404" name="直線コネクタ 403"/>
        <xdr:cNvCxnSpPr/>
      </xdr:nvCxnSpPr>
      <xdr:spPr>
        <a:xfrm>
          <a:off x="7861300" y="13129986"/>
          <a:ext cx="889000" cy="3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99786</xdr:rowOff>
    </xdr:from>
    <xdr:to>
      <xdr:col>41</xdr:col>
      <xdr:colOff>50800</xdr:colOff>
      <xdr:row>77</xdr:row>
      <xdr:rowOff>32542</xdr:rowOff>
    </xdr:to>
    <xdr:cxnSp macro="">
      <xdr:nvCxnSpPr>
        <xdr:cNvPr id="407" name="直線コネクタ 406"/>
        <xdr:cNvCxnSpPr/>
      </xdr:nvCxnSpPr>
      <xdr:spPr>
        <a:xfrm flipV="1">
          <a:off x="6972300" y="13129986"/>
          <a:ext cx="889000" cy="10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10782</xdr:rowOff>
    </xdr:from>
    <xdr:to>
      <xdr:col>55</xdr:col>
      <xdr:colOff>50800</xdr:colOff>
      <xdr:row>78</xdr:row>
      <xdr:rowOff>112382</xdr:rowOff>
    </xdr:to>
    <xdr:sp macro="" textlink="">
      <xdr:nvSpPr>
        <xdr:cNvPr id="417" name="楕円 416"/>
        <xdr:cNvSpPr/>
      </xdr:nvSpPr>
      <xdr:spPr>
        <a:xfrm>
          <a:off x="10426700" y="133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97159</xdr:rowOff>
    </xdr:from>
    <xdr:ext cx="534377" cy="259045"/>
    <xdr:sp macro="" textlink="">
      <xdr:nvSpPr>
        <xdr:cNvPr id="418" name="普通建設事業費 （ うち新規整備　）該当値テキスト"/>
        <xdr:cNvSpPr txBox="1"/>
      </xdr:nvSpPr>
      <xdr:spPr>
        <a:xfrm>
          <a:off x="10528300" y="132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12360</xdr:rowOff>
    </xdr:from>
    <xdr:to>
      <xdr:col>50</xdr:col>
      <xdr:colOff>165100</xdr:colOff>
      <xdr:row>78</xdr:row>
      <xdr:rowOff>113960</xdr:rowOff>
    </xdr:to>
    <xdr:sp macro="" textlink="">
      <xdr:nvSpPr>
        <xdr:cNvPr id="419" name="楕円 418"/>
        <xdr:cNvSpPr/>
      </xdr:nvSpPr>
      <xdr:spPr>
        <a:xfrm>
          <a:off x="9588500" y="133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105087</xdr:rowOff>
    </xdr:from>
    <xdr:ext cx="534377" cy="259045"/>
    <xdr:sp macro="" textlink="">
      <xdr:nvSpPr>
        <xdr:cNvPr id="420" name="テキスト ボックス 419"/>
        <xdr:cNvSpPr txBox="1"/>
      </xdr:nvSpPr>
      <xdr:spPr>
        <a:xfrm>
          <a:off x="9372111" y="134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81279</xdr:rowOff>
    </xdr:from>
    <xdr:to>
      <xdr:col>46</xdr:col>
      <xdr:colOff>38100</xdr:colOff>
      <xdr:row>79</xdr:row>
      <xdr:rowOff>11429</xdr:rowOff>
    </xdr:to>
    <xdr:sp macro="" textlink="">
      <xdr:nvSpPr>
        <xdr:cNvPr id="421" name="楕円 420"/>
        <xdr:cNvSpPr/>
      </xdr:nvSpPr>
      <xdr:spPr>
        <a:xfrm>
          <a:off x="8699500" y="134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2556</xdr:rowOff>
    </xdr:from>
    <xdr:ext cx="469744" cy="259045"/>
    <xdr:sp macro="" textlink="">
      <xdr:nvSpPr>
        <xdr:cNvPr id="422" name="テキスト ボックス 421"/>
        <xdr:cNvSpPr txBox="1"/>
      </xdr:nvSpPr>
      <xdr:spPr>
        <a:xfrm>
          <a:off x="8515428" y="1354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48986</xdr:rowOff>
    </xdr:from>
    <xdr:to>
      <xdr:col>41</xdr:col>
      <xdr:colOff>101600</xdr:colOff>
      <xdr:row>76</xdr:row>
      <xdr:rowOff>150586</xdr:rowOff>
    </xdr:to>
    <xdr:sp macro="" textlink="">
      <xdr:nvSpPr>
        <xdr:cNvPr id="423" name="楕円 422"/>
        <xdr:cNvSpPr/>
      </xdr:nvSpPr>
      <xdr:spPr>
        <a:xfrm>
          <a:off x="78105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167113</xdr:rowOff>
    </xdr:from>
    <xdr:ext cx="534377" cy="259045"/>
    <xdr:sp macro="" textlink="">
      <xdr:nvSpPr>
        <xdr:cNvPr id="424" name="テキスト ボックス 423"/>
        <xdr:cNvSpPr txBox="1"/>
      </xdr:nvSpPr>
      <xdr:spPr>
        <a:xfrm>
          <a:off x="7594111" y="128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153192</xdr:rowOff>
    </xdr:from>
    <xdr:to>
      <xdr:col>36</xdr:col>
      <xdr:colOff>165100</xdr:colOff>
      <xdr:row>77</xdr:row>
      <xdr:rowOff>83342</xdr:rowOff>
    </xdr:to>
    <xdr:sp macro="" textlink="">
      <xdr:nvSpPr>
        <xdr:cNvPr id="425" name="楕円 424"/>
        <xdr:cNvSpPr/>
      </xdr:nvSpPr>
      <xdr:spPr>
        <a:xfrm>
          <a:off x="6921500" y="131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74469</xdr:rowOff>
    </xdr:from>
    <xdr:ext cx="534377" cy="259045"/>
    <xdr:sp macro="" textlink="">
      <xdr:nvSpPr>
        <xdr:cNvPr id="426" name="テキスト ボックス 425"/>
        <xdr:cNvSpPr txBox="1"/>
      </xdr:nvSpPr>
      <xdr:spPr>
        <a:xfrm>
          <a:off x="6705111" y="132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9066</xdr:rowOff>
    </xdr:from>
    <xdr:to>
      <xdr:col>55</xdr:col>
      <xdr:colOff>0</xdr:colOff>
      <xdr:row>97</xdr:row>
      <xdr:rowOff>35317</xdr:rowOff>
    </xdr:to>
    <xdr:cxnSp macro="">
      <xdr:nvCxnSpPr>
        <xdr:cNvPr id="455" name="直線コネクタ 454"/>
        <xdr:cNvCxnSpPr/>
      </xdr:nvCxnSpPr>
      <xdr:spPr>
        <a:xfrm>
          <a:off x="9639300" y="16468266"/>
          <a:ext cx="838200" cy="19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110386</xdr:rowOff>
    </xdr:from>
    <xdr:to>
      <xdr:col>50</xdr:col>
      <xdr:colOff>114300</xdr:colOff>
      <xdr:row>96</xdr:row>
      <xdr:rowOff>9066</xdr:rowOff>
    </xdr:to>
    <xdr:cxnSp macro="">
      <xdr:nvCxnSpPr>
        <xdr:cNvPr id="458" name="直線コネクタ 457"/>
        <xdr:cNvCxnSpPr/>
      </xdr:nvCxnSpPr>
      <xdr:spPr>
        <a:xfrm>
          <a:off x="8750300" y="16055236"/>
          <a:ext cx="889000" cy="4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110386</xdr:rowOff>
    </xdr:from>
    <xdr:to>
      <xdr:col>45</xdr:col>
      <xdr:colOff>177800</xdr:colOff>
      <xdr:row>98</xdr:row>
      <xdr:rowOff>14900</xdr:rowOff>
    </xdr:to>
    <xdr:cxnSp macro="">
      <xdr:nvCxnSpPr>
        <xdr:cNvPr id="461" name="直線コネクタ 460"/>
        <xdr:cNvCxnSpPr/>
      </xdr:nvCxnSpPr>
      <xdr:spPr>
        <a:xfrm flipV="1">
          <a:off x="7861300" y="16055236"/>
          <a:ext cx="889000" cy="76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95569</xdr:rowOff>
    </xdr:from>
    <xdr:to>
      <xdr:col>41</xdr:col>
      <xdr:colOff>50800</xdr:colOff>
      <xdr:row>98</xdr:row>
      <xdr:rowOff>14900</xdr:rowOff>
    </xdr:to>
    <xdr:cxnSp macro="">
      <xdr:nvCxnSpPr>
        <xdr:cNvPr id="464" name="直線コネクタ 463"/>
        <xdr:cNvCxnSpPr/>
      </xdr:nvCxnSpPr>
      <xdr:spPr>
        <a:xfrm>
          <a:off x="6972300" y="16554769"/>
          <a:ext cx="889000" cy="2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155967</xdr:rowOff>
    </xdr:from>
    <xdr:to>
      <xdr:col>55</xdr:col>
      <xdr:colOff>50800</xdr:colOff>
      <xdr:row>97</xdr:row>
      <xdr:rowOff>86117</xdr:rowOff>
    </xdr:to>
    <xdr:sp macro="" textlink="">
      <xdr:nvSpPr>
        <xdr:cNvPr id="474" name="楕円 473"/>
        <xdr:cNvSpPr/>
      </xdr:nvSpPr>
      <xdr:spPr>
        <a:xfrm>
          <a:off x="10426700" y="1661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134394</xdr:rowOff>
    </xdr:from>
    <xdr:ext cx="534377" cy="259045"/>
    <xdr:sp macro="" textlink="">
      <xdr:nvSpPr>
        <xdr:cNvPr id="475" name="普通建設事業費 （ うち更新整備　）該当値テキスト"/>
        <xdr:cNvSpPr txBox="1"/>
      </xdr:nvSpPr>
      <xdr:spPr>
        <a:xfrm>
          <a:off x="10528300" y="165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129716</xdr:rowOff>
    </xdr:from>
    <xdr:to>
      <xdr:col>50</xdr:col>
      <xdr:colOff>165100</xdr:colOff>
      <xdr:row>96</xdr:row>
      <xdr:rowOff>59866</xdr:rowOff>
    </xdr:to>
    <xdr:sp macro="" textlink="">
      <xdr:nvSpPr>
        <xdr:cNvPr id="476" name="楕円 475"/>
        <xdr:cNvSpPr/>
      </xdr:nvSpPr>
      <xdr:spPr>
        <a:xfrm>
          <a:off x="9588500" y="164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76393</xdr:rowOff>
    </xdr:from>
    <xdr:ext cx="599010" cy="259045"/>
    <xdr:sp macro="" textlink="">
      <xdr:nvSpPr>
        <xdr:cNvPr id="477" name="テキスト ボックス 476"/>
        <xdr:cNvSpPr txBox="1"/>
      </xdr:nvSpPr>
      <xdr:spPr>
        <a:xfrm>
          <a:off x="9339795" y="1619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59586</xdr:rowOff>
    </xdr:from>
    <xdr:to>
      <xdr:col>46</xdr:col>
      <xdr:colOff>38100</xdr:colOff>
      <xdr:row>93</xdr:row>
      <xdr:rowOff>161186</xdr:rowOff>
    </xdr:to>
    <xdr:sp macro="" textlink="">
      <xdr:nvSpPr>
        <xdr:cNvPr id="478" name="楕円 477"/>
        <xdr:cNvSpPr/>
      </xdr:nvSpPr>
      <xdr:spPr>
        <a:xfrm>
          <a:off x="8699500" y="160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6263</xdr:rowOff>
    </xdr:from>
    <xdr:ext cx="599010" cy="259045"/>
    <xdr:sp macro="" textlink="">
      <xdr:nvSpPr>
        <xdr:cNvPr id="479" name="テキスト ボックス 478"/>
        <xdr:cNvSpPr txBox="1"/>
      </xdr:nvSpPr>
      <xdr:spPr>
        <a:xfrm>
          <a:off x="8450795" y="1577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135550</xdr:rowOff>
    </xdr:from>
    <xdr:to>
      <xdr:col>41</xdr:col>
      <xdr:colOff>101600</xdr:colOff>
      <xdr:row>98</xdr:row>
      <xdr:rowOff>65700</xdr:rowOff>
    </xdr:to>
    <xdr:sp macro="" textlink="">
      <xdr:nvSpPr>
        <xdr:cNvPr id="480" name="楕円 479"/>
        <xdr:cNvSpPr/>
      </xdr:nvSpPr>
      <xdr:spPr>
        <a:xfrm>
          <a:off x="7810500" y="167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56827</xdr:rowOff>
    </xdr:from>
    <xdr:ext cx="534377" cy="259045"/>
    <xdr:sp macro="" textlink="">
      <xdr:nvSpPr>
        <xdr:cNvPr id="481" name="テキスト ボックス 480"/>
        <xdr:cNvSpPr txBox="1"/>
      </xdr:nvSpPr>
      <xdr:spPr>
        <a:xfrm>
          <a:off x="7594111" y="168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44769</xdr:rowOff>
    </xdr:from>
    <xdr:to>
      <xdr:col>36</xdr:col>
      <xdr:colOff>165100</xdr:colOff>
      <xdr:row>96</xdr:row>
      <xdr:rowOff>146369</xdr:rowOff>
    </xdr:to>
    <xdr:sp macro="" textlink="">
      <xdr:nvSpPr>
        <xdr:cNvPr id="482" name="楕円 481"/>
        <xdr:cNvSpPr/>
      </xdr:nvSpPr>
      <xdr:spPr>
        <a:xfrm>
          <a:off x="6921500" y="165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162896</xdr:rowOff>
    </xdr:from>
    <xdr:ext cx="599010" cy="259045"/>
    <xdr:sp macro="" textlink="">
      <xdr:nvSpPr>
        <xdr:cNvPr id="483" name="テキスト ボックス 482"/>
        <xdr:cNvSpPr txBox="1"/>
      </xdr:nvSpPr>
      <xdr:spPr>
        <a:xfrm>
          <a:off x="6672795" y="1627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138982</xdr:rowOff>
    </xdr:from>
    <xdr:to>
      <xdr:col>85</xdr:col>
      <xdr:colOff>127000</xdr:colOff>
      <xdr:row>38</xdr:row>
      <xdr:rowOff>139700</xdr:rowOff>
    </xdr:to>
    <xdr:cxnSp macro="">
      <xdr:nvCxnSpPr>
        <xdr:cNvPr id="510" name="直線コネクタ 509"/>
        <xdr:cNvCxnSpPr/>
      </xdr:nvCxnSpPr>
      <xdr:spPr>
        <a:xfrm flipV="1">
          <a:off x="15481300" y="6654082"/>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139284</xdr:rowOff>
    </xdr:from>
    <xdr:to>
      <xdr:col>81</xdr:col>
      <xdr:colOff>50800</xdr:colOff>
      <xdr:row>38</xdr:row>
      <xdr:rowOff>139700</xdr:rowOff>
    </xdr:to>
    <xdr:cxnSp macro="">
      <xdr:nvCxnSpPr>
        <xdr:cNvPr id="513" name="直線コネクタ 512"/>
        <xdr:cNvCxnSpPr/>
      </xdr:nvCxnSpPr>
      <xdr:spPr>
        <a:xfrm>
          <a:off x="14592300" y="6654384"/>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136029</xdr:rowOff>
    </xdr:from>
    <xdr:to>
      <xdr:col>76</xdr:col>
      <xdr:colOff>114300</xdr:colOff>
      <xdr:row>38</xdr:row>
      <xdr:rowOff>139284</xdr:rowOff>
    </xdr:to>
    <xdr:cxnSp macro="">
      <xdr:nvCxnSpPr>
        <xdr:cNvPr id="516" name="直線コネクタ 515"/>
        <xdr:cNvCxnSpPr/>
      </xdr:nvCxnSpPr>
      <xdr:spPr>
        <a:xfrm>
          <a:off x="13703300" y="6651129"/>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134062</xdr:rowOff>
    </xdr:from>
    <xdr:to>
      <xdr:col>71</xdr:col>
      <xdr:colOff>177800</xdr:colOff>
      <xdr:row>38</xdr:row>
      <xdr:rowOff>136029</xdr:rowOff>
    </xdr:to>
    <xdr:cxnSp macro="">
      <xdr:nvCxnSpPr>
        <xdr:cNvPr id="519" name="直線コネクタ 518"/>
        <xdr:cNvCxnSpPr/>
      </xdr:nvCxnSpPr>
      <xdr:spPr>
        <a:xfrm>
          <a:off x="12814300" y="6649162"/>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88182</xdr:rowOff>
    </xdr:from>
    <xdr:to>
      <xdr:col>85</xdr:col>
      <xdr:colOff>177800</xdr:colOff>
      <xdr:row>39</xdr:row>
      <xdr:rowOff>18332</xdr:rowOff>
    </xdr:to>
    <xdr:sp macro="" textlink="">
      <xdr:nvSpPr>
        <xdr:cNvPr id="529" name="楕円 528"/>
        <xdr:cNvSpPr/>
      </xdr:nvSpPr>
      <xdr:spPr>
        <a:xfrm>
          <a:off x="16268700" y="66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378565" cy="259045"/>
    <xdr:sp macro="" textlink="">
      <xdr:nvSpPr>
        <xdr:cNvPr id="530" name="災害復旧事業費該当値テキスト"/>
        <xdr:cNvSpPr txBox="1"/>
      </xdr:nvSpPr>
      <xdr:spPr>
        <a:xfrm>
          <a:off x="16370300" y="654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88484</xdr:rowOff>
    </xdr:from>
    <xdr:to>
      <xdr:col>76</xdr:col>
      <xdr:colOff>165100</xdr:colOff>
      <xdr:row>39</xdr:row>
      <xdr:rowOff>18634</xdr:rowOff>
    </xdr:to>
    <xdr:sp macro="" textlink="">
      <xdr:nvSpPr>
        <xdr:cNvPr id="533" name="楕円 532"/>
        <xdr:cNvSpPr/>
      </xdr:nvSpPr>
      <xdr:spPr>
        <a:xfrm>
          <a:off x="14541500" y="66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9761</xdr:rowOff>
    </xdr:from>
    <xdr:ext cx="378565" cy="259045"/>
    <xdr:sp macro="" textlink="">
      <xdr:nvSpPr>
        <xdr:cNvPr id="534" name="テキスト ボックス 533"/>
        <xdr:cNvSpPr txBox="1"/>
      </xdr:nvSpPr>
      <xdr:spPr>
        <a:xfrm>
          <a:off x="14403017" y="669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85229</xdr:rowOff>
    </xdr:from>
    <xdr:to>
      <xdr:col>72</xdr:col>
      <xdr:colOff>38100</xdr:colOff>
      <xdr:row>39</xdr:row>
      <xdr:rowOff>15379</xdr:rowOff>
    </xdr:to>
    <xdr:sp macro="" textlink="">
      <xdr:nvSpPr>
        <xdr:cNvPr id="535" name="楕円 534"/>
        <xdr:cNvSpPr/>
      </xdr:nvSpPr>
      <xdr:spPr>
        <a:xfrm>
          <a:off x="13652500" y="66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6506</xdr:rowOff>
    </xdr:from>
    <xdr:ext cx="469744" cy="259045"/>
    <xdr:sp macro="" textlink="">
      <xdr:nvSpPr>
        <xdr:cNvPr id="536" name="テキスト ボックス 535"/>
        <xdr:cNvSpPr txBox="1"/>
      </xdr:nvSpPr>
      <xdr:spPr>
        <a:xfrm>
          <a:off x="13468428" y="66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83262</xdr:rowOff>
    </xdr:from>
    <xdr:to>
      <xdr:col>67</xdr:col>
      <xdr:colOff>101600</xdr:colOff>
      <xdr:row>39</xdr:row>
      <xdr:rowOff>13412</xdr:rowOff>
    </xdr:to>
    <xdr:sp macro="" textlink="">
      <xdr:nvSpPr>
        <xdr:cNvPr id="537" name="楕円 536"/>
        <xdr:cNvSpPr/>
      </xdr:nvSpPr>
      <xdr:spPr>
        <a:xfrm>
          <a:off x="12763500" y="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4539</xdr:rowOff>
    </xdr:from>
    <xdr:ext cx="469744" cy="259045"/>
    <xdr:sp macro="" textlink="">
      <xdr:nvSpPr>
        <xdr:cNvPr id="538" name="テキスト ボックス 537"/>
        <xdr:cNvSpPr txBox="1"/>
      </xdr:nvSpPr>
      <xdr:spPr>
        <a:xfrm>
          <a:off x="12579428" y="66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35075</xdr:rowOff>
    </xdr:from>
    <xdr:to>
      <xdr:col>85</xdr:col>
      <xdr:colOff>127000</xdr:colOff>
      <xdr:row>75</xdr:row>
      <xdr:rowOff>81490</xdr:rowOff>
    </xdr:to>
    <xdr:cxnSp macro="">
      <xdr:nvCxnSpPr>
        <xdr:cNvPr id="620" name="直線コネクタ 619"/>
        <xdr:cNvCxnSpPr/>
      </xdr:nvCxnSpPr>
      <xdr:spPr>
        <a:xfrm flipV="1">
          <a:off x="15481300" y="12893825"/>
          <a:ext cx="838200" cy="4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81490</xdr:rowOff>
    </xdr:from>
    <xdr:to>
      <xdr:col>81</xdr:col>
      <xdr:colOff>50800</xdr:colOff>
      <xdr:row>75</xdr:row>
      <xdr:rowOff>95941</xdr:rowOff>
    </xdr:to>
    <xdr:cxnSp macro="">
      <xdr:nvCxnSpPr>
        <xdr:cNvPr id="623" name="直線コネクタ 622"/>
        <xdr:cNvCxnSpPr/>
      </xdr:nvCxnSpPr>
      <xdr:spPr>
        <a:xfrm flipV="1">
          <a:off x="14592300" y="12940240"/>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95941</xdr:rowOff>
    </xdr:from>
    <xdr:to>
      <xdr:col>76</xdr:col>
      <xdr:colOff>114300</xdr:colOff>
      <xdr:row>75</xdr:row>
      <xdr:rowOff>154884</xdr:rowOff>
    </xdr:to>
    <xdr:cxnSp macro="">
      <xdr:nvCxnSpPr>
        <xdr:cNvPr id="626" name="直線コネクタ 625"/>
        <xdr:cNvCxnSpPr/>
      </xdr:nvCxnSpPr>
      <xdr:spPr>
        <a:xfrm flipV="1">
          <a:off x="13703300" y="12954691"/>
          <a:ext cx="889000" cy="5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153521</xdr:rowOff>
    </xdr:from>
    <xdr:to>
      <xdr:col>71</xdr:col>
      <xdr:colOff>177800</xdr:colOff>
      <xdr:row>75</xdr:row>
      <xdr:rowOff>154884</xdr:rowOff>
    </xdr:to>
    <xdr:cxnSp macro="">
      <xdr:nvCxnSpPr>
        <xdr:cNvPr id="629" name="直線コネクタ 628"/>
        <xdr:cNvCxnSpPr/>
      </xdr:nvCxnSpPr>
      <xdr:spPr>
        <a:xfrm>
          <a:off x="12814300" y="13012271"/>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155725</xdr:rowOff>
    </xdr:from>
    <xdr:to>
      <xdr:col>85</xdr:col>
      <xdr:colOff>177800</xdr:colOff>
      <xdr:row>75</xdr:row>
      <xdr:rowOff>85875</xdr:rowOff>
    </xdr:to>
    <xdr:sp macro="" textlink="">
      <xdr:nvSpPr>
        <xdr:cNvPr id="639" name="楕円 638"/>
        <xdr:cNvSpPr/>
      </xdr:nvSpPr>
      <xdr:spPr>
        <a:xfrm>
          <a:off x="16268700" y="1284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7152</xdr:rowOff>
    </xdr:from>
    <xdr:ext cx="599010" cy="259045"/>
    <xdr:sp macro="" textlink="">
      <xdr:nvSpPr>
        <xdr:cNvPr id="640" name="公債費該当値テキスト"/>
        <xdr:cNvSpPr txBox="1"/>
      </xdr:nvSpPr>
      <xdr:spPr>
        <a:xfrm>
          <a:off x="16370300" y="1269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30690</xdr:rowOff>
    </xdr:from>
    <xdr:to>
      <xdr:col>81</xdr:col>
      <xdr:colOff>101600</xdr:colOff>
      <xdr:row>75</xdr:row>
      <xdr:rowOff>132290</xdr:rowOff>
    </xdr:to>
    <xdr:sp macro="" textlink="">
      <xdr:nvSpPr>
        <xdr:cNvPr id="641" name="楕円 640"/>
        <xdr:cNvSpPr/>
      </xdr:nvSpPr>
      <xdr:spPr>
        <a:xfrm>
          <a:off x="15430500" y="128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148817</xdr:rowOff>
    </xdr:from>
    <xdr:ext cx="599010" cy="259045"/>
    <xdr:sp macro="" textlink="">
      <xdr:nvSpPr>
        <xdr:cNvPr id="642" name="テキスト ボックス 641"/>
        <xdr:cNvSpPr txBox="1"/>
      </xdr:nvSpPr>
      <xdr:spPr>
        <a:xfrm>
          <a:off x="15181795" y="1266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45141</xdr:rowOff>
    </xdr:from>
    <xdr:to>
      <xdr:col>76</xdr:col>
      <xdr:colOff>165100</xdr:colOff>
      <xdr:row>75</xdr:row>
      <xdr:rowOff>146741</xdr:rowOff>
    </xdr:to>
    <xdr:sp macro="" textlink="">
      <xdr:nvSpPr>
        <xdr:cNvPr id="643" name="楕円 642"/>
        <xdr:cNvSpPr/>
      </xdr:nvSpPr>
      <xdr:spPr>
        <a:xfrm>
          <a:off x="14541500" y="12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163268</xdr:rowOff>
    </xdr:from>
    <xdr:ext cx="599010" cy="259045"/>
    <xdr:sp macro="" textlink="">
      <xdr:nvSpPr>
        <xdr:cNvPr id="644" name="テキスト ボックス 643"/>
        <xdr:cNvSpPr txBox="1"/>
      </xdr:nvSpPr>
      <xdr:spPr>
        <a:xfrm>
          <a:off x="14292795" y="1267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104084</xdr:rowOff>
    </xdr:from>
    <xdr:to>
      <xdr:col>72</xdr:col>
      <xdr:colOff>38100</xdr:colOff>
      <xdr:row>76</xdr:row>
      <xdr:rowOff>34234</xdr:rowOff>
    </xdr:to>
    <xdr:sp macro="" textlink="">
      <xdr:nvSpPr>
        <xdr:cNvPr id="645" name="楕円 644"/>
        <xdr:cNvSpPr/>
      </xdr:nvSpPr>
      <xdr:spPr>
        <a:xfrm>
          <a:off x="13652500" y="129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50761</xdr:rowOff>
    </xdr:from>
    <xdr:ext cx="599010" cy="259045"/>
    <xdr:sp macro="" textlink="">
      <xdr:nvSpPr>
        <xdr:cNvPr id="646" name="テキスト ボックス 645"/>
        <xdr:cNvSpPr txBox="1"/>
      </xdr:nvSpPr>
      <xdr:spPr>
        <a:xfrm>
          <a:off x="13403795" y="127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102721</xdr:rowOff>
    </xdr:from>
    <xdr:to>
      <xdr:col>67</xdr:col>
      <xdr:colOff>101600</xdr:colOff>
      <xdr:row>76</xdr:row>
      <xdr:rowOff>32871</xdr:rowOff>
    </xdr:to>
    <xdr:sp macro="" textlink="">
      <xdr:nvSpPr>
        <xdr:cNvPr id="647" name="楕円 646"/>
        <xdr:cNvSpPr/>
      </xdr:nvSpPr>
      <xdr:spPr>
        <a:xfrm>
          <a:off x="12763500" y="129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23998</xdr:rowOff>
    </xdr:from>
    <xdr:ext cx="599010" cy="259045"/>
    <xdr:sp macro="" textlink="">
      <xdr:nvSpPr>
        <xdr:cNvPr id="648" name="テキスト ボックス 647"/>
        <xdr:cNvSpPr txBox="1"/>
      </xdr:nvSpPr>
      <xdr:spPr>
        <a:xfrm>
          <a:off x="12514795" y="1305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100811</xdr:rowOff>
    </xdr:from>
    <xdr:to>
      <xdr:col>85</xdr:col>
      <xdr:colOff>127000</xdr:colOff>
      <xdr:row>97</xdr:row>
      <xdr:rowOff>156319</xdr:rowOff>
    </xdr:to>
    <xdr:cxnSp macro="">
      <xdr:nvCxnSpPr>
        <xdr:cNvPr id="675" name="直線コネクタ 674"/>
        <xdr:cNvCxnSpPr/>
      </xdr:nvCxnSpPr>
      <xdr:spPr>
        <a:xfrm>
          <a:off x="15481300" y="16731461"/>
          <a:ext cx="838200" cy="5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100811</xdr:rowOff>
    </xdr:from>
    <xdr:to>
      <xdr:col>81</xdr:col>
      <xdr:colOff>50800</xdr:colOff>
      <xdr:row>97</xdr:row>
      <xdr:rowOff>145667</xdr:rowOff>
    </xdr:to>
    <xdr:cxnSp macro="">
      <xdr:nvCxnSpPr>
        <xdr:cNvPr id="678" name="直線コネクタ 677"/>
        <xdr:cNvCxnSpPr/>
      </xdr:nvCxnSpPr>
      <xdr:spPr>
        <a:xfrm flipV="1">
          <a:off x="14592300" y="16731461"/>
          <a:ext cx="889000" cy="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145667</xdr:rowOff>
    </xdr:from>
    <xdr:to>
      <xdr:col>76</xdr:col>
      <xdr:colOff>114300</xdr:colOff>
      <xdr:row>97</xdr:row>
      <xdr:rowOff>157635</xdr:rowOff>
    </xdr:to>
    <xdr:cxnSp macro="">
      <xdr:nvCxnSpPr>
        <xdr:cNvPr id="681" name="直線コネクタ 680"/>
        <xdr:cNvCxnSpPr/>
      </xdr:nvCxnSpPr>
      <xdr:spPr>
        <a:xfrm flipV="1">
          <a:off x="13703300" y="16776317"/>
          <a:ext cx="8890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157635</xdr:rowOff>
    </xdr:from>
    <xdr:to>
      <xdr:col>71</xdr:col>
      <xdr:colOff>177800</xdr:colOff>
      <xdr:row>98</xdr:row>
      <xdr:rowOff>81516</xdr:rowOff>
    </xdr:to>
    <xdr:cxnSp macro="">
      <xdr:nvCxnSpPr>
        <xdr:cNvPr id="684" name="直線コネクタ 683"/>
        <xdr:cNvCxnSpPr/>
      </xdr:nvCxnSpPr>
      <xdr:spPr>
        <a:xfrm flipV="1">
          <a:off x="12814300" y="16788285"/>
          <a:ext cx="889000" cy="9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105519</xdr:rowOff>
    </xdr:from>
    <xdr:to>
      <xdr:col>85</xdr:col>
      <xdr:colOff>177800</xdr:colOff>
      <xdr:row>98</xdr:row>
      <xdr:rowOff>35669</xdr:rowOff>
    </xdr:to>
    <xdr:sp macro="" textlink="">
      <xdr:nvSpPr>
        <xdr:cNvPr id="694" name="楕円 693"/>
        <xdr:cNvSpPr/>
      </xdr:nvSpPr>
      <xdr:spPr>
        <a:xfrm>
          <a:off x="16268700" y="167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83946</xdr:rowOff>
    </xdr:from>
    <xdr:ext cx="534377" cy="259045"/>
    <xdr:sp macro="" textlink="">
      <xdr:nvSpPr>
        <xdr:cNvPr id="695" name="積立金該当値テキスト"/>
        <xdr:cNvSpPr txBox="1"/>
      </xdr:nvSpPr>
      <xdr:spPr>
        <a:xfrm>
          <a:off x="16370300"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50011</xdr:rowOff>
    </xdr:from>
    <xdr:to>
      <xdr:col>81</xdr:col>
      <xdr:colOff>101600</xdr:colOff>
      <xdr:row>97</xdr:row>
      <xdr:rowOff>151611</xdr:rowOff>
    </xdr:to>
    <xdr:sp macro="" textlink="">
      <xdr:nvSpPr>
        <xdr:cNvPr id="696" name="楕円 695"/>
        <xdr:cNvSpPr/>
      </xdr:nvSpPr>
      <xdr:spPr>
        <a:xfrm>
          <a:off x="15430500" y="166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142738</xdr:rowOff>
    </xdr:from>
    <xdr:ext cx="534377" cy="259045"/>
    <xdr:sp macro="" textlink="">
      <xdr:nvSpPr>
        <xdr:cNvPr id="697" name="テキスト ボックス 696"/>
        <xdr:cNvSpPr txBox="1"/>
      </xdr:nvSpPr>
      <xdr:spPr>
        <a:xfrm>
          <a:off x="15214111" y="1677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94867</xdr:rowOff>
    </xdr:from>
    <xdr:to>
      <xdr:col>76</xdr:col>
      <xdr:colOff>165100</xdr:colOff>
      <xdr:row>98</xdr:row>
      <xdr:rowOff>25017</xdr:rowOff>
    </xdr:to>
    <xdr:sp macro="" textlink="">
      <xdr:nvSpPr>
        <xdr:cNvPr id="698" name="楕円 697"/>
        <xdr:cNvSpPr/>
      </xdr:nvSpPr>
      <xdr:spPr>
        <a:xfrm>
          <a:off x="14541500" y="167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16144</xdr:rowOff>
    </xdr:from>
    <xdr:ext cx="534377" cy="259045"/>
    <xdr:sp macro="" textlink="">
      <xdr:nvSpPr>
        <xdr:cNvPr id="699" name="テキスト ボックス 698"/>
        <xdr:cNvSpPr txBox="1"/>
      </xdr:nvSpPr>
      <xdr:spPr>
        <a:xfrm>
          <a:off x="14325111" y="168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106835</xdr:rowOff>
    </xdr:from>
    <xdr:to>
      <xdr:col>72</xdr:col>
      <xdr:colOff>38100</xdr:colOff>
      <xdr:row>98</xdr:row>
      <xdr:rowOff>36985</xdr:rowOff>
    </xdr:to>
    <xdr:sp macro="" textlink="">
      <xdr:nvSpPr>
        <xdr:cNvPr id="700" name="楕円 699"/>
        <xdr:cNvSpPr/>
      </xdr:nvSpPr>
      <xdr:spPr>
        <a:xfrm>
          <a:off x="13652500" y="167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28112</xdr:rowOff>
    </xdr:from>
    <xdr:ext cx="534377" cy="259045"/>
    <xdr:sp macro="" textlink="">
      <xdr:nvSpPr>
        <xdr:cNvPr id="701" name="テキスト ボックス 700"/>
        <xdr:cNvSpPr txBox="1"/>
      </xdr:nvSpPr>
      <xdr:spPr>
        <a:xfrm>
          <a:off x="13436111" y="1683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30716</xdr:rowOff>
    </xdr:from>
    <xdr:to>
      <xdr:col>67</xdr:col>
      <xdr:colOff>101600</xdr:colOff>
      <xdr:row>98</xdr:row>
      <xdr:rowOff>132316</xdr:rowOff>
    </xdr:to>
    <xdr:sp macro="" textlink="">
      <xdr:nvSpPr>
        <xdr:cNvPr id="702" name="楕円 701"/>
        <xdr:cNvSpPr/>
      </xdr:nvSpPr>
      <xdr:spPr>
        <a:xfrm>
          <a:off x="12763500" y="168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123443</xdr:rowOff>
    </xdr:from>
    <xdr:ext cx="534377" cy="259045"/>
    <xdr:sp macro="" textlink="">
      <xdr:nvSpPr>
        <xdr:cNvPr id="703" name="テキスト ボックス 702"/>
        <xdr:cNvSpPr txBox="1"/>
      </xdr:nvSpPr>
      <xdr:spPr>
        <a:xfrm>
          <a:off x="12547111" y="1692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33782</xdr:rowOff>
    </xdr:from>
    <xdr:to>
      <xdr:col>107</xdr:col>
      <xdr:colOff>50800</xdr:colOff>
      <xdr:row>39</xdr:row>
      <xdr:rowOff>44450</xdr:rowOff>
    </xdr:to>
    <xdr:cxnSp macro="">
      <xdr:nvCxnSpPr>
        <xdr:cNvPr id="738" name="直線コネクタ 737"/>
        <xdr:cNvCxnSpPr/>
      </xdr:nvCxnSpPr>
      <xdr:spPr>
        <a:xfrm>
          <a:off x="19545300" y="6720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33782</xdr:rowOff>
    </xdr:from>
    <xdr:to>
      <xdr:col>102</xdr:col>
      <xdr:colOff>114300</xdr:colOff>
      <xdr:row>39</xdr:row>
      <xdr:rowOff>35116</xdr:rowOff>
    </xdr:to>
    <xdr:cxnSp macro="">
      <xdr:nvCxnSpPr>
        <xdr:cNvPr id="741" name="直線コネクタ 740"/>
        <xdr:cNvCxnSpPr/>
      </xdr:nvCxnSpPr>
      <xdr:spPr>
        <a:xfrm flipV="1">
          <a:off x="18656300" y="672033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154432</xdr:rowOff>
    </xdr:from>
    <xdr:to>
      <xdr:col>102</xdr:col>
      <xdr:colOff>165100</xdr:colOff>
      <xdr:row>39</xdr:row>
      <xdr:rowOff>84582</xdr:rowOff>
    </xdr:to>
    <xdr:sp macro="" textlink="">
      <xdr:nvSpPr>
        <xdr:cNvPr id="757" name="楕円 756"/>
        <xdr:cNvSpPr/>
      </xdr:nvSpPr>
      <xdr:spPr>
        <a:xfrm>
          <a:off x="19494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75709</xdr:rowOff>
    </xdr:from>
    <xdr:ext cx="378565" cy="259045"/>
    <xdr:sp macro="" textlink="">
      <xdr:nvSpPr>
        <xdr:cNvPr id="758" name="テキスト ボックス 757"/>
        <xdr:cNvSpPr txBox="1"/>
      </xdr:nvSpPr>
      <xdr:spPr>
        <a:xfrm>
          <a:off x="19356017" y="676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155766</xdr:rowOff>
    </xdr:from>
    <xdr:to>
      <xdr:col>98</xdr:col>
      <xdr:colOff>38100</xdr:colOff>
      <xdr:row>39</xdr:row>
      <xdr:rowOff>85916</xdr:rowOff>
    </xdr:to>
    <xdr:sp macro="" textlink="">
      <xdr:nvSpPr>
        <xdr:cNvPr id="759" name="楕円 758"/>
        <xdr:cNvSpPr/>
      </xdr:nvSpPr>
      <xdr:spPr>
        <a:xfrm>
          <a:off x="18605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77043</xdr:rowOff>
    </xdr:from>
    <xdr:ext cx="378565" cy="259045"/>
    <xdr:sp macro="" textlink="">
      <xdr:nvSpPr>
        <xdr:cNvPr id="760" name="テキスト ボックス 759"/>
        <xdr:cNvSpPr txBox="1"/>
      </xdr:nvSpPr>
      <xdr:spPr>
        <a:xfrm>
          <a:off x="18467017" y="676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80743</xdr:rowOff>
    </xdr:from>
    <xdr:to>
      <xdr:col>116</xdr:col>
      <xdr:colOff>63500</xdr:colOff>
      <xdr:row>59</xdr:row>
      <xdr:rowOff>84041</xdr:rowOff>
    </xdr:to>
    <xdr:cxnSp macro="">
      <xdr:nvCxnSpPr>
        <xdr:cNvPr id="791" name="直線コネクタ 790"/>
        <xdr:cNvCxnSpPr/>
      </xdr:nvCxnSpPr>
      <xdr:spPr>
        <a:xfrm>
          <a:off x="21323300" y="10196293"/>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76835</xdr:rowOff>
    </xdr:from>
    <xdr:to>
      <xdr:col>111</xdr:col>
      <xdr:colOff>177800</xdr:colOff>
      <xdr:row>59</xdr:row>
      <xdr:rowOff>80743</xdr:rowOff>
    </xdr:to>
    <xdr:cxnSp macro="">
      <xdr:nvCxnSpPr>
        <xdr:cNvPr id="794" name="直線コネクタ 793"/>
        <xdr:cNvCxnSpPr/>
      </xdr:nvCxnSpPr>
      <xdr:spPr>
        <a:xfrm>
          <a:off x="20434300" y="10192385"/>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76835</xdr:rowOff>
    </xdr:from>
    <xdr:to>
      <xdr:col>107</xdr:col>
      <xdr:colOff>50800</xdr:colOff>
      <xdr:row>59</xdr:row>
      <xdr:rowOff>77184</xdr:rowOff>
    </xdr:to>
    <xdr:cxnSp macro="">
      <xdr:nvCxnSpPr>
        <xdr:cNvPr id="797" name="直線コネクタ 796"/>
        <xdr:cNvCxnSpPr/>
      </xdr:nvCxnSpPr>
      <xdr:spPr>
        <a:xfrm flipV="1">
          <a:off x="19545300" y="10192385"/>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77184</xdr:rowOff>
    </xdr:from>
    <xdr:to>
      <xdr:col>102</xdr:col>
      <xdr:colOff>114300</xdr:colOff>
      <xdr:row>59</xdr:row>
      <xdr:rowOff>78413</xdr:rowOff>
    </xdr:to>
    <xdr:cxnSp macro="">
      <xdr:nvCxnSpPr>
        <xdr:cNvPr id="800" name="直線コネクタ 799"/>
        <xdr:cNvCxnSpPr/>
      </xdr:nvCxnSpPr>
      <xdr:spPr>
        <a:xfrm flipV="1">
          <a:off x="18656300" y="10192734"/>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33241</xdr:rowOff>
    </xdr:from>
    <xdr:to>
      <xdr:col>116</xdr:col>
      <xdr:colOff>114300</xdr:colOff>
      <xdr:row>59</xdr:row>
      <xdr:rowOff>134841</xdr:rowOff>
    </xdr:to>
    <xdr:sp macro="" textlink="">
      <xdr:nvSpPr>
        <xdr:cNvPr id="810" name="楕円 809"/>
        <xdr:cNvSpPr/>
      </xdr:nvSpPr>
      <xdr:spPr>
        <a:xfrm>
          <a:off x="22110700" y="101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29943</xdr:rowOff>
    </xdr:from>
    <xdr:to>
      <xdr:col>112</xdr:col>
      <xdr:colOff>38100</xdr:colOff>
      <xdr:row>59</xdr:row>
      <xdr:rowOff>131543</xdr:rowOff>
    </xdr:to>
    <xdr:sp macro="" textlink="">
      <xdr:nvSpPr>
        <xdr:cNvPr id="812" name="楕円 811"/>
        <xdr:cNvSpPr/>
      </xdr:nvSpPr>
      <xdr:spPr>
        <a:xfrm>
          <a:off x="21272500" y="1014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122670</xdr:rowOff>
    </xdr:from>
    <xdr:ext cx="469744" cy="259045"/>
    <xdr:sp macro="" textlink="">
      <xdr:nvSpPr>
        <xdr:cNvPr id="813" name="テキスト ボックス 812"/>
        <xdr:cNvSpPr txBox="1"/>
      </xdr:nvSpPr>
      <xdr:spPr>
        <a:xfrm>
          <a:off x="21088428" y="1023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26035</xdr:rowOff>
    </xdr:from>
    <xdr:to>
      <xdr:col>107</xdr:col>
      <xdr:colOff>101600</xdr:colOff>
      <xdr:row>59</xdr:row>
      <xdr:rowOff>127635</xdr:rowOff>
    </xdr:to>
    <xdr:sp macro="" textlink="">
      <xdr:nvSpPr>
        <xdr:cNvPr id="814" name="楕円 813"/>
        <xdr:cNvSpPr/>
      </xdr:nvSpPr>
      <xdr:spPr>
        <a:xfrm>
          <a:off x="20383500" y="101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118762</xdr:rowOff>
    </xdr:from>
    <xdr:ext cx="469744" cy="259045"/>
    <xdr:sp macro="" textlink="">
      <xdr:nvSpPr>
        <xdr:cNvPr id="815" name="テキスト ボックス 814"/>
        <xdr:cNvSpPr txBox="1"/>
      </xdr:nvSpPr>
      <xdr:spPr>
        <a:xfrm>
          <a:off x="20199428"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26384</xdr:rowOff>
    </xdr:from>
    <xdr:to>
      <xdr:col>102</xdr:col>
      <xdr:colOff>165100</xdr:colOff>
      <xdr:row>59</xdr:row>
      <xdr:rowOff>127984</xdr:rowOff>
    </xdr:to>
    <xdr:sp macro="" textlink="">
      <xdr:nvSpPr>
        <xdr:cNvPr id="816" name="楕円 815"/>
        <xdr:cNvSpPr/>
      </xdr:nvSpPr>
      <xdr:spPr>
        <a:xfrm>
          <a:off x="19494500" y="101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119111</xdr:rowOff>
    </xdr:from>
    <xdr:ext cx="469744" cy="259045"/>
    <xdr:sp macro="" textlink="">
      <xdr:nvSpPr>
        <xdr:cNvPr id="817" name="テキスト ボックス 816"/>
        <xdr:cNvSpPr txBox="1"/>
      </xdr:nvSpPr>
      <xdr:spPr>
        <a:xfrm>
          <a:off x="19310428" y="102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27613</xdr:rowOff>
    </xdr:from>
    <xdr:to>
      <xdr:col>98</xdr:col>
      <xdr:colOff>38100</xdr:colOff>
      <xdr:row>59</xdr:row>
      <xdr:rowOff>129213</xdr:rowOff>
    </xdr:to>
    <xdr:sp macro="" textlink="">
      <xdr:nvSpPr>
        <xdr:cNvPr id="818" name="楕円 817"/>
        <xdr:cNvSpPr/>
      </xdr:nvSpPr>
      <xdr:spPr>
        <a:xfrm>
          <a:off x="18605500" y="101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120340</xdr:rowOff>
    </xdr:from>
    <xdr:ext cx="469744" cy="259045"/>
    <xdr:sp macro="" textlink="">
      <xdr:nvSpPr>
        <xdr:cNvPr id="819" name="テキスト ボックス 818"/>
        <xdr:cNvSpPr txBox="1"/>
      </xdr:nvSpPr>
      <xdr:spPr>
        <a:xfrm>
          <a:off x="18421428" y="1023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169199</xdr:rowOff>
    </xdr:from>
    <xdr:to>
      <xdr:col>116</xdr:col>
      <xdr:colOff>63500</xdr:colOff>
      <xdr:row>75</xdr:row>
      <xdr:rowOff>61395</xdr:rowOff>
    </xdr:to>
    <xdr:cxnSp macro="">
      <xdr:nvCxnSpPr>
        <xdr:cNvPr id="852" name="直線コネクタ 851"/>
        <xdr:cNvCxnSpPr/>
      </xdr:nvCxnSpPr>
      <xdr:spPr>
        <a:xfrm flipV="1">
          <a:off x="21323300" y="12856499"/>
          <a:ext cx="838200" cy="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33487</xdr:rowOff>
    </xdr:from>
    <xdr:to>
      <xdr:col>111</xdr:col>
      <xdr:colOff>177800</xdr:colOff>
      <xdr:row>75</xdr:row>
      <xdr:rowOff>61395</xdr:rowOff>
    </xdr:to>
    <xdr:cxnSp macro="">
      <xdr:nvCxnSpPr>
        <xdr:cNvPr id="855" name="直線コネクタ 854"/>
        <xdr:cNvCxnSpPr/>
      </xdr:nvCxnSpPr>
      <xdr:spPr>
        <a:xfrm>
          <a:off x="20434300" y="12892237"/>
          <a:ext cx="8890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156807</xdr:rowOff>
    </xdr:from>
    <xdr:to>
      <xdr:col>107</xdr:col>
      <xdr:colOff>50800</xdr:colOff>
      <xdr:row>75</xdr:row>
      <xdr:rowOff>33487</xdr:rowOff>
    </xdr:to>
    <xdr:cxnSp macro="">
      <xdr:nvCxnSpPr>
        <xdr:cNvPr id="858" name="直線コネクタ 857"/>
        <xdr:cNvCxnSpPr/>
      </xdr:nvCxnSpPr>
      <xdr:spPr>
        <a:xfrm>
          <a:off x="19545300" y="12844107"/>
          <a:ext cx="889000" cy="4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139719</xdr:rowOff>
    </xdr:from>
    <xdr:to>
      <xdr:col>102</xdr:col>
      <xdr:colOff>114300</xdr:colOff>
      <xdr:row>74</xdr:row>
      <xdr:rowOff>156807</xdr:rowOff>
    </xdr:to>
    <xdr:cxnSp macro="">
      <xdr:nvCxnSpPr>
        <xdr:cNvPr id="861" name="直線コネクタ 860"/>
        <xdr:cNvCxnSpPr/>
      </xdr:nvCxnSpPr>
      <xdr:spPr>
        <a:xfrm>
          <a:off x="18656300" y="12827019"/>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118399</xdr:rowOff>
    </xdr:from>
    <xdr:to>
      <xdr:col>116</xdr:col>
      <xdr:colOff>114300</xdr:colOff>
      <xdr:row>75</xdr:row>
      <xdr:rowOff>48549</xdr:rowOff>
    </xdr:to>
    <xdr:sp macro="" textlink="">
      <xdr:nvSpPr>
        <xdr:cNvPr id="871" name="楕円 870"/>
        <xdr:cNvSpPr/>
      </xdr:nvSpPr>
      <xdr:spPr>
        <a:xfrm>
          <a:off x="22110700" y="1280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141276</xdr:rowOff>
    </xdr:from>
    <xdr:ext cx="534377" cy="259045"/>
    <xdr:sp macro="" textlink="">
      <xdr:nvSpPr>
        <xdr:cNvPr id="872" name="繰出金該当値テキスト"/>
        <xdr:cNvSpPr txBox="1"/>
      </xdr:nvSpPr>
      <xdr:spPr>
        <a:xfrm>
          <a:off x="22212300" y="1265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10595</xdr:rowOff>
    </xdr:from>
    <xdr:to>
      <xdr:col>112</xdr:col>
      <xdr:colOff>38100</xdr:colOff>
      <xdr:row>75</xdr:row>
      <xdr:rowOff>112195</xdr:rowOff>
    </xdr:to>
    <xdr:sp macro="" textlink="">
      <xdr:nvSpPr>
        <xdr:cNvPr id="873" name="楕円 872"/>
        <xdr:cNvSpPr/>
      </xdr:nvSpPr>
      <xdr:spPr>
        <a:xfrm>
          <a:off x="21272500" y="128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103322</xdr:rowOff>
    </xdr:from>
    <xdr:ext cx="534377" cy="259045"/>
    <xdr:sp macro="" textlink="">
      <xdr:nvSpPr>
        <xdr:cNvPr id="874" name="テキスト ボックス 873"/>
        <xdr:cNvSpPr txBox="1"/>
      </xdr:nvSpPr>
      <xdr:spPr>
        <a:xfrm>
          <a:off x="21056111" y="129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154137</xdr:rowOff>
    </xdr:from>
    <xdr:to>
      <xdr:col>107</xdr:col>
      <xdr:colOff>101600</xdr:colOff>
      <xdr:row>75</xdr:row>
      <xdr:rowOff>84287</xdr:rowOff>
    </xdr:to>
    <xdr:sp macro="" textlink="">
      <xdr:nvSpPr>
        <xdr:cNvPr id="875" name="楕円 874"/>
        <xdr:cNvSpPr/>
      </xdr:nvSpPr>
      <xdr:spPr>
        <a:xfrm>
          <a:off x="20383500" y="128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100814</xdr:rowOff>
    </xdr:from>
    <xdr:ext cx="534377" cy="259045"/>
    <xdr:sp macro="" textlink="">
      <xdr:nvSpPr>
        <xdr:cNvPr id="876" name="テキスト ボックス 875"/>
        <xdr:cNvSpPr txBox="1"/>
      </xdr:nvSpPr>
      <xdr:spPr>
        <a:xfrm>
          <a:off x="20167111" y="126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106007</xdr:rowOff>
    </xdr:from>
    <xdr:to>
      <xdr:col>102</xdr:col>
      <xdr:colOff>165100</xdr:colOff>
      <xdr:row>75</xdr:row>
      <xdr:rowOff>36157</xdr:rowOff>
    </xdr:to>
    <xdr:sp macro="" textlink="">
      <xdr:nvSpPr>
        <xdr:cNvPr id="877" name="楕円 876"/>
        <xdr:cNvSpPr/>
      </xdr:nvSpPr>
      <xdr:spPr>
        <a:xfrm>
          <a:off x="19494500" y="127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52684</xdr:rowOff>
    </xdr:from>
    <xdr:ext cx="534377" cy="259045"/>
    <xdr:sp macro="" textlink="">
      <xdr:nvSpPr>
        <xdr:cNvPr id="878" name="テキスト ボックス 877"/>
        <xdr:cNvSpPr txBox="1"/>
      </xdr:nvSpPr>
      <xdr:spPr>
        <a:xfrm>
          <a:off x="19278111" y="125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88919</xdr:rowOff>
    </xdr:from>
    <xdr:to>
      <xdr:col>98</xdr:col>
      <xdr:colOff>38100</xdr:colOff>
      <xdr:row>75</xdr:row>
      <xdr:rowOff>19069</xdr:rowOff>
    </xdr:to>
    <xdr:sp macro="" textlink="">
      <xdr:nvSpPr>
        <xdr:cNvPr id="879" name="楕円 878"/>
        <xdr:cNvSpPr/>
      </xdr:nvSpPr>
      <xdr:spPr>
        <a:xfrm>
          <a:off x="18605500" y="127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35596</xdr:rowOff>
    </xdr:from>
    <xdr:ext cx="534377" cy="259045"/>
    <xdr:sp macro="" textlink="">
      <xdr:nvSpPr>
        <xdr:cNvPr id="880" name="テキスト ボックス 879"/>
        <xdr:cNvSpPr txBox="1"/>
      </xdr:nvSpPr>
      <xdr:spPr>
        <a:xfrm>
          <a:off x="18389111" y="125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901</a:t>
          </a:r>
          <a:r>
            <a:rPr kumimoji="1" lang="ja-JP" altLang="ja-JP" sz="1100">
              <a:solidFill>
                <a:schemeClr val="dk1"/>
              </a:solidFill>
              <a:effectLst/>
              <a:latin typeface="+mn-lt"/>
              <a:ea typeface="+mn-ea"/>
              <a:cs typeface="+mn-cs"/>
            </a:rPr>
            <a:t>千円となっている。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住民一人あたりのコストのうち、類似団体より高い値となっている主なものは、人件費、扶助費、公債費といった義務的経費である。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187,087</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っており、上昇している。これは、認定こども園等子育て環境の充実のための職員の増加や給与改定、</a:t>
          </a:r>
          <a:r>
            <a:rPr lang="ja-JP" altLang="ja-JP" sz="1100">
              <a:solidFill>
                <a:schemeClr val="dk1"/>
              </a:solidFill>
              <a:effectLst/>
              <a:latin typeface="+mn-lt"/>
              <a:ea typeface="+mn-ea"/>
              <a:cs typeface="+mn-cs"/>
            </a:rPr>
            <a:t>子育て世代が多いことによる扶養手当等職員手当の増加</a:t>
          </a:r>
          <a:r>
            <a:rPr kumimoji="1" lang="ja-JP" altLang="en-US" sz="1100">
              <a:solidFill>
                <a:schemeClr val="dk1"/>
              </a:solidFill>
              <a:effectLst/>
              <a:latin typeface="+mn-lt"/>
              <a:ea typeface="+mn-ea"/>
              <a:cs typeface="+mn-cs"/>
            </a:rPr>
            <a:t>が要因として上げられる。また、類似団体と比べ、人件費が高くなる要因は、類似団体と比べラスパイレス指数は低いものの</a:t>
          </a:r>
          <a:r>
            <a:rPr kumimoji="1" lang="ja-JP" altLang="ja-JP" sz="1100">
              <a:solidFill>
                <a:schemeClr val="dk1"/>
              </a:solidFill>
              <a:effectLst/>
              <a:latin typeface="+mn-lt"/>
              <a:ea typeface="+mn-ea"/>
              <a:cs typeface="+mn-cs"/>
            </a:rPr>
            <a:t>離島という地域特性のため、</a:t>
          </a:r>
          <a:r>
            <a:rPr lang="ja-JP" altLang="ja-JP" sz="1100">
              <a:solidFill>
                <a:schemeClr val="dk1"/>
              </a:solidFill>
              <a:effectLst/>
              <a:latin typeface="+mn-lt"/>
              <a:ea typeface="+mn-ea"/>
              <a:cs typeface="+mn-cs"/>
            </a:rPr>
            <a:t>保育所や老人ホーム等へ民間企業が参入しづらい状況にあること等により行政が多くの住民サービスを提供しているため、職員数が多いこと</a:t>
          </a:r>
          <a:r>
            <a:rPr lang="ja-JP" altLang="en-US" sz="1100">
              <a:solidFill>
                <a:schemeClr val="dk1"/>
              </a:solidFill>
              <a:effectLst/>
              <a:latin typeface="+mn-lt"/>
              <a:ea typeface="+mn-ea"/>
              <a:cs typeface="+mn-cs"/>
            </a:rPr>
            <a:t>が多いことが要因として考えられる。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扶助費については、子育て支援金等子育て世代への施策の実施、障害児施設給付費が増加していることや島内で専門的医療が受けられず、島外で治療等が必要な方への扶助費の支給等、地域特性による扶助費の発生が関係していると考え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近年、小中学校の屋内運動場の新増改築、認定こども園等の新築等公共施設の整備を年次的に行っているため上昇する傾向にある。</a:t>
          </a:r>
          <a:r>
            <a:rPr lang="ja-JP" altLang="en-US" sz="1100">
              <a:solidFill>
                <a:schemeClr val="dk1"/>
              </a:solidFill>
              <a:effectLst/>
              <a:latin typeface="+mn-lt"/>
              <a:ea typeface="+mn-ea"/>
              <a:cs typeface="+mn-cs"/>
            </a:rPr>
            <a:t>台風の常襲地帯でもあり、塩害等で施設の腐食、老朽化が進むため、施設の整備更新はやむを得ない部分もあるが、公共</a:t>
          </a:r>
          <a:r>
            <a:rPr lang="ja-JP" altLang="ja-JP" sz="1100">
              <a:solidFill>
                <a:schemeClr val="dk1"/>
              </a:solidFill>
              <a:effectLst/>
              <a:latin typeface="+mn-lt"/>
              <a:ea typeface="+mn-ea"/>
              <a:cs typeface="+mn-cs"/>
            </a:rPr>
            <a:t>設等総合管理計画、個別施設管理計画に基づき、施設の集約等を図</a:t>
          </a:r>
          <a:r>
            <a:rPr lang="ja-JP" altLang="en-US" sz="1100">
              <a:solidFill>
                <a:schemeClr val="dk1"/>
              </a:solidFill>
              <a:effectLst/>
              <a:latin typeface="+mn-lt"/>
              <a:ea typeface="+mn-ea"/>
              <a:cs typeface="+mn-cs"/>
            </a:rPr>
            <a:t>りつつ、行政コストの削減を行う</a:t>
          </a:r>
          <a:r>
            <a:rPr lang="ja-JP" altLang="ja-JP" sz="1100">
              <a:solidFill>
                <a:schemeClr val="dk1"/>
              </a:solidFill>
              <a:effectLst/>
              <a:latin typeface="+mn-lt"/>
              <a:ea typeface="+mn-ea"/>
              <a:cs typeface="+mn-cs"/>
            </a:rPr>
            <a:t>必要がある。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
5,955
53.30
5,718,669
5,418,575
276,293
3,483,707
8,314,434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153670</xdr:rowOff>
    </xdr:from>
    <xdr:to>
      <xdr:col>24</xdr:col>
      <xdr:colOff>63500</xdr:colOff>
      <xdr:row>32</xdr:row>
      <xdr:rowOff>163449</xdr:rowOff>
    </xdr:to>
    <xdr:cxnSp macro="">
      <xdr:nvCxnSpPr>
        <xdr:cNvPr id="61" name="直線コネクタ 60"/>
        <xdr:cNvCxnSpPr/>
      </xdr:nvCxnSpPr>
      <xdr:spPr>
        <a:xfrm flipV="1">
          <a:off x="3797300" y="5640070"/>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163449</xdr:rowOff>
    </xdr:from>
    <xdr:to>
      <xdr:col>19</xdr:col>
      <xdr:colOff>177800</xdr:colOff>
      <xdr:row>33</xdr:row>
      <xdr:rowOff>12065</xdr:rowOff>
    </xdr:to>
    <xdr:cxnSp macro="">
      <xdr:nvCxnSpPr>
        <xdr:cNvPr id="64" name="直線コネクタ 63"/>
        <xdr:cNvCxnSpPr/>
      </xdr:nvCxnSpPr>
      <xdr:spPr>
        <a:xfrm flipV="1">
          <a:off x="2908300" y="5649849"/>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54737</xdr:rowOff>
    </xdr:from>
    <xdr:to>
      <xdr:col>15</xdr:col>
      <xdr:colOff>50800</xdr:colOff>
      <xdr:row>33</xdr:row>
      <xdr:rowOff>12065</xdr:rowOff>
    </xdr:to>
    <xdr:cxnSp macro="">
      <xdr:nvCxnSpPr>
        <xdr:cNvPr id="67" name="直線コネクタ 66"/>
        <xdr:cNvCxnSpPr/>
      </xdr:nvCxnSpPr>
      <xdr:spPr>
        <a:xfrm>
          <a:off x="2019300" y="5541137"/>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54737</xdr:rowOff>
    </xdr:from>
    <xdr:to>
      <xdr:col>10</xdr:col>
      <xdr:colOff>114300</xdr:colOff>
      <xdr:row>32</xdr:row>
      <xdr:rowOff>160147</xdr:rowOff>
    </xdr:to>
    <xdr:cxnSp macro="">
      <xdr:nvCxnSpPr>
        <xdr:cNvPr id="70" name="直線コネクタ 69"/>
        <xdr:cNvCxnSpPr/>
      </xdr:nvCxnSpPr>
      <xdr:spPr>
        <a:xfrm flipV="1">
          <a:off x="1130300" y="5541137"/>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102870</xdr:rowOff>
    </xdr:from>
    <xdr:to>
      <xdr:col>24</xdr:col>
      <xdr:colOff>114300</xdr:colOff>
      <xdr:row>33</xdr:row>
      <xdr:rowOff>33020</xdr:rowOff>
    </xdr:to>
    <xdr:sp macro="" textlink="">
      <xdr:nvSpPr>
        <xdr:cNvPr id="80" name="楕円 79"/>
        <xdr:cNvSpPr/>
      </xdr:nvSpPr>
      <xdr:spPr>
        <a:xfrm>
          <a:off x="4584700" y="55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125747</xdr:rowOff>
    </xdr:from>
    <xdr:ext cx="534377" cy="259045"/>
    <xdr:sp macro="" textlink="">
      <xdr:nvSpPr>
        <xdr:cNvPr id="81" name="議会費該当値テキスト"/>
        <xdr:cNvSpPr txBox="1"/>
      </xdr:nvSpPr>
      <xdr:spPr>
        <a:xfrm>
          <a:off x="4686300" y="54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112649</xdr:rowOff>
    </xdr:from>
    <xdr:to>
      <xdr:col>20</xdr:col>
      <xdr:colOff>38100</xdr:colOff>
      <xdr:row>33</xdr:row>
      <xdr:rowOff>42799</xdr:rowOff>
    </xdr:to>
    <xdr:sp macro="" textlink="">
      <xdr:nvSpPr>
        <xdr:cNvPr id="82" name="楕円 81"/>
        <xdr:cNvSpPr/>
      </xdr:nvSpPr>
      <xdr:spPr>
        <a:xfrm>
          <a:off x="3746500" y="55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59326</xdr:rowOff>
    </xdr:from>
    <xdr:ext cx="534377" cy="259045"/>
    <xdr:sp macro="" textlink="">
      <xdr:nvSpPr>
        <xdr:cNvPr id="83" name="テキスト ボックス 82"/>
        <xdr:cNvSpPr txBox="1"/>
      </xdr:nvSpPr>
      <xdr:spPr>
        <a:xfrm>
          <a:off x="3530111" y="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132715</xdr:rowOff>
    </xdr:from>
    <xdr:to>
      <xdr:col>15</xdr:col>
      <xdr:colOff>101600</xdr:colOff>
      <xdr:row>33</xdr:row>
      <xdr:rowOff>62865</xdr:rowOff>
    </xdr:to>
    <xdr:sp macro="" textlink="">
      <xdr:nvSpPr>
        <xdr:cNvPr id="84" name="楕円 83"/>
        <xdr:cNvSpPr/>
      </xdr:nvSpPr>
      <xdr:spPr>
        <a:xfrm>
          <a:off x="2857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79392</xdr:rowOff>
    </xdr:from>
    <xdr:ext cx="534377" cy="259045"/>
    <xdr:sp macro="" textlink="">
      <xdr:nvSpPr>
        <xdr:cNvPr id="85" name="テキスト ボックス 84"/>
        <xdr:cNvSpPr txBox="1"/>
      </xdr:nvSpPr>
      <xdr:spPr>
        <a:xfrm>
          <a:off x="2641111" y="53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3937</xdr:rowOff>
    </xdr:from>
    <xdr:to>
      <xdr:col>10</xdr:col>
      <xdr:colOff>165100</xdr:colOff>
      <xdr:row>32</xdr:row>
      <xdr:rowOff>105537</xdr:rowOff>
    </xdr:to>
    <xdr:sp macro="" textlink="">
      <xdr:nvSpPr>
        <xdr:cNvPr id="86" name="楕円 85"/>
        <xdr:cNvSpPr/>
      </xdr:nvSpPr>
      <xdr:spPr>
        <a:xfrm>
          <a:off x="19685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122064</xdr:rowOff>
    </xdr:from>
    <xdr:ext cx="534377" cy="259045"/>
    <xdr:sp macro="" textlink="">
      <xdr:nvSpPr>
        <xdr:cNvPr id="87" name="テキスト ボックス 86"/>
        <xdr:cNvSpPr txBox="1"/>
      </xdr:nvSpPr>
      <xdr:spPr>
        <a:xfrm>
          <a:off x="1752111" y="526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109347</xdr:rowOff>
    </xdr:from>
    <xdr:to>
      <xdr:col>6</xdr:col>
      <xdr:colOff>38100</xdr:colOff>
      <xdr:row>33</xdr:row>
      <xdr:rowOff>39497</xdr:rowOff>
    </xdr:to>
    <xdr:sp macro="" textlink="">
      <xdr:nvSpPr>
        <xdr:cNvPr id="88" name="楕円 87"/>
        <xdr:cNvSpPr/>
      </xdr:nvSpPr>
      <xdr:spPr>
        <a:xfrm>
          <a:off x="1079500" y="55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56024</xdr:rowOff>
    </xdr:from>
    <xdr:ext cx="534377" cy="259045"/>
    <xdr:sp macro="" textlink="">
      <xdr:nvSpPr>
        <xdr:cNvPr id="89" name="テキスト ボックス 88"/>
        <xdr:cNvSpPr txBox="1"/>
      </xdr:nvSpPr>
      <xdr:spPr>
        <a:xfrm>
          <a:off x="863111" y="537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8418</xdr:rowOff>
    </xdr:from>
    <xdr:to>
      <xdr:col>24</xdr:col>
      <xdr:colOff>63500</xdr:colOff>
      <xdr:row>56</xdr:row>
      <xdr:rowOff>148426</xdr:rowOff>
    </xdr:to>
    <xdr:cxnSp macro="">
      <xdr:nvCxnSpPr>
        <xdr:cNvPr id="120" name="直線コネクタ 119"/>
        <xdr:cNvCxnSpPr/>
      </xdr:nvCxnSpPr>
      <xdr:spPr>
        <a:xfrm>
          <a:off x="3797300" y="9609618"/>
          <a:ext cx="838200" cy="14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8418</xdr:rowOff>
    </xdr:from>
    <xdr:to>
      <xdr:col>19</xdr:col>
      <xdr:colOff>177800</xdr:colOff>
      <xdr:row>56</xdr:row>
      <xdr:rowOff>112330</xdr:rowOff>
    </xdr:to>
    <xdr:cxnSp macro="">
      <xdr:nvCxnSpPr>
        <xdr:cNvPr id="123" name="直線コネクタ 122"/>
        <xdr:cNvCxnSpPr/>
      </xdr:nvCxnSpPr>
      <xdr:spPr>
        <a:xfrm flipV="1">
          <a:off x="2908300" y="9609618"/>
          <a:ext cx="889000" cy="10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45831</xdr:rowOff>
    </xdr:from>
    <xdr:to>
      <xdr:col>15</xdr:col>
      <xdr:colOff>50800</xdr:colOff>
      <xdr:row>56</xdr:row>
      <xdr:rowOff>112330</xdr:rowOff>
    </xdr:to>
    <xdr:cxnSp macro="">
      <xdr:nvCxnSpPr>
        <xdr:cNvPr id="126" name="直線コネクタ 125"/>
        <xdr:cNvCxnSpPr/>
      </xdr:nvCxnSpPr>
      <xdr:spPr>
        <a:xfrm>
          <a:off x="2019300" y="9647031"/>
          <a:ext cx="889000" cy="6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45831</xdr:rowOff>
    </xdr:from>
    <xdr:to>
      <xdr:col>10</xdr:col>
      <xdr:colOff>114300</xdr:colOff>
      <xdr:row>56</xdr:row>
      <xdr:rowOff>75669</xdr:rowOff>
    </xdr:to>
    <xdr:cxnSp macro="">
      <xdr:nvCxnSpPr>
        <xdr:cNvPr id="129" name="直線コネクタ 128"/>
        <xdr:cNvCxnSpPr/>
      </xdr:nvCxnSpPr>
      <xdr:spPr>
        <a:xfrm flipV="1">
          <a:off x="1130300" y="9647031"/>
          <a:ext cx="889000" cy="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97626</xdr:rowOff>
    </xdr:from>
    <xdr:to>
      <xdr:col>24</xdr:col>
      <xdr:colOff>114300</xdr:colOff>
      <xdr:row>57</xdr:row>
      <xdr:rowOff>27776</xdr:rowOff>
    </xdr:to>
    <xdr:sp macro="" textlink="">
      <xdr:nvSpPr>
        <xdr:cNvPr id="139" name="楕円 138"/>
        <xdr:cNvSpPr/>
      </xdr:nvSpPr>
      <xdr:spPr>
        <a:xfrm>
          <a:off x="4584700" y="96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76053</xdr:rowOff>
    </xdr:from>
    <xdr:ext cx="599010" cy="259045"/>
    <xdr:sp macro="" textlink="">
      <xdr:nvSpPr>
        <xdr:cNvPr id="140" name="総務費該当値テキスト"/>
        <xdr:cNvSpPr txBox="1"/>
      </xdr:nvSpPr>
      <xdr:spPr>
        <a:xfrm>
          <a:off x="4686300" y="967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129068</xdr:rowOff>
    </xdr:from>
    <xdr:to>
      <xdr:col>20</xdr:col>
      <xdr:colOff>38100</xdr:colOff>
      <xdr:row>56</xdr:row>
      <xdr:rowOff>59218</xdr:rowOff>
    </xdr:to>
    <xdr:sp macro="" textlink="">
      <xdr:nvSpPr>
        <xdr:cNvPr id="141" name="楕円 140"/>
        <xdr:cNvSpPr/>
      </xdr:nvSpPr>
      <xdr:spPr>
        <a:xfrm>
          <a:off x="3746500" y="95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75745</xdr:rowOff>
    </xdr:from>
    <xdr:ext cx="599010" cy="259045"/>
    <xdr:sp macro="" textlink="">
      <xdr:nvSpPr>
        <xdr:cNvPr id="142" name="テキスト ボックス 141"/>
        <xdr:cNvSpPr txBox="1"/>
      </xdr:nvSpPr>
      <xdr:spPr>
        <a:xfrm>
          <a:off x="3497795" y="933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61530</xdr:rowOff>
    </xdr:from>
    <xdr:to>
      <xdr:col>15</xdr:col>
      <xdr:colOff>101600</xdr:colOff>
      <xdr:row>56</xdr:row>
      <xdr:rowOff>163130</xdr:rowOff>
    </xdr:to>
    <xdr:sp macro="" textlink="">
      <xdr:nvSpPr>
        <xdr:cNvPr id="143" name="楕円 142"/>
        <xdr:cNvSpPr/>
      </xdr:nvSpPr>
      <xdr:spPr>
        <a:xfrm>
          <a:off x="2857500" y="96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154257</xdr:rowOff>
    </xdr:from>
    <xdr:ext cx="599010" cy="259045"/>
    <xdr:sp macro="" textlink="">
      <xdr:nvSpPr>
        <xdr:cNvPr id="144" name="テキスト ボックス 143"/>
        <xdr:cNvSpPr txBox="1"/>
      </xdr:nvSpPr>
      <xdr:spPr>
        <a:xfrm>
          <a:off x="2608795" y="975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166481</xdr:rowOff>
    </xdr:from>
    <xdr:to>
      <xdr:col>10</xdr:col>
      <xdr:colOff>165100</xdr:colOff>
      <xdr:row>56</xdr:row>
      <xdr:rowOff>96631</xdr:rowOff>
    </xdr:to>
    <xdr:sp macro="" textlink="">
      <xdr:nvSpPr>
        <xdr:cNvPr id="145" name="楕円 144"/>
        <xdr:cNvSpPr/>
      </xdr:nvSpPr>
      <xdr:spPr>
        <a:xfrm>
          <a:off x="1968500" y="95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113158</xdr:rowOff>
    </xdr:from>
    <xdr:ext cx="599010" cy="259045"/>
    <xdr:sp macro="" textlink="">
      <xdr:nvSpPr>
        <xdr:cNvPr id="146" name="テキスト ボックス 145"/>
        <xdr:cNvSpPr txBox="1"/>
      </xdr:nvSpPr>
      <xdr:spPr>
        <a:xfrm>
          <a:off x="1719795" y="937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24869</xdr:rowOff>
    </xdr:from>
    <xdr:to>
      <xdr:col>6</xdr:col>
      <xdr:colOff>38100</xdr:colOff>
      <xdr:row>56</xdr:row>
      <xdr:rowOff>126469</xdr:rowOff>
    </xdr:to>
    <xdr:sp macro="" textlink="">
      <xdr:nvSpPr>
        <xdr:cNvPr id="147" name="楕円 146"/>
        <xdr:cNvSpPr/>
      </xdr:nvSpPr>
      <xdr:spPr>
        <a:xfrm>
          <a:off x="1079500" y="96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142996</xdr:rowOff>
    </xdr:from>
    <xdr:ext cx="599010" cy="259045"/>
    <xdr:sp macro="" textlink="">
      <xdr:nvSpPr>
        <xdr:cNvPr id="148" name="テキスト ボックス 147"/>
        <xdr:cNvSpPr txBox="1"/>
      </xdr:nvSpPr>
      <xdr:spPr>
        <a:xfrm>
          <a:off x="830795" y="940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108759</xdr:rowOff>
    </xdr:from>
    <xdr:to>
      <xdr:col>24</xdr:col>
      <xdr:colOff>63500</xdr:colOff>
      <xdr:row>74</xdr:row>
      <xdr:rowOff>147924</xdr:rowOff>
    </xdr:to>
    <xdr:cxnSp macro="">
      <xdr:nvCxnSpPr>
        <xdr:cNvPr id="174" name="直線コネクタ 173"/>
        <xdr:cNvCxnSpPr/>
      </xdr:nvCxnSpPr>
      <xdr:spPr>
        <a:xfrm flipV="1">
          <a:off x="3797300" y="12796059"/>
          <a:ext cx="838200" cy="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79578</xdr:rowOff>
    </xdr:from>
    <xdr:to>
      <xdr:col>19</xdr:col>
      <xdr:colOff>177800</xdr:colOff>
      <xdr:row>74</xdr:row>
      <xdr:rowOff>147924</xdr:rowOff>
    </xdr:to>
    <xdr:cxnSp macro="">
      <xdr:nvCxnSpPr>
        <xdr:cNvPr id="177" name="直線コネクタ 176"/>
        <xdr:cNvCxnSpPr/>
      </xdr:nvCxnSpPr>
      <xdr:spPr>
        <a:xfrm>
          <a:off x="2908300" y="12423978"/>
          <a:ext cx="889000" cy="4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79578</xdr:rowOff>
    </xdr:from>
    <xdr:to>
      <xdr:col>15</xdr:col>
      <xdr:colOff>50800</xdr:colOff>
      <xdr:row>75</xdr:row>
      <xdr:rowOff>209</xdr:rowOff>
    </xdr:to>
    <xdr:cxnSp macro="">
      <xdr:nvCxnSpPr>
        <xdr:cNvPr id="180" name="直線コネクタ 179"/>
        <xdr:cNvCxnSpPr/>
      </xdr:nvCxnSpPr>
      <xdr:spPr>
        <a:xfrm flipV="1">
          <a:off x="2019300" y="12423978"/>
          <a:ext cx="889000" cy="43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209</xdr:rowOff>
    </xdr:from>
    <xdr:to>
      <xdr:col>10</xdr:col>
      <xdr:colOff>114300</xdr:colOff>
      <xdr:row>75</xdr:row>
      <xdr:rowOff>96912</xdr:rowOff>
    </xdr:to>
    <xdr:cxnSp macro="">
      <xdr:nvCxnSpPr>
        <xdr:cNvPr id="183" name="直線コネクタ 182"/>
        <xdr:cNvCxnSpPr/>
      </xdr:nvCxnSpPr>
      <xdr:spPr>
        <a:xfrm flipV="1">
          <a:off x="1130300" y="12858959"/>
          <a:ext cx="889000" cy="9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57959</xdr:rowOff>
    </xdr:from>
    <xdr:to>
      <xdr:col>24</xdr:col>
      <xdr:colOff>114300</xdr:colOff>
      <xdr:row>74</xdr:row>
      <xdr:rowOff>159559</xdr:rowOff>
    </xdr:to>
    <xdr:sp macro="" textlink="">
      <xdr:nvSpPr>
        <xdr:cNvPr id="193" name="楕円 192"/>
        <xdr:cNvSpPr/>
      </xdr:nvSpPr>
      <xdr:spPr>
        <a:xfrm>
          <a:off x="4584700" y="127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80836</xdr:rowOff>
    </xdr:from>
    <xdr:ext cx="599010" cy="259045"/>
    <xdr:sp macro="" textlink="">
      <xdr:nvSpPr>
        <xdr:cNvPr id="194" name="民生費該当値テキスト"/>
        <xdr:cNvSpPr txBox="1"/>
      </xdr:nvSpPr>
      <xdr:spPr>
        <a:xfrm>
          <a:off x="4686300" y="1259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97124</xdr:rowOff>
    </xdr:from>
    <xdr:to>
      <xdr:col>20</xdr:col>
      <xdr:colOff>38100</xdr:colOff>
      <xdr:row>75</xdr:row>
      <xdr:rowOff>27274</xdr:rowOff>
    </xdr:to>
    <xdr:sp macro="" textlink="">
      <xdr:nvSpPr>
        <xdr:cNvPr id="195" name="楕円 194"/>
        <xdr:cNvSpPr/>
      </xdr:nvSpPr>
      <xdr:spPr>
        <a:xfrm>
          <a:off x="3746500" y="1278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43801</xdr:rowOff>
    </xdr:from>
    <xdr:ext cx="599010" cy="259045"/>
    <xdr:sp macro="" textlink="">
      <xdr:nvSpPr>
        <xdr:cNvPr id="196" name="テキスト ボックス 195"/>
        <xdr:cNvSpPr txBox="1"/>
      </xdr:nvSpPr>
      <xdr:spPr>
        <a:xfrm>
          <a:off x="3497795" y="1255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28778</xdr:rowOff>
    </xdr:from>
    <xdr:to>
      <xdr:col>15</xdr:col>
      <xdr:colOff>101600</xdr:colOff>
      <xdr:row>72</xdr:row>
      <xdr:rowOff>130378</xdr:rowOff>
    </xdr:to>
    <xdr:sp macro="" textlink="">
      <xdr:nvSpPr>
        <xdr:cNvPr id="197" name="楕円 196"/>
        <xdr:cNvSpPr/>
      </xdr:nvSpPr>
      <xdr:spPr>
        <a:xfrm>
          <a:off x="2857500" y="12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146905</xdr:rowOff>
    </xdr:from>
    <xdr:ext cx="599010" cy="259045"/>
    <xdr:sp macro="" textlink="">
      <xdr:nvSpPr>
        <xdr:cNvPr id="198" name="テキスト ボックス 197"/>
        <xdr:cNvSpPr txBox="1"/>
      </xdr:nvSpPr>
      <xdr:spPr>
        <a:xfrm>
          <a:off x="2608795" y="121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120859</xdr:rowOff>
    </xdr:from>
    <xdr:to>
      <xdr:col>10</xdr:col>
      <xdr:colOff>165100</xdr:colOff>
      <xdr:row>75</xdr:row>
      <xdr:rowOff>51009</xdr:rowOff>
    </xdr:to>
    <xdr:sp macro="" textlink="">
      <xdr:nvSpPr>
        <xdr:cNvPr id="199" name="楕円 198"/>
        <xdr:cNvSpPr/>
      </xdr:nvSpPr>
      <xdr:spPr>
        <a:xfrm>
          <a:off x="1968500" y="128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67536</xdr:rowOff>
    </xdr:from>
    <xdr:ext cx="599010" cy="259045"/>
    <xdr:sp macro="" textlink="">
      <xdr:nvSpPr>
        <xdr:cNvPr id="200" name="テキスト ボックス 199"/>
        <xdr:cNvSpPr txBox="1"/>
      </xdr:nvSpPr>
      <xdr:spPr>
        <a:xfrm>
          <a:off x="1719795" y="125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46112</xdr:rowOff>
    </xdr:from>
    <xdr:to>
      <xdr:col>6</xdr:col>
      <xdr:colOff>38100</xdr:colOff>
      <xdr:row>75</xdr:row>
      <xdr:rowOff>147712</xdr:rowOff>
    </xdr:to>
    <xdr:sp macro="" textlink="">
      <xdr:nvSpPr>
        <xdr:cNvPr id="201" name="楕円 200"/>
        <xdr:cNvSpPr/>
      </xdr:nvSpPr>
      <xdr:spPr>
        <a:xfrm>
          <a:off x="1079500" y="129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164239</xdr:rowOff>
    </xdr:from>
    <xdr:ext cx="599010" cy="259045"/>
    <xdr:sp macro="" textlink="">
      <xdr:nvSpPr>
        <xdr:cNvPr id="202" name="テキスト ボックス 201"/>
        <xdr:cNvSpPr txBox="1"/>
      </xdr:nvSpPr>
      <xdr:spPr>
        <a:xfrm>
          <a:off x="830795" y="126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63103</xdr:rowOff>
    </xdr:from>
    <xdr:to>
      <xdr:col>24</xdr:col>
      <xdr:colOff>63500</xdr:colOff>
      <xdr:row>97</xdr:row>
      <xdr:rowOff>97653</xdr:rowOff>
    </xdr:to>
    <xdr:cxnSp macro="">
      <xdr:nvCxnSpPr>
        <xdr:cNvPr id="231" name="直線コネクタ 230"/>
        <xdr:cNvCxnSpPr/>
      </xdr:nvCxnSpPr>
      <xdr:spPr>
        <a:xfrm>
          <a:off x="3797300" y="16693753"/>
          <a:ext cx="838200" cy="3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58341</xdr:rowOff>
    </xdr:from>
    <xdr:to>
      <xdr:col>19</xdr:col>
      <xdr:colOff>177800</xdr:colOff>
      <xdr:row>97</xdr:row>
      <xdr:rowOff>63103</xdr:rowOff>
    </xdr:to>
    <xdr:cxnSp macro="">
      <xdr:nvCxnSpPr>
        <xdr:cNvPr id="234" name="直線コネクタ 233"/>
        <xdr:cNvCxnSpPr/>
      </xdr:nvCxnSpPr>
      <xdr:spPr>
        <a:xfrm>
          <a:off x="2908300" y="16688991"/>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24279</xdr:rowOff>
    </xdr:from>
    <xdr:to>
      <xdr:col>15</xdr:col>
      <xdr:colOff>50800</xdr:colOff>
      <xdr:row>97</xdr:row>
      <xdr:rowOff>58341</xdr:rowOff>
    </xdr:to>
    <xdr:cxnSp macro="">
      <xdr:nvCxnSpPr>
        <xdr:cNvPr id="237" name="直線コネクタ 236"/>
        <xdr:cNvCxnSpPr/>
      </xdr:nvCxnSpPr>
      <xdr:spPr>
        <a:xfrm>
          <a:off x="2019300" y="16654929"/>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20523</xdr:rowOff>
    </xdr:from>
    <xdr:to>
      <xdr:col>10</xdr:col>
      <xdr:colOff>114300</xdr:colOff>
      <xdr:row>97</xdr:row>
      <xdr:rowOff>24279</xdr:rowOff>
    </xdr:to>
    <xdr:cxnSp macro="">
      <xdr:nvCxnSpPr>
        <xdr:cNvPr id="240" name="直線コネクタ 239"/>
        <xdr:cNvCxnSpPr/>
      </xdr:nvCxnSpPr>
      <xdr:spPr>
        <a:xfrm>
          <a:off x="1130300" y="16651173"/>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46853</xdr:rowOff>
    </xdr:from>
    <xdr:to>
      <xdr:col>24</xdr:col>
      <xdr:colOff>114300</xdr:colOff>
      <xdr:row>97</xdr:row>
      <xdr:rowOff>148453</xdr:rowOff>
    </xdr:to>
    <xdr:sp macro="" textlink="">
      <xdr:nvSpPr>
        <xdr:cNvPr id="250" name="楕円 249"/>
        <xdr:cNvSpPr/>
      </xdr:nvSpPr>
      <xdr:spPr>
        <a:xfrm>
          <a:off x="4584700" y="166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133230</xdr:rowOff>
    </xdr:from>
    <xdr:ext cx="534377" cy="259045"/>
    <xdr:sp macro="" textlink="">
      <xdr:nvSpPr>
        <xdr:cNvPr id="251" name="衛生費該当値テキスト"/>
        <xdr:cNvSpPr txBox="1"/>
      </xdr:nvSpPr>
      <xdr:spPr>
        <a:xfrm>
          <a:off x="4686300" y="165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12303</xdr:rowOff>
    </xdr:from>
    <xdr:to>
      <xdr:col>20</xdr:col>
      <xdr:colOff>38100</xdr:colOff>
      <xdr:row>97</xdr:row>
      <xdr:rowOff>113903</xdr:rowOff>
    </xdr:to>
    <xdr:sp macro="" textlink="">
      <xdr:nvSpPr>
        <xdr:cNvPr id="252" name="楕円 251"/>
        <xdr:cNvSpPr/>
      </xdr:nvSpPr>
      <xdr:spPr>
        <a:xfrm>
          <a:off x="3746500" y="166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105030</xdr:rowOff>
    </xdr:from>
    <xdr:ext cx="534377" cy="259045"/>
    <xdr:sp macro="" textlink="">
      <xdr:nvSpPr>
        <xdr:cNvPr id="253" name="テキスト ボックス 252"/>
        <xdr:cNvSpPr txBox="1"/>
      </xdr:nvSpPr>
      <xdr:spPr>
        <a:xfrm>
          <a:off x="3530111" y="167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7541</xdr:rowOff>
    </xdr:from>
    <xdr:to>
      <xdr:col>15</xdr:col>
      <xdr:colOff>101600</xdr:colOff>
      <xdr:row>97</xdr:row>
      <xdr:rowOff>109141</xdr:rowOff>
    </xdr:to>
    <xdr:sp macro="" textlink="">
      <xdr:nvSpPr>
        <xdr:cNvPr id="254" name="楕円 253"/>
        <xdr:cNvSpPr/>
      </xdr:nvSpPr>
      <xdr:spPr>
        <a:xfrm>
          <a:off x="2857500" y="166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100268</xdr:rowOff>
    </xdr:from>
    <xdr:ext cx="534377" cy="259045"/>
    <xdr:sp macro="" textlink="">
      <xdr:nvSpPr>
        <xdr:cNvPr id="255" name="テキスト ボックス 254"/>
        <xdr:cNvSpPr txBox="1"/>
      </xdr:nvSpPr>
      <xdr:spPr>
        <a:xfrm>
          <a:off x="2641111" y="167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144929</xdr:rowOff>
    </xdr:from>
    <xdr:to>
      <xdr:col>10</xdr:col>
      <xdr:colOff>165100</xdr:colOff>
      <xdr:row>97</xdr:row>
      <xdr:rowOff>75079</xdr:rowOff>
    </xdr:to>
    <xdr:sp macro="" textlink="">
      <xdr:nvSpPr>
        <xdr:cNvPr id="256" name="楕円 255"/>
        <xdr:cNvSpPr/>
      </xdr:nvSpPr>
      <xdr:spPr>
        <a:xfrm>
          <a:off x="1968500" y="166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66206</xdr:rowOff>
    </xdr:from>
    <xdr:ext cx="534377" cy="259045"/>
    <xdr:sp macro="" textlink="">
      <xdr:nvSpPr>
        <xdr:cNvPr id="257" name="テキスト ボックス 256"/>
        <xdr:cNvSpPr txBox="1"/>
      </xdr:nvSpPr>
      <xdr:spPr>
        <a:xfrm>
          <a:off x="1752111" y="16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141173</xdr:rowOff>
    </xdr:from>
    <xdr:to>
      <xdr:col>6</xdr:col>
      <xdr:colOff>38100</xdr:colOff>
      <xdr:row>97</xdr:row>
      <xdr:rowOff>71323</xdr:rowOff>
    </xdr:to>
    <xdr:sp macro="" textlink="">
      <xdr:nvSpPr>
        <xdr:cNvPr id="258" name="楕円 257"/>
        <xdr:cNvSpPr/>
      </xdr:nvSpPr>
      <xdr:spPr>
        <a:xfrm>
          <a:off x="1079500" y="166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62450</xdr:rowOff>
    </xdr:from>
    <xdr:ext cx="534377" cy="259045"/>
    <xdr:sp macro="" textlink="">
      <xdr:nvSpPr>
        <xdr:cNvPr id="259" name="テキスト ボックス 258"/>
        <xdr:cNvSpPr txBox="1"/>
      </xdr:nvSpPr>
      <xdr:spPr>
        <a:xfrm>
          <a:off x="863111" y="166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89636</xdr:rowOff>
    </xdr:from>
    <xdr:to>
      <xdr:col>45</xdr:col>
      <xdr:colOff>177800</xdr:colOff>
      <xdr:row>38</xdr:row>
      <xdr:rowOff>139700</xdr:rowOff>
    </xdr:to>
    <xdr:cxnSp macro="">
      <xdr:nvCxnSpPr>
        <xdr:cNvPr id="292" name="直線コネクタ 291"/>
        <xdr:cNvCxnSpPr/>
      </xdr:nvCxnSpPr>
      <xdr:spPr>
        <a:xfrm>
          <a:off x="7861300" y="6604736"/>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169418</xdr:rowOff>
    </xdr:from>
    <xdr:to>
      <xdr:col>41</xdr:col>
      <xdr:colOff>50800</xdr:colOff>
      <xdr:row>38</xdr:row>
      <xdr:rowOff>89636</xdr:rowOff>
    </xdr:to>
    <xdr:cxnSp macro="">
      <xdr:nvCxnSpPr>
        <xdr:cNvPr id="295" name="直線コネクタ 294"/>
        <xdr:cNvCxnSpPr/>
      </xdr:nvCxnSpPr>
      <xdr:spPr>
        <a:xfrm>
          <a:off x="6972300" y="6513068"/>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38836</xdr:rowOff>
    </xdr:from>
    <xdr:to>
      <xdr:col>41</xdr:col>
      <xdr:colOff>101600</xdr:colOff>
      <xdr:row>38</xdr:row>
      <xdr:rowOff>140436</xdr:rowOff>
    </xdr:to>
    <xdr:sp macro="" textlink="">
      <xdr:nvSpPr>
        <xdr:cNvPr id="311" name="楕円 310"/>
        <xdr:cNvSpPr/>
      </xdr:nvSpPr>
      <xdr:spPr>
        <a:xfrm>
          <a:off x="7810500" y="6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131563</xdr:rowOff>
    </xdr:from>
    <xdr:ext cx="378565" cy="259045"/>
    <xdr:sp macro="" textlink="">
      <xdr:nvSpPr>
        <xdr:cNvPr id="312" name="テキスト ボックス 311"/>
        <xdr:cNvSpPr txBox="1"/>
      </xdr:nvSpPr>
      <xdr:spPr>
        <a:xfrm>
          <a:off x="7672017" y="6646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118618</xdr:rowOff>
    </xdr:from>
    <xdr:to>
      <xdr:col>36</xdr:col>
      <xdr:colOff>165100</xdr:colOff>
      <xdr:row>38</xdr:row>
      <xdr:rowOff>48768</xdr:rowOff>
    </xdr:to>
    <xdr:sp macro="" textlink="">
      <xdr:nvSpPr>
        <xdr:cNvPr id="313" name="楕円 312"/>
        <xdr:cNvSpPr/>
      </xdr:nvSpPr>
      <xdr:spPr>
        <a:xfrm>
          <a:off x="6921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39895</xdr:rowOff>
    </xdr:from>
    <xdr:ext cx="378565" cy="259045"/>
    <xdr:sp macro="" textlink="">
      <xdr:nvSpPr>
        <xdr:cNvPr id="314" name="テキスト ボックス 313"/>
        <xdr:cNvSpPr txBox="1"/>
      </xdr:nvSpPr>
      <xdr:spPr>
        <a:xfrm>
          <a:off x="6783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28143</xdr:rowOff>
    </xdr:from>
    <xdr:to>
      <xdr:col>55</xdr:col>
      <xdr:colOff>0</xdr:colOff>
      <xdr:row>56</xdr:row>
      <xdr:rowOff>90947</xdr:rowOff>
    </xdr:to>
    <xdr:cxnSp macro="">
      <xdr:nvCxnSpPr>
        <xdr:cNvPr id="343" name="直線コネクタ 342"/>
        <xdr:cNvCxnSpPr/>
      </xdr:nvCxnSpPr>
      <xdr:spPr>
        <a:xfrm>
          <a:off x="9639300" y="9629343"/>
          <a:ext cx="838200" cy="6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28143</xdr:rowOff>
    </xdr:from>
    <xdr:to>
      <xdr:col>50</xdr:col>
      <xdr:colOff>114300</xdr:colOff>
      <xdr:row>56</xdr:row>
      <xdr:rowOff>166130</xdr:rowOff>
    </xdr:to>
    <xdr:cxnSp macro="">
      <xdr:nvCxnSpPr>
        <xdr:cNvPr id="346" name="直線コネクタ 345"/>
        <xdr:cNvCxnSpPr/>
      </xdr:nvCxnSpPr>
      <xdr:spPr>
        <a:xfrm flipV="1">
          <a:off x="8750300" y="9629343"/>
          <a:ext cx="889000" cy="1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166130</xdr:rowOff>
    </xdr:from>
    <xdr:to>
      <xdr:col>45</xdr:col>
      <xdr:colOff>177800</xdr:colOff>
      <xdr:row>57</xdr:row>
      <xdr:rowOff>13433</xdr:rowOff>
    </xdr:to>
    <xdr:cxnSp macro="">
      <xdr:nvCxnSpPr>
        <xdr:cNvPr id="349" name="直線コネクタ 348"/>
        <xdr:cNvCxnSpPr/>
      </xdr:nvCxnSpPr>
      <xdr:spPr>
        <a:xfrm flipV="1">
          <a:off x="7861300" y="9767330"/>
          <a:ext cx="889000" cy="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13433</xdr:rowOff>
    </xdr:from>
    <xdr:to>
      <xdr:col>41</xdr:col>
      <xdr:colOff>50800</xdr:colOff>
      <xdr:row>57</xdr:row>
      <xdr:rowOff>44492</xdr:rowOff>
    </xdr:to>
    <xdr:cxnSp macro="">
      <xdr:nvCxnSpPr>
        <xdr:cNvPr id="352" name="直線コネクタ 351"/>
        <xdr:cNvCxnSpPr/>
      </xdr:nvCxnSpPr>
      <xdr:spPr>
        <a:xfrm flipV="1">
          <a:off x="6972300" y="9786083"/>
          <a:ext cx="8890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40147</xdr:rowOff>
    </xdr:from>
    <xdr:to>
      <xdr:col>55</xdr:col>
      <xdr:colOff>50800</xdr:colOff>
      <xdr:row>56</xdr:row>
      <xdr:rowOff>141747</xdr:rowOff>
    </xdr:to>
    <xdr:sp macro="" textlink="">
      <xdr:nvSpPr>
        <xdr:cNvPr id="362" name="楕円 361"/>
        <xdr:cNvSpPr/>
      </xdr:nvSpPr>
      <xdr:spPr>
        <a:xfrm>
          <a:off x="10426700" y="96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63024</xdr:rowOff>
    </xdr:from>
    <xdr:ext cx="599010" cy="259045"/>
    <xdr:sp macro="" textlink="">
      <xdr:nvSpPr>
        <xdr:cNvPr id="363" name="農林水産業費該当値テキスト"/>
        <xdr:cNvSpPr txBox="1"/>
      </xdr:nvSpPr>
      <xdr:spPr>
        <a:xfrm>
          <a:off x="10528300" y="949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148793</xdr:rowOff>
    </xdr:from>
    <xdr:to>
      <xdr:col>50</xdr:col>
      <xdr:colOff>165100</xdr:colOff>
      <xdr:row>56</xdr:row>
      <xdr:rowOff>78943</xdr:rowOff>
    </xdr:to>
    <xdr:sp macro="" textlink="">
      <xdr:nvSpPr>
        <xdr:cNvPr id="364" name="楕円 363"/>
        <xdr:cNvSpPr/>
      </xdr:nvSpPr>
      <xdr:spPr>
        <a:xfrm>
          <a:off x="9588500" y="95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95470</xdr:rowOff>
    </xdr:from>
    <xdr:ext cx="599010" cy="259045"/>
    <xdr:sp macro="" textlink="">
      <xdr:nvSpPr>
        <xdr:cNvPr id="365" name="テキスト ボックス 364"/>
        <xdr:cNvSpPr txBox="1"/>
      </xdr:nvSpPr>
      <xdr:spPr>
        <a:xfrm>
          <a:off x="9339795" y="935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115330</xdr:rowOff>
    </xdr:from>
    <xdr:to>
      <xdr:col>46</xdr:col>
      <xdr:colOff>38100</xdr:colOff>
      <xdr:row>57</xdr:row>
      <xdr:rowOff>45480</xdr:rowOff>
    </xdr:to>
    <xdr:sp macro="" textlink="">
      <xdr:nvSpPr>
        <xdr:cNvPr id="366" name="楕円 365"/>
        <xdr:cNvSpPr/>
      </xdr:nvSpPr>
      <xdr:spPr>
        <a:xfrm>
          <a:off x="8699500" y="9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62007</xdr:rowOff>
    </xdr:from>
    <xdr:ext cx="599010" cy="259045"/>
    <xdr:sp macro="" textlink="">
      <xdr:nvSpPr>
        <xdr:cNvPr id="367" name="テキスト ボックス 366"/>
        <xdr:cNvSpPr txBox="1"/>
      </xdr:nvSpPr>
      <xdr:spPr>
        <a:xfrm>
          <a:off x="8450795" y="949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134083</xdr:rowOff>
    </xdr:from>
    <xdr:to>
      <xdr:col>41</xdr:col>
      <xdr:colOff>101600</xdr:colOff>
      <xdr:row>57</xdr:row>
      <xdr:rowOff>64233</xdr:rowOff>
    </xdr:to>
    <xdr:sp macro="" textlink="">
      <xdr:nvSpPr>
        <xdr:cNvPr id="368" name="楕円 367"/>
        <xdr:cNvSpPr/>
      </xdr:nvSpPr>
      <xdr:spPr>
        <a:xfrm>
          <a:off x="7810500" y="97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80760</xdr:rowOff>
    </xdr:from>
    <xdr:ext cx="534377" cy="259045"/>
    <xdr:sp macro="" textlink="">
      <xdr:nvSpPr>
        <xdr:cNvPr id="369" name="テキスト ボックス 368"/>
        <xdr:cNvSpPr txBox="1"/>
      </xdr:nvSpPr>
      <xdr:spPr>
        <a:xfrm>
          <a:off x="7594111" y="951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165142</xdr:rowOff>
    </xdr:from>
    <xdr:to>
      <xdr:col>36</xdr:col>
      <xdr:colOff>165100</xdr:colOff>
      <xdr:row>57</xdr:row>
      <xdr:rowOff>95292</xdr:rowOff>
    </xdr:to>
    <xdr:sp macro="" textlink="">
      <xdr:nvSpPr>
        <xdr:cNvPr id="370" name="楕円 369"/>
        <xdr:cNvSpPr/>
      </xdr:nvSpPr>
      <xdr:spPr>
        <a:xfrm>
          <a:off x="6921500" y="976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86419</xdr:rowOff>
    </xdr:from>
    <xdr:ext cx="534377" cy="259045"/>
    <xdr:sp macro="" textlink="">
      <xdr:nvSpPr>
        <xdr:cNvPr id="371" name="テキスト ボックス 370"/>
        <xdr:cNvSpPr txBox="1"/>
      </xdr:nvSpPr>
      <xdr:spPr>
        <a:xfrm>
          <a:off x="6705111" y="985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144551</xdr:rowOff>
    </xdr:from>
    <xdr:to>
      <xdr:col>55</xdr:col>
      <xdr:colOff>0</xdr:colOff>
      <xdr:row>78</xdr:row>
      <xdr:rowOff>58102</xdr:rowOff>
    </xdr:to>
    <xdr:cxnSp macro="">
      <xdr:nvCxnSpPr>
        <xdr:cNvPr id="400" name="直線コネクタ 399"/>
        <xdr:cNvCxnSpPr/>
      </xdr:nvCxnSpPr>
      <xdr:spPr>
        <a:xfrm>
          <a:off x="9639300" y="13346201"/>
          <a:ext cx="8382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144551</xdr:rowOff>
    </xdr:from>
    <xdr:to>
      <xdr:col>50</xdr:col>
      <xdr:colOff>114300</xdr:colOff>
      <xdr:row>78</xdr:row>
      <xdr:rowOff>85623</xdr:rowOff>
    </xdr:to>
    <xdr:cxnSp macro="">
      <xdr:nvCxnSpPr>
        <xdr:cNvPr id="403" name="直線コネクタ 402"/>
        <xdr:cNvCxnSpPr/>
      </xdr:nvCxnSpPr>
      <xdr:spPr>
        <a:xfrm flipV="1">
          <a:off x="8750300" y="13346201"/>
          <a:ext cx="8890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90463</xdr:rowOff>
    </xdr:from>
    <xdr:to>
      <xdr:col>45</xdr:col>
      <xdr:colOff>177800</xdr:colOff>
      <xdr:row>78</xdr:row>
      <xdr:rowOff>85623</xdr:rowOff>
    </xdr:to>
    <xdr:cxnSp macro="">
      <xdr:nvCxnSpPr>
        <xdr:cNvPr id="406" name="直線コネクタ 405"/>
        <xdr:cNvCxnSpPr/>
      </xdr:nvCxnSpPr>
      <xdr:spPr>
        <a:xfrm>
          <a:off x="7861300" y="13120663"/>
          <a:ext cx="889000" cy="33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90463</xdr:rowOff>
    </xdr:from>
    <xdr:to>
      <xdr:col>41</xdr:col>
      <xdr:colOff>50800</xdr:colOff>
      <xdr:row>77</xdr:row>
      <xdr:rowOff>54877</xdr:rowOff>
    </xdr:to>
    <xdr:cxnSp macro="">
      <xdr:nvCxnSpPr>
        <xdr:cNvPr id="409" name="直線コネクタ 408"/>
        <xdr:cNvCxnSpPr/>
      </xdr:nvCxnSpPr>
      <xdr:spPr>
        <a:xfrm flipV="1">
          <a:off x="6972300" y="13120663"/>
          <a:ext cx="889000" cy="13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7302</xdr:rowOff>
    </xdr:from>
    <xdr:to>
      <xdr:col>55</xdr:col>
      <xdr:colOff>50800</xdr:colOff>
      <xdr:row>78</xdr:row>
      <xdr:rowOff>108902</xdr:rowOff>
    </xdr:to>
    <xdr:sp macro="" textlink="">
      <xdr:nvSpPr>
        <xdr:cNvPr id="419" name="楕円 418"/>
        <xdr:cNvSpPr/>
      </xdr:nvSpPr>
      <xdr:spPr>
        <a:xfrm>
          <a:off x="10426700" y="133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157179</xdr:rowOff>
    </xdr:from>
    <xdr:ext cx="534377" cy="259045"/>
    <xdr:sp macro="" textlink="">
      <xdr:nvSpPr>
        <xdr:cNvPr id="420" name="商工費該当値テキスト"/>
        <xdr:cNvSpPr txBox="1"/>
      </xdr:nvSpPr>
      <xdr:spPr>
        <a:xfrm>
          <a:off x="10528300" y="13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93751</xdr:rowOff>
    </xdr:from>
    <xdr:to>
      <xdr:col>50</xdr:col>
      <xdr:colOff>165100</xdr:colOff>
      <xdr:row>78</xdr:row>
      <xdr:rowOff>23901</xdr:rowOff>
    </xdr:to>
    <xdr:sp macro="" textlink="">
      <xdr:nvSpPr>
        <xdr:cNvPr id="421" name="楕円 420"/>
        <xdr:cNvSpPr/>
      </xdr:nvSpPr>
      <xdr:spPr>
        <a:xfrm>
          <a:off x="9588500" y="132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15028</xdr:rowOff>
    </xdr:from>
    <xdr:ext cx="534377" cy="259045"/>
    <xdr:sp macro="" textlink="">
      <xdr:nvSpPr>
        <xdr:cNvPr id="422" name="テキスト ボックス 421"/>
        <xdr:cNvSpPr txBox="1"/>
      </xdr:nvSpPr>
      <xdr:spPr>
        <a:xfrm>
          <a:off x="9372111" y="1338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34823</xdr:rowOff>
    </xdr:from>
    <xdr:to>
      <xdr:col>46</xdr:col>
      <xdr:colOff>38100</xdr:colOff>
      <xdr:row>78</xdr:row>
      <xdr:rowOff>136423</xdr:rowOff>
    </xdr:to>
    <xdr:sp macro="" textlink="">
      <xdr:nvSpPr>
        <xdr:cNvPr id="423" name="楕円 422"/>
        <xdr:cNvSpPr/>
      </xdr:nvSpPr>
      <xdr:spPr>
        <a:xfrm>
          <a:off x="8699500" y="134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127550</xdr:rowOff>
    </xdr:from>
    <xdr:ext cx="534377" cy="259045"/>
    <xdr:sp macro="" textlink="">
      <xdr:nvSpPr>
        <xdr:cNvPr id="424" name="テキスト ボックス 423"/>
        <xdr:cNvSpPr txBox="1"/>
      </xdr:nvSpPr>
      <xdr:spPr>
        <a:xfrm>
          <a:off x="8483111" y="1350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39663</xdr:rowOff>
    </xdr:from>
    <xdr:to>
      <xdr:col>41</xdr:col>
      <xdr:colOff>101600</xdr:colOff>
      <xdr:row>76</xdr:row>
      <xdr:rowOff>141263</xdr:rowOff>
    </xdr:to>
    <xdr:sp macro="" textlink="">
      <xdr:nvSpPr>
        <xdr:cNvPr id="425" name="楕円 424"/>
        <xdr:cNvSpPr/>
      </xdr:nvSpPr>
      <xdr:spPr>
        <a:xfrm>
          <a:off x="7810500" y="130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157789</xdr:rowOff>
    </xdr:from>
    <xdr:ext cx="534377" cy="259045"/>
    <xdr:sp macro="" textlink="">
      <xdr:nvSpPr>
        <xdr:cNvPr id="426" name="テキスト ボックス 425"/>
        <xdr:cNvSpPr txBox="1"/>
      </xdr:nvSpPr>
      <xdr:spPr>
        <a:xfrm>
          <a:off x="7594111" y="128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4077</xdr:rowOff>
    </xdr:from>
    <xdr:to>
      <xdr:col>36</xdr:col>
      <xdr:colOff>165100</xdr:colOff>
      <xdr:row>77</xdr:row>
      <xdr:rowOff>105677</xdr:rowOff>
    </xdr:to>
    <xdr:sp macro="" textlink="">
      <xdr:nvSpPr>
        <xdr:cNvPr id="427" name="楕円 426"/>
        <xdr:cNvSpPr/>
      </xdr:nvSpPr>
      <xdr:spPr>
        <a:xfrm>
          <a:off x="6921500" y="132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122204</xdr:rowOff>
    </xdr:from>
    <xdr:ext cx="534377" cy="259045"/>
    <xdr:sp macro="" textlink="">
      <xdr:nvSpPr>
        <xdr:cNvPr id="428" name="テキスト ボックス 427"/>
        <xdr:cNvSpPr txBox="1"/>
      </xdr:nvSpPr>
      <xdr:spPr>
        <a:xfrm>
          <a:off x="6705111" y="129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92328</xdr:rowOff>
    </xdr:from>
    <xdr:to>
      <xdr:col>55</xdr:col>
      <xdr:colOff>0</xdr:colOff>
      <xdr:row>96</xdr:row>
      <xdr:rowOff>98633</xdr:rowOff>
    </xdr:to>
    <xdr:cxnSp macro="">
      <xdr:nvCxnSpPr>
        <xdr:cNvPr id="453" name="直線コネクタ 452"/>
        <xdr:cNvCxnSpPr/>
      </xdr:nvCxnSpPr>
      <xdr:spPr>
        <a:xfrm>
          <a:off x="9639300" y="16380078"/>
          <a:ext cx="838200" cy="17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92328</xdr:rowOff>
    </xdr:from>
    <xdr:to>
      <xdr:col>50</xdr:col>
      <xdr:colOff>114300</xdr:colOff>
      <xdr:row>95</xdr:row>
      <xdr:rowOff>125023</xdr:rowOff>
    </xdr:to>
    <xdr:cxnSp macro="">
      <xdr:nvCxnSpPr>
        <xdr:cNvPr id="456" name="直線コネクタ 455"/>
        <xdr:cNvCxnSpPr/>
      </xdr:nvCxnSpPr>
      <xdr:spPr>
        <a:xfrm flipV="1">
          <a:off x="8750300" y="16380078"/>
          <a:ext cx="889000" cy="3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125023</xdr:rowOff>
    </xdr:from>
    <xdr:to>
      <xdr:col>45</xdr:col>
      <xdr:colOff>177800</xdr:colOff>
      <xdr:row>96</xdr:row>
      <xdr:rowOff>78653</xdr:rowOff>
    </xdr:to>
    <xdr:cxnSp macro="">
      <xdr:nvCxnSpPr>
        <xdr:cNvPr id="459" name="直線コネクタ 458"/>
        <xdr:cNvCxnSpPr/>
      </xdr:nvCxnSpPr>
      <xdr:spPr>
        <a:xfrm flipV="1">
          <a:off x="7861300" y="16412773"/>
          <a:ext cx="889000" cy="1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42900</xdr:rowOff>
    </xdr:from>
    <xdr:to>
      <xdr:col>41</xdr:col>
      <xdr:colOff>50800</xdr:colOff>
      <xdr:row>96</xdr:row>
      <xdr:rowOff>78653</xdr:rowOff>
    </xdr:to>
    <xdr:cxnSp macro="">
      <xdr:nvCxnSpPr>
        <xdr:cNvPr id="462" name="直線コネクタ 461"/>
        <xdr:cNvCxnSpPr/>
      </xdr:nvCxnSpPr>
      <xdr:spPr>
        <a:xfrm>
          <a:off x="6972300" y="16502100"/>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47833</xdr:rowOff>
    </xdr:from>
    <xdr:to>
      <xdr:col>55</xdr:col>
      <xdr:colOff>50800</xdr:colOff>
      <xdr:row>96</xdr:row>
      <xdr:rowOff>149433</xdr:rowOff>
    </xdr:to>
    <xdr:sp macro="" textlink="">
      <xdr:nvSpPr>
        <xdr:cNvPr id="472" name="楕円 471"/>
        <xdr:cNvSpPr/>
      </xdr:nvSpPr>
      <xdr:spPr>
        <a:xfrm>
          <a:off x="10426700" y="1650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26260</xdr:rowOff>
    </xdr:from>
    <xdr:ext cx="534377" cy="259045"/>
    <xdr:sp macro="" textlink="">
      <xdr:nvSpPr>
        <xdr:cNvPr id="473" name="土木費該当値テキスト"/>
        <xdr:cNvSpPr txBox="1"/>
      </xdr:nvSpPr>
      <xdr:spPr>
        <a:xfrm>
          <a:off x="10528300" y="164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41528</xdr:rowOff>
    </xdr:from>
    <xdr:to>
      <xdr:col>50</xdr:col>
      <xdr:colOff>165100</xdr:colOff>
      <xdr:row>95</xdr:row>
      <xdr:rowOff>143128</xdr:rowOff>
    </xdr:to>
    <xdr:sp macro="" textlink="">
      <xdr:nvSpPr>
        <xdr:cNvPr id="474" name="楕円 473"/>
        <xdr:cNvSpPr/>
      </xdr:nvSpPr>
      <xdr:spPr>
        <a:xfrm>
          <a:off x="9588500" y="163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134255</xdr:rowOff>
    </xdr:from>
    <xdr:ext cx="534377" cy="259045"/>
    <xdr:sp macro="" textlink="">
      <xdr:nvSpPr>
        <xdr:cNvPr id="475" name="テキスト ボックス 474"/>
        <xdr:cNvSpPr txBox="1"/>
      </xdr:nvSpPr>
      <xdr:spPr>
        <a:xfrm>
          <a:off x="9372111" y="164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74223</xdr:rowOff>
    </xdr:from>
    <xdr:to>
      <xdr:col>46</xdr:col>
      <xdr:colOff>38100</xdr:colOff>
      <xdr:row>96</xdr:row>
      <xdr:rowOff>4373</xdr:rowOff>
    </xdr:to>
    <xdr:sp macro="" textlink="">
      <xdr:nvSpPr>
        <xdr:cNvPr id="476" name="楕円 475"/>
        <xdr:cNvSpPr/>
      </xdr:nvSpPr>
      <xdr:spPr>
        <a:xfrm>
          <a:off x="8699500" y="163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166950</xdr:rowOff>
    </xdr:from>
    <xdr:ext cx="534377" cy="259045"/>
    <xdr:sp macro="" textlink="">
      <xdr:nvSpPr>
        <xdr:cNvPr id="477" name="テキスト ボックス 476"/>
        <xdr:cNvSpPr txBox="1"/>
      </xdr:nvSpPr>
      <xdr:spPr>
        <a:xfrm>
          <a:off x="8483111" y="164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27853</xdr:rowOff>
    </xdr:from>
    <xdr:to>
      <xdr:col>41</xdr:col>
      <xdr:colOff>101600</xdr:colOff>
      <xdr:row>96</xdr:row>
      <xdr:rowOff>129453</xdr:rowOff>
    </xdr:to>
    <xdr:sp macro="" textlink="">
      <xdr:nvSpPr>
        <xdr:cNvPr id="478" name="楕円 477"/>
        <xdr:cNvSpPr/>
      </xdr:nvSpPr>
      <xdr:spPr>
        <a:xfrm>
          <a:off x="7810500" y="164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120580</xdr:rowOff>
    </xdr:from>
    <xdr:ext cx="534377" cy="259045"/>
    <xdr:sp macro="" textlink="">
      <xdr:nvSpPr>
        <xdr:cNvPr id="479" name="テキスト ボックス 478"/>
        <xdr:cNvSpPr txBox="1"/>
      </xdr:nvSpPr>
      <xdr:spPr>
        <a:xfrm>
          <a:off x="7594111" y="1657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163550</xdr:rowOff>
    </xdr:from>
    <xdr:to>
      <xdr:col>36</xdr:col>
      <xdr:colOff>165100</xdr:colOff>
      <xdr:row>96</xdr:row>
      <xdr:rowOff>93700</xdr:rowOff>
    </xdr:to>
    <xdr:sp macro="" textlink="">
      <xdr:nvSpPr>
        <xdr:cNvPr id="480" name="楕円 479"/>
        <xdr:cNvSpPr/>
      </xdr:nvSpPr>
      <xdr:spPr>
        <a:xfrm>
          <a:off x="6921500" y="164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84827</xdr:rowOff>
    </xdr:from>
    <xdr:ext cx="534377" cy="259045"/>
    <xdr:sp macro="" textlink="">
      <xdr:nvSpPr>
        <xdr:cNvPr id="481" name="テキスト ボックス 480"/>
        <xdr:cNvSpPr txBox="1"/>
      </xdr:nvSpPr>
      <xdr:spPr>
        <a:xfrm>
          <a:off x="6705111" y="165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111566</xdr:rowOff>
    </xdr:from>
    <xdr:to>
      <xdr:col>85</xdr:col>
      <xdr:colOff>127000</xdr:colOff>
      <xdr:row>39</xdr:row>
      <xdr:rowOff>73389</xdr:rowOff>
    </xdr:to>
    <xdr:cxnSp macro="">
      <xdr:nvCxnSpPr>
        <xdr:cNvPr id="513" name="直線コネクタ 512"/>
        <xdr:cNvCxnSpPr/>
      </xdr:nvCxnSpPr>
      <xdr:spPr>
        <a:xfrm flipV="1">
          <a:off x="15481300" y="6626666"/>
          <a:ext cx="838200" cy="1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13105</xdr:rowOff>
    </xdr:from>
    <xdr:to>
      <xdr:col>81</xdr:col>
      <xdr:colOff>50800</xdr:colOff>
      <xdr:row>39</xdr:row>
      <xdr:rowOff>73389</xdr:rowOff>
    </xdr:to>
    <xdr:cxnSp macro="">
      <xdr:nvCxnSpPr>
        <xdr:cNvPr id="516" name="直線コネクタ 515"/>
        <xdr:cNvCxnSpPr/>
      </xdr:nvCxnSpPr>
      <xdr:spPr>
        <a:xfrm>
          <a:off x="14592300" y="6699655"/>
          <a:ext cx="889000" cy="6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13105</xdr:rowOff>
    </xdr:from>
    <xdr:to>
      <xdr:col>76</xdr:col>
      <xdr:colOff>114300</xdr:colOff>
      <xdr:row>39</xdr:row>
      <xdr:rowOff>72312</xdr:rowOff>
    </xdr:to>
    <xdr:cxnSp macro="">
      <xdr:nvCxnSpPr>
        <xdr:cNvPr id="519" name="直線コネクタ 518"/>
        <xdr:cNvCxnSpPr/>
      </xdr:nvCxnSpPr>
      <xdr:spPr>
        <a:xfrm flipV="1">
          <a:off x="13703300" y="6699655"/>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93311</xdr:rowOff>
    </xdr:from>
    <xdr:to>
      <xdr:col>71</xdr:col>
      <xdr:colOff>177800</xdr:colOff>
      <xdr:row>39</xdr:row>
      <xdr:rowOff>72312</xdr:rowOff>
    </xdr:to>
    <xdr:cxnSp macro="">
      <xdr:nvCxnSpPr>
        <xdr:cNvPr id="522" name="直線コネクタ 521"/>
        <xdr:cNvCxnSpPr/>
      </xdr:nvCxnSpPr>
      <xdr:spPr>
        <a:xfrm>
          <a:off x="12814300" y="6436961"/>
          <a:ext cx="889000" cy="3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60766</xdr:rowOff>
    </xdr:from>
    <xdr:to>
      <xdr:col>85</xdr:col>
      <xdr:colOff>177800</xdr:colOff>
      <xdr:row>38</xdr:row>
      <xdr:rowOff>162366</xdr:rowOff>
    </xdr:to>
    <xdr:sp macro="" textlink="">
      <xdr:nvSpPr>
        <xdr:cNvPr id="532" name="楕円 531"/>
        <xdr:cNvSpPr/>
      </xdr:nvSpPr>
      <xdr:spPr>
        <a:xfrm>
          <a:off x="16268700" y="65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39193</xdr:rowOff>
    </xdr:from>
    <xdr:ext cx="534377" cy="259045"/>
    <xdr:sp macro="" textlink="">
      <xdr:nvSpPr>
        <xdr:cNvPr id="533" name="消防費該当値テキスト"/>
        <xdr:cNvSpPr txBox="1"/>
      </xdr:nvSpPr>
      <xdr:spPr>
        <a:xfrm>
          <a:off x="16370300" y="65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22589</xdr:rowOff>
    </xdr:from>
    <xdr:to>
      <xdr:col>81</xdr:col>
      <xdr:colOff>101600</xdr:colOff>
      <xdr:row>39</xdr:row>
      <xdr:rowOff>124189</xdr:rowOff>
    </xdr:to>
    <xdr:sp macro="" textlink="">
      <xdr:nvSpPr>
        <xdr:cNvPr id="534" name="楕円 533"/>
        <xdr:cNvSpPr/>
      </xdr:nvSpPr>
      <xdr:spPr>
        <a:xfrm>
          <a:off x="15430500" y="6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115316</xdr:rowOff>
    </xdr:from>
    <xdr:ext cx="534377" cy="259045"/>
    <xdr:sp macro="" textlink="">
      <xdr:nvSpPr>
        <xdr:cNvPr id="535" name="テキスト ボックス 534"/>
        <xdr:cNvSpPr txBox="1"/>
      </xdr:nvSpPr>
      <xdr:spPr>
        <a:xfrm>
          <a:off x="15214111" y="680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133755</xdr:rowOff>
    </xdr:from>
    <xdr:to>
      <xdr:col>76</xdr:col>
      <xdr:colOff>165100</xdr:colOff>
      <xdr:row>39</xdr:row>
      <xdr:rowOff>63905</xdr:rowOff>
    </xdr:to>
    <xdr:sp macro="" textlink="">
      <xdr:nvSpPr>
        <xdr:cNvPr id="536" name="楕円 535"/>
        <xdr:cNvSpPr/>
      </xdr:nvSpPr>
      <xdr:spPr>
        <a:xfrm>
          <a:off x="14541500" y="66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55032</xdr:rowOff>
    </xdr:from>
    <xdr:ext cx="534377" cy="259045"/>
    <xdr:sp macro="" textlink="">
      <xdr:nvSpPr>
        <xdr:cNvPr id="537" name="テキスト ボックス 536"/>
        <xdr:cNvSpPr txBox="1"/>
      </xdr:nvSpPr>
      <xdr:spPr>
        <a:xfrm>
          <a:off x="14325111" y="67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21512</xdr:rowOff>
    </xdr:from>
    <xdr:to>
      <xdr:col>72</xdr:col>
      <xdr:colOff>38100</xdr:colOff>
      <xdr:row>39</xdr:row>
      <xdr:rowOff>123112</xdr:rowOff>
    </xdr:to>
    <xdr:sp macro="" textlink="">
      <xdr:nvSpPr>
        <xdr:cNvPr id="538" name="楕円 537"/>
        <xdr:cNvSpPr/>
      </xdr:nvSpPr>
      <xdr:spPr>
        <a:xfrm>
          <a:off x="13652500" y="67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114239</xdr:rowOff>
    </xdr:from>
    <xdr:ext cx="534377" cy="259045"/>
    <xdr:sp macro="" textlink="">
      <xdr:nvSpPr>
        <xdr:cNvPr id="539" name="テキスト ボックス 538"/>
        <xdr:cNvSpPr txBox="1"/>
      </xdr:nvSpPr>
      <xdr:spPr>
        <a:xfrm>
          <a:off x="13436111" y="680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42511</xdr:rowOff>
    </xdr:from>
    <xdr:to>
      <xdr:col>67</xdr:col>
      <xdr:colOff>101600</xdr:colOff>
      <xdr:row>37</xdr:row>
      <xdr:rowOff>144111</xdr:rowOff>
    </xdr:to>
    <xdr:sp macro="" textlink="">
      <xdr:nvSpPr>
        <xdr:cNvPr id="540" name="楕円 539"/>
        <xdr:cNvSpPr/>
      </xdr:nvSpPr>
      <xdr:spPr>
        <a:xfrm>
          <a:off x="12763500" y="63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135238</xdr:rowOff>
    </xdr:from>
    <xdr:ext cx="534377" cy="259045"/>
    <xdr:sp macro="" textlink="">
      <xdr:nvSpPr>
        <xdr:cNvPr id="541" name="テキスト ボックス 540"/>
        <xdr:cNvSpPr txBox="1"/>
      </xdr:nvSpPr>
      <xdr:spPr>
        <a:xfrm>
          <a:off x="12547111" y="64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164613</xdr:rowOff>
    </xdr:from>
    <xdr:to>
      <xdr:col>85</xdr:col>
      <xdr:colOff>127000</xdr:colOff>
      <xdr:row>56</xdr:row>
      <xdr:rowOff>134915</xdr:rowOff>
    </xdr:to>
    <xdr:cxnSp macro="">
      <xdr:nvCxnSpPr>
        <xdr:cNvPr id="570" name="直線コネクタ 569"/>
        <xdr:cNvCxnSpPr/>
      </xdr:nvCxnSpPr>
      <xdr:spPr>
        <a:xfrm flipV="1">
          <a:off x="15481300" y="9594363"/>
          <a:ext cx="838200" cy="14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54542</xdr:rowOff>
    </xdr:from>
    <xdr:to>
      <xdr:col>81</xdr:col>
      <xdr:colOff>50800</xdr:colOff>
      <xdr:row>56</xdr:row>
      <xdr:rowOff>134915</xdr:rowOff>
    </xdr:to>
    <xdr:cxnSp macro="">
      <xdr:nvCxnSpPr>
        <xdr:cNvPr id="573" name="直線コネクタ 572"/>
        <xdr:cNvCxnSpPr/>
      </xdr:nvCxnSpPr>
      <xdr:spPr>
        <a:xfrm>
          <a:off x="14592300" y="9484292"/>
          <a:ext cx="889000" cy="25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54542</xdr:rowOff>
    </xdr:from>
    <xdr:to>
      <xdr:col>76</xdr:col>
      <xdr:colOff>114300</xdr:colOff>
      <xdr:row>56</xdr:row>
      <xdr:rowOff>122902</xdr:rowOff>
    </xdr:to>
    <xdr:cxnSp macro="">
      <xdr:nvCxnSpPr>
        <xdr:cNvPr id="576" name="直線コネクタ 575"/>
        <xdr:cNvCxnSpPr/>
      </xdr:nvCxnSpPr>
      <xdr:spPr>
        <a:xfrm flipV="1">
          <a:off x="13703300" y="9484292"/>
          <a:ext cx="889000" cy="23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19959</xdr:rowOff>
    </xdr:from>
    <xdr:to>
      <xdr:col>71</xdr:col>
      <xdr:colOff>177800</xdr:colOff>
      <xdr:row>56</xdr:row>
      <xdr:rowOff>122902</xdr:rowOff>
    </xdr:to>
    <xdr:cxnSp macro="">
      <xdr:nvCxnSpPr>
        <xdr:cNvPr id="579" name="直線コネクタ 578"/>
        <xdr:cNvCxnSpPr/>
      </xdr:nvCxnSpPr>
      <xdr:spPr>
        <a:xfrm>
          <a:off x="12814300" y="9621159"/>
          <a:ext cx="889000" cy="10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113813</xdr:rowOff>
    </xdr:from>
    <xdr:to>
      <xdr:col>85</xdr:col>
      <xdr:colOff>177800</xdr:colOff>
      <xdr:row>56</xdr:row>
      <xdr:rowOff>43963</xdr:rowOff>
    </xdr:to>
    <xdr:sp macro="" textlink="">
      <xdr:nvSpPr>
        <xdr:cNvPr id="589" name="楕円 588"/>
        <xdr:cNvSpPr/>
      </xdr:nvSpPr>
      <xdr:spPr>
        <a:xfrm>
          <a:off x="16268700" y="954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136690</xdr:rowOff>
    </xdr:from>
    <xdr:ext cx="599010" cy="259045"/>
    <xdr:sp macro="" textlink="">
      <xdr:nvSpPr>
        <xdr:cNvPr id="590" name="教育費該当値テキスト"/>
        <xdr:cNvSpPr txBox="1"/>
      </xdr:nvSpPr>
      <xdr:spPr>
        <a:xfrm>
          <a:off x="16370300" y="939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84115</xdr:rowOff>
    </xdr:from>
    <xdr:to>
      <xdr:col>81</xdr:col>
      <xdr:colOff>101600</xdr:colOff>
      <xdr:row>57</xdr:row>
      <xdr:rowOff>14265</xdr:rowOff>
    </xdr:to>
    <xdr:sp macro="" textlink="">
      <xdr:nvSpPr>
        <xdr:cNvPr id="591" name="楕円 590"/>
        <xdr:cNvSpPr/>
      </xdr:nvSpPr>
      <xdr:spPr>
        <a:xfrm>
          <a:off x="15430500" y="96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30792</xdr:rowOff>
    </xdr:from>
    <xdr:ext cx="599010" cy="259045"/>
    <xdr:sp macro="" textlink="">
      <xdr:nvSpPr>
        <xdr:cNvPr id="592" name="テキスト ボックス 591"/>
        <xdr:cNvSpPr txBox="1"/>
      </xdr:nvSpPr>
      <xdr:spPr>
        <a:xfrm>
          <a:off x="15181795" y="946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3742</xdr:rowOff>
    </xdr:from>
    <xdr:to>
      <xdr:col>76</xdr:col>
      <xdr:colOff>165100</xdr:colOff>
      <xdr:row>55</xdr:row>
      <xdr:rowOff>105342</xdr:rowOff>
    </xdr:to>
    <xdr:sp macro="" textlink="">
      <xdr:nvSpPr>
        <xdr:cNvPr id="593" name="楕円 592"/>
        <xdr:cNvSpPr/>
      </xdr:nvSpPr>
      <xdr:spPr>
        <a:xfrm>
          <a:off x="14541500" y="943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121869</xdr:rowOff>
    </xdr:from>
    <xdr:ext cx="599010" cy="259045"/>
    <xdr:sp macro="" textlink="">
      <xdr:nvSpPr>
        <xdr:cNvPr id="594" name="テキスト ボックス 593"/>
        <xdr:cNvSpPr txBox="1"/>
      </xdr:nvSpPr>
      <xdr:spPr>
        <a:xfrm>
          <a:off x="14292795" y="920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72102</xdr:rowOff>
    </xdr:from>
    <xdr:to>
      <xdr:col>72</xdr:col>
      <xdr:colOff>38100</xdr:colOff>
      <xdr:row>57</xdr:row>
      <xdr:rowOff>2252</xdr:rowOff>
    </xdr:to>
    <xdr:sp macro="" textlink="">
      <xdr:nvSpPr>
        <xdr:cNvPr id="595" name="楕円 594"/>
        <xdr:cNvSpPr/>
      </xdr:nvSpPr>
      <xdr:spPr>
        <a:xfrm>
          <a:off x="13652500" y="96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18779</xdr:rowOff>
    </xdr:from>
    <xdr:ext cx="599010" cy="259045"/>
    <xdr:sp macro="" textlink="">
      <xdr:nvSpPr>
        <xdr:cNvPr id="596" name="テキスト ボックス 595"/>
        <xdr:cNvSpPr txBox="1"/>
      </xdr:nvSpPr>
      <xdr:spPr>
        <a:xfrm>
          <a:off x="13403795" y="94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140609</xdr:rowOff>
    </xdr:from>
    <xdr:to>
      <xdr:col>67</xdr:col>
      <xdr:colOff>101600</xdr:colOff>
      <xdr:row>56</xdr:row>
      <xdr:rowOff>70759</xdr:rowOff>
    </xdr:to>
    <xdr:sp macro="" textlink="">
      <xdr:nvSpPr>
        <xdr:cNvPr id="597" name="楕円 596"/>
        <xdr:cNvSpPr/>
      </xdr:nvSpPr>
      <xdr:spPr>
        <a:xfrm>
          <a:off x="12763500" y="9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87286</xdr:rowOff>
    </xdr:from>
    <xdr:ext cx="599010" cy="259045"/>
    <xdr:sp macro="" textlink="">
      <xdr:nvSpPr>
        <xdr:cNvPr id="598" name="テキスト ボックス 597"/>
        <xdr:cNvSpPr txBox="1"/>
      </xdr:nvSpPr>
      <xdr:spPr>
        <a:xfrm>
          <a:off x="12514795" y="93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138982</xdr:rowOff>
    </xdr:from>
    <xdr:to>
      <xdr:col>85</xdr:col>
      <xdr:colOff>127000</xdr:colOff>
      <xdr:row>78</xdr:row>
      <xdr:rowOff>139700</xdr:rowOff>
    </xdr:to>
    <xdr:cxnSp macro="">
      <xdr:nvCxnSpPr>
        <xdr:cNvPr id="625" name="直線コネクタ 624"/>
        <xdr:cNvCxnSpPr/>
      </xdr:nvCxnSpPr>
      <xdr:spPr>
        <a:xfrm flipV="1">
          <a:off x="15481300" y="13512082"/>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139285</xdr:rowOff>
    </xdr:from>
    <xdr:to>
      <xdr:col>81</xdr:col>
      <xdr:colOff>50800</xdr:colOff>
      <xdr:row>78</xdr:row>
      <xdr:rowOff>139700</xdr:rowOff>
    </xdr:to>
    <xdr:cxnSp macro="">
      <xdr:nvCxnSpPr>
        <xdr:cNvPr id="628" name="直線コネクタ 627"/>
        <xdr:cNvCxnSpPr/>
      </xdr:nvCxnSpPr>
      <xdr:spPr>
        <a:xfrm>
          <a:off x="14592300" y="13512385"/>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136029</xdr:rowOff>
    </xdr:from>
    <xdr:to>
      <xdr:col>76</xdr:col>
      <xdr:colOff>114300</xdr:colOff>
      <xdr:row>78</xdr:row>
      <xdr:rowOff>139285</xdr:rowOff>
    </xdr:to>
    <xdr:cxnSp macro="">
      <xdr:nvCxnSpPr>
        <xdr:cNvPr id="631" name="直線コネクタ 630"/>
        <xdr:cNvCxnSpPr/>
      </xdr:nvCxnSpPr>
      <xdr:spPr>
        <a:xfrm>
          <a:off x="13703300" y="13509129"/>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134063</xdr:rowOff>
    </xdr:from>
    <xdr:to>
      <xdr:col>71</xdr:col>
      <xdr:colOff>177800</xdr:colOff>
      <xdr:row>78</xdr:row>
      <xdr:rowOff>136029</xdr:rowOff>
    </xdr:to>
    <xdr:cxnSp macro="">
      <xdr:nvCxnSpPr>
        <xdr:cNvPr id="634" name="直線コネクタ 633"/>
        <xdr:cNvCxnSpPr/>
      </xdr:nvCxnSpPr>
      <xdr:spPr>
        <a:xfrm>
          <a:off x="12814300" y="1350716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88182</xdr:rowOff>
    </xdr:from>
    <xdr:to>
      <xdr:col>85</xdr:col>
      <xdr:colOff>177800</xdr:colOff>
      <xdr:row>79</xdr:row>
      <xdr:rowOff>18332</xdr:rowOff>
    </xdr:to>
    <xdr:sp macro="" textlink="">
      <xdr:nvSpPr>
        <xdr:cNvPr id="644" name="楕円 643"/>
        <xdr:cNvSpPr/>
      </xdr:nvSpPr>
      <xdr:spPr>
        <a:xfrm>
          <a:off x="16268700" y="134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378565" cy="259045"/>
    <xdr:sp macro="" textlink="">
      <xdr:nvSpPr>
        <xdr:cNvPr id="645" name="災害復旧費該当値テキスト"/>
        <xdr:cNvSpPr txBox="1"/>
      </xdr:nvSpPr>
      <xdr:spPr>
        <a:xfrm>
          <a:off x="16370300" y="1340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88485</xdr:rowOff>
    </xdr:from>
    <xdr:to>
      <xdr:col>76</xdr:col>
      <xdr:colOff>165100</xdr:colOff>
      <xdr:row>79</xdr:row>
      <xdr:rowOff>18635</xdr:rowOff>
    </xdr:to>
    <xdr:sp macro="" textlink="">
      <xdr:nvSpPr>
        <xdr:cNvPr id="648" name="楕円 647"/>
        <xdr:cNvSpPr/>
      </xdr:nvSpPr>
      <xdr:spPr>
        <a:xfrm>
          <a:off x="14541500" y="134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9762</xdr:rowOff>
    </xdr:from>
    <xdr:ext cx="378565" cy="259045"/>
    <xdr:sp macro="" textlink="">
      <xdr:nvSpPr>
        <xdr:cNvPr id="649" name="テキスト ボックス 648"/>
        <xdr:cNvSpPr txBox="1"/>
      </xdr:nvSpPr>
      <xdr:spPr>
        <a:xfrm>
          <a:off x="14403017" y="1355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85229</xdr:rowOff>
    </xdr:from>
    <xdr:to>
      <xdr:col>72</xdr:col>
      <xdr:colOff>38100</xdr:colOff>
      <xdr:row>79</xdr:row>
      <xdr:rowOff>15379</xdr:rowOff>
    </xdr:to>
    <xdr:sp macro="" textlink="">
      <xdr:nvSpPr>
        <xdr:cNvPr id="650" name="楕円 649"/>
        <xdr:cNvSpPr/>
      </xdr:nvSpPr>
      <xdr:spPr>
        <a:xfrm>
          <a:off x="13652500" y="134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6506</xdr:rowOff>
    </xdr:from>
    <xdr:ext cx="469744" cy="259045"/>
    <xdr:sp macro="" textlink="">
      <xdr:nvSpPr>
        <xdr:cNvPr id="651" name="テキスト ボックス 650"/>
        <xdr:cNvSpPr txBox="1"/>
      </xdr:nvSpPr>
      <xdr:spPr>
        <a:xfrm>
          <a:off x="13468428" y="135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83263</xdr:rowOff>
    </xdr:from>
    <xdr:to>
      <xdr:col>67</xdr:col>
      <xdr:colOff>101600</xdr:colOff>
      <xdr:row>79</xdr:row>
      <xdr:rowOff>13413</xdr:rowOff>
    </xdr:to>
    <xdr:sp macro="" textlink="">
      <xdr:nvSpPr>
        <xdr:cNvPr id="652" name="楕円 651"/>
        <xdr:cNvSpPr/>
      </xdr:nvSpPr>
      <xdr:spPr>
        <a:xfrm>
          <a:off x="12763500" y="13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4540</xdr:rowOff>
    </xdr:from>
    <xdr:ext cx="469744" cy="259045"/>
    <xdr:sp macro="" textlink="">
      <xdr:nvSpPr>
        <xdr:cNvPr id="653" name="テキスト ボックス 652"/>
        <xdr:cNvSpPr txBox="1"/>
      </xdr:nvSpPr>
      <xdr:spPr>
        <a:xfrm>
          <a:off x="12579428" y="13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35074</xdr:rowOff>
    </xdr:from>
    <xdr:to>
      <xdr:col>85</xdr:col>
      <xdr:colOff>127000</xdr:colOff>
      <xdr:row>95</xdr:row>
      <xdr:rowOff>81490</xdr:rowOff>
    </xdr:to>
    <xdr:cxnSp macro="">
      <xdr:nvCxnSpPr>
        <xdr:cNvPr id="680" name="直線コネクタ 679"/>
        <xdr:cNvCxnSpPr/>
      </xdr:nvCxnSpPr>
      <xdr:spPr>
        <a:xfrm flipV="1">
          <a:off x="15481300" y="16322824"/>
          <a:ext cx="838200" cy="4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81490</xdr:rowOff>
    </xdr:from>
    <xdr:to>
      <xdr:col>81</xdr:col>
      <xdr:colOff>50800</xdr:colOff>
      <xdr:row>95</xdr:row>
      <xdr:rowOff>95941</xdr:rowOff>
    </xdr:to>
    <xdr:cxnSp macro="">
      <xdr:nvCxnSpPr>
        <xdr:cNvPr id="683" name="直線コネクタ 682"/>
        <xdr:cNvCxnSpPr/>
      </xdr:nvCxnSpPr>
      <xdr:spPr>
        <a:xfrm flipV="1">
          <a:off x="14592300" y="16369240"/>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95941</xdr:rowOff>
    </xdr:from>
    <xdr:to>
      <xdr:col>76</xdr:col>
      <xdr:colOff>114300</xdr:colOff>
      <xdr:row>95</xdr:row>
      <xdr:rowOff>154884</xdr:rowOff>
    </xdr:to>
    <xdr:cxnSp macro="">
      <xdr:nvCxnSpPr>
        <xdr:cNvPr id="686" name="直線コネクタ 685"/>
        <xdr:cNvCxnSpPr/>
      </xdr:nvCxnSpPr>
      <xdr:spPr>
        <a:xfrm flipV="1">
          <a:off x="13703300" y="16383691"/>
          <a:ext cx="889000" cy="5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153521</xdr:rowOff>
    </xdr:from>
    <xdr:to>
      <xdr:col>71</xdr:col>
      <xdr:colOff>177800</xdr:colOff>
      <xdr:row>95</xdr:row>
      <xdr:rowOff>154884</xdr:rowOff>
    </xdr:to>
    <xdr:cxnSp macro="">
      <xdr:nvCxnSpPr>
        <xdr:cNvPr id="689" name="直線コネクタ 688"/>
        <xdr:cNvCxnSpPr/>
      </xdr:nvCxnSpPr>
      <xdr:spPr>
        <a:xfrm>
          <a:off x="12814300" y="16441271"/>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155724</xdr:rowOff>
    </xdr:from>
    <xdr:to>
      <xdr:col>85</xdr:col>
      <xdr:colOff>177800</xdr:colOff>
      <xdr:row>95</xdr:row>
      <xdr:rowOff>85874</xdr:rowOff>
    </xdr:to>
    <xdr:sp macro="" textlink="">
      <xdr:nvSpPr>
        <xdr:cNvPr id="699" name="楕円 698"/>
        <xdr:cNvSpPr/>
      </xdr:nvSpPr>
      <xdr:spPr>
        <a:xfrm>
          <a:off x="16268700" y="162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7151</xdr:rowOff>
    </xdr:from>
    <xdr:ext cx="599010" cy="259045"/>
    <xdr:sp macro="" textlink="">
      <xdr:nvSpPr>
        <xdr:cNvPr id="700" name="公債費該当値テキスト"/>
        <xdr:cNvSpPr txBox="1"/>
      </xdr:nvSpPr>
      <xdr:spPr>
        <a:xfrm>
          <a:off x="16370300" y="1612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30690</xdr:rowOff>
    </xdr:from>
    <xdr:to>
      <xdr:col>81</xdr:col>
      <xdr:colOff>101600</xdr:colOff>
      <xdr:row>95</xdr:row>
      <xdr:rowOff>132290</xdr:rowOff>
    </xdr:to>
    <xdr:sp macro="" textlink="">
      <xdr:nvSpPr>
        <xdr:cNvPr id="701" name="楕円 700"/>
        <xdr:cNvSpPr/>
      </xdr:nvSpPr>
      <xdr:spPr>
        <a:xfrm>
          <a:off x="15430500" y="16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148817</xdr:rowOff>
    </xdr:from>
    <xdr:ext cx="599010" cy="259045"/>
    <xdr:sp macro="" textlink="">
      <xdr:nvSpPr>
        <xdr:cNvPr id="702" name="テキスト ボックス 701"/>
        <xdr:cNvSpPr txBox="1"/>
      </xdr:nvSpPr>
      <xdr:spPr>
        <a:xfrm>
          <a:off x="15181795" y="1609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45141</xdr:rowOff>
    </xdr:from>
    <xdr:to>
      <xdr:col>76</xdr:col>
      <xdr:colOff>165100</xdr:colOff>
      <xdr:row>95</xdr:row>
      <xdr:rowOff>146741</xdr:rowOff>
    </xdr:to>
    <xdr:sp macro="" textlink="">
      <xdr:nvSpPr>
        <xdr:cNvPr id="703" name="楕円 702"/>
        <xdr:cNvSpPr/>
      </xdr:nvSpPr>
      <xdr:spPr>
        <a:xfrm>
          <a:off x="14541500" y="1633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163268</xdr:rowOff>
    </xdr:from>
    <xdr:ext cx="599010" cy="259045"/>
    <xdr:sp macro="" textlink="">
      <xdr:nvSpPr>
        <xdr:cNvPr id="704" name="テキスト ボックス 703"/>
        <xdr:cNvSpPr txBox="1"/>
      </xdr:nvSpPr>
      <xdr:spPr>
        <a:xfrm>
          <a:off x="14292795" y="1610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104084</xdr:rowOff>
    </xdr:from>
    <xdr:to>
      <xdr:col>72</xdr:col>
      <xdr:colOff>38100</xdr:colOff>
      <xdr:row>96</xdr:row>
      <xdr:rowOff>34234</xdr:rowOff>
    </xdr:to>
    <xdr:sp macro="" textlink="">
      <xdr:nvSpPr>
        <xdr:cNvPr id="705" name="楕円 704"/>
        <xdr:cNvSpPr/>
      </xdr:nvSpPr>
      <xdr:spPr>
        <a:xfrm>
          <a:off x="13652500" y="163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50761</xdr:rowOff>
    </xdr:from>
    <xdr:ext cx="599010" cy="259045"/>
    <xdr:sp macro="" textlink="">
      <xdr:nvSpPr>
        <xdr:cNvPr id="706" name="テキスト ボックス 705"/>
        <xdr:cNvSpPr txBox="1"/>
      </xdr:nvSpPr>
      <xdr:spPr>
        <a:xfrm>
          <a:off x="13403795" y="1616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102721</xdr:rowOff>
    </xdr:from>
    <xdr:to>
      <xdr:col>67</xdr:col>
      <xdr:colOff>101600</xdr:colOff>
      <xdr:row>96</xdr:row>
      <xdr:rowOff>32871</xdr:rowOff>
    </xdr:to>
    <xdr:sp macro="" textlink="">
      <xdr:nvSpPr>
        <xdr:cNvPr id="707" name="楕円 706"/>
        <xdr:cNvSpPr/>
      </xdr:nvSpPr>
      <xdr:spPr>
        <a:xfrm>
          <a:off x="12763500" y="163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23998</xdr:rowOff>
    </xdr:from>
    <xdr:ext cx="599010" cy="259045"/>
    <xdr:sp macro="" textlink="">
      <xdr:nvSpPr>
        <xdr:cNvPr id="708" name="テキスト ボックス 707"/>
        <xdr:cNvSpPr txBox="1"/>
      </xdr:nvSpPr>
      <xdr:spPr>
        <a:xfrm>
          <a:off x="12514795" y="1648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40259</xdr:rowOff>
    </xdr:from>
    <xdr:to>
      <xdr:col>116</xdr:col>
      <xdr:colOff>63500</xdr:colOff>
      <xdr:row>35</xdr:row>
      <xdr:rowOff>98062</xdr:rowOff>
    </xdr:to>
    <xdr:cxnSp macro="">
      <xdr:nvCxnSpPr>
        <xdr:cNvPr id="739" name="直線コネクタ 738"/>
        <xdr:cNvCxnSpPr/>
      </xdr:nvCxnSpPr>
      <xdr:spPr>
        <a:xfrm>
          <a:off x="21323300" y="6041009"/>
          <a:ext cx="8382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156481</xdr:rowOff>
    </xdr:from>
    <xdr:ext cx="378565" cy="259045"/>
    <xdr:sp macro="" textlink="">
      <xdr:nvSpPr>
        <xdr:cNvPr id="740" name="諸支出金平均値テキスト"/>
        <xdr:cNvSpPr txBox="1"/>
      </xdr:nvSpPr>
      <xdr:spPr>
        <a:xfrm>
          <a:off x="22212300" y="6671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40259</xdr:rowOff>
    </xdr:from>
    <xdr:to>
      <xdr:col>111</xdr:col>
      <xdr:colOff>177800</xdr:colOff>
      <xdr:row>36</xdr:row>
      <xdr:rowOff>55281</xdr:rowOff>
    </xdr:to>
    <xdr:cxnSp macro="">
      <xdr:nvCxnSpPr>
        <xdr:cNvPr id="742" name="直線コネクタ 741"/>
        <xdr:cNvCxnSpPr/>
      </xdr:nvCxnSpPr>
      <xdr:spPr>
        <a:xfrm flipV="1">
          <a:off x="20434300" y="6041009"/>
          <a:ext cx="889000" cy="1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122191</xdr:rowOff>
    </xdr:from>
    <xdr:ext cx="378565" cy="259045"/>
    <xdr:sp macro="" textlink="">
      <xdr:nvSpPr>
        <xdr:cNvPr id="744" name="テキスト ボックス 743"/>
        <xdr:cNvSpPr txBox="1"/>
      </xdr:nvSpPr>
      <xdr:spPr>
        <a:xfrm>
          <a:off x="21134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55281</xdr:rowOff>
    </xdr:from>
    <xdr:to>
      <xdr:col>107</xdr:col>
      <xdr:colOff>50800</xdr:colOff>
      <xdr:row>36</xdr:row>
      <xdr:rowOff>108676</xdr:rowOff>
    </xdr:to>
    <xdr:cxnSp macro="">
      <xdr:nvCxnSpPr>
        <xdr:cNvPr id="745" name="直線コネクタ 744"/>
        <xdr:cNvCxnSpPr/>
      </xdr:nvCxnSpPr>
      <xdr:spPr>
        <a:xfrm flipV="1">
          <a:off x="19545300" y="6227481"/>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129702</xdr:rowOff>
    </xdr:from>
    <xdr:ext cx="313932" cy="259045"/>
    <xdr:sp macro="" textlink="">
      <xdr:nvSpPr>
        <xdr:cNvPr id="747" name="テキスト ボックス 746"/>
        <xdr:cNvSpPr txBox="1"/>
      </xdr:nvSpPr>
      <xdr:spPr>
        <a:xfrm>
          <a:off x="20277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76998</xdr:rowOff>
    </xdr:from>
    <xdr:to>
      <xdr:col>102</xdr:col>
      <xdr:colOff>114300</xdr:colOff>
      <xdr:row>36</xdr:row>
      <xdr:rowOff>108676</xdr:rowOff>
    </xdr:to>
    <xdr:cxnSp macro="">
      <xdr:nvCxnSpPr>
        <xdr:cNvPr id="748" name="直線コネクタ 747"/>
        <xdr:cNvCxnSpPr/>
      </xdr:nvCxnSpPr>
      <xdr:spPr>
        <a:xfrm>
          <a:off x="18656300" y="6077748"/>
          <a:ext cx="889000" cy="20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128069</xdr:rowOff>
    </xdr:from>
    <xdr:ext cx="313932" cy="259045"/>
    <xdr:sp macro="" textlink="">
      <xdr:nvSpPr>
        <xdr:cNvPr id="750" name="テキスト ボックス 749"/>
        <xdr:cNvSpPr txBox="1"/>
      </xdr:nvSpPr>
      <xdr:spPr>
        <a:xfrm>
          <a:off x="19388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116639</xdr:rowOff>
    </xdr:from>
    <xdr:ext cx="378565" cy="259045"/>
    <xdr:sp macro="" textlink="">
      <xdr:nvSpPr>
        <xdr:cNvPr id="752" name="テキスト ボックス 751"/>
        <xdr:cNvSpPr txBox="1"/>
      </xdr:nvSpPr>
      <xdr:spPr>
        <a:xfrm>
          <a:off x="18467017" y="680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47262</xdr:rowOff>
    </xdr:from>
    <xdr:to>
      <xdr:col>116</xdr:col>
      <xdr:colOff>114300</xdr:colOff>
      <xdr:row>35</xdr:row>
      <xdr:rowOff>148862</xdr:rowOff>
    </xdr:to>
    <xdr:sp macro="" textlink="">
      <xdr:nvSpPr>
        <xdr:cNvPr id="758" name="楕円 757"/>
        <xdr:cNvSpPr/>
      </xdr:nvSpPr>
      <xdr:spPr>
        <a:xfrm>
          <a:off x="22110700" y="60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70139</xdr:rowOff>
    </xdr:from>
    <xdr:ext cx="469744" cy="259045"/>
    <xdr:sp macro="" textlink="">
      <xdr:nvSpPr>
        <xdr:cNvPr id="759" name="諸支出金該当値テキスト"/>
        <xdr:cNvSpPr txBox="1"/>
      </xdr:nvSpPr>
      <xdr:spPr>
        <a:xfrm>
          <a:off x="22212300" y="589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160909</xdr:rowOff>
    </xdr:from>
    <xdr:to>
      <xdr:col>112</xdr:col>
      <xdr:colOff>38100</xdr:colOff>
      <xdr:row>35</xdr:row>
      <xdr:rowOff>91059</xdr:rowOff>
    </xdr:to>
    <xdr:sp macro="" textlink="">
      <xdr:nvSpPr>
        <xdr:cNvPr id="760" name="楕円 759"/>
        <xdr:cNvSpPr/>
      </xdr:nvSpPr>
      <xdr:spPr>
        <a:xfrm>
          <a:off x="21272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107586</xdr:rowOff>
    </xdr:from>
    <xdr:ext cx="469744" cy="259045"/>
    <xdr:sp macro="" textlink="">
      <xdr:nvSpPr>
        <xdr:cNvPr id="761" name="テキスト ボックス 760"/>
        <xdr:cNvSpPr txBox="1"/>
      </xdr:nvSpPr>
      <xdr:spPr>
        <a:xfrm>
          <a:off x="21088428" y="57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4481</xdr:rowOff>
    </xdr:from>
    <xdr:to>
      <xdr:col>107</xdr:col>
      <xdr:colOff>101600</xdr:colOff>
      <xdr:row>36</xdr:row>
      <xdr:rowOff>106081</xdr:rowOff>
    </xdr:to>
    <xdr:sp macro="" textlink="">
      <xdr:nvSpPr>
        <xdr:cNvPr id="762" name="楕円 761"/>
        <xdr:cNvSpPr/>
      </xdr:nvSpPr>
      <xdr:spPr>
        <a:xfrm>
          <a:off x="20383500" y="61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122608</xdr:rowOff>
    </xdr:from>
    <xdr:ext cx="469744" cy="259045"/>
    <xdr:sp macro="" textlink="">
      <xdr:nvSpPr>
        <xdr:cNvPr id="763" name="テキスト ボックス 762"/>
        <xdr:cNvSpPr txBox="1"/>
      </xdr:nvSpPr>
      <xdr:spPr>
        <a:xfrm>
          <a:off x="20199428" y="59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57876</xdr:rowOff>
    </xdr:from>
    <xdr:to>
      <xdr:col>102</xdr:col>
      <xdr:colOff>165100</xdr:colOff>
      <xdr:row>36</xdr:row>
      <xdr:rowOff>159476</xdr:rowOff>
    </xdr:to>
    <xdr:sp macro="" textlink="">
      <xdr:nvSpPr>
        <xdr:cNvPr id="764" name="楕円 763"/>
        <xdr:cNvSpPr/>
      </xdr:nvSpPr>
      <xdr:spPr>
        <a:xfrm>
          <a:off x="19494500" y="62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4553</xdr:rowOff>
    </xdr:from>
    <xdr:ext cx="469744" cy="259045"/>
    <xdr:sp macro="" textlink="">
      <xdr:nvSpPr>
        <xdr:cNvPr id="765" name="テキスト ボックス 764"/>
        <xdr:cNvSpPr txBox="1"/>
      </xdr:nvSpPr>
      <xdr:spPr>
        <a:xfrm>
          <a:off x="19310428" y="600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26198</xdr:rowOff>
    </xdr:from>
    <xdr:to>
      <xdr:col>98</xdr:col>
      <xdr:colOff>38100</xdr:colOff>
      <xdr:row>35</xdr:row>
      <xdr:rowOff>127798</xdr:rowOff>
    </xdr:to>
    <xdr:sp macro="" textlink="">
      <xdr:nvSpPr>
        <xdr:cNvPr id="766" name="楕円 765"/>
        <xdr:cNvSpPr/>
      </xdr:nvSpPr>
      <xdr:spPr>
        <a:xfrm>
          <a:off x="18605500" y="60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144325</xdr:rowOff>
    </xdr:from>
    <xdr:ext cx="469744" cy="259045"/>
    <xdr:sp macro="" textlink="">
      <xdr:nvSpPr>
        <xdr:cNvPr id="767" name="テキスト ボックス 766"/>
        <xdr:cNvSpPr txBox="1"/>
      </xdr:nvSpPr>
      <xdr:spPr>
        <a:xfrm>
          <a:off x="18421428" y="58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住民一人当たりのコストが類似団体平均を上回っているもののうち、主なものは以下のとおりである。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議会費は、主に議員報酬や職員の人件費であるが、類似団体と比較すると高い値となっている。支出の内容について類似団体と比較検討するなど見直しに努め、経費の節減を図る。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年度住民一人当たり</a:t>
          </a:r>
          <a:r>
            <a:rPr kumimoji="1" lang="en-US" altLang="ja-JP" sz="1100">
              <a:solidFill>
                <a:schemeClr val="dk1"/>
              </a:solidFill>
              <a:effectLst/>
              <a:latin typeface="+mn-lt"/>
              <a:ea typeface="+mn-ea"/>
              <a:cs typeface="+mn-cs"/>
            </a:rPr>
            <a:t>205,414</a:t>
          </a:r>
          <a:r>
            <a:rPr kumimoji="1" lang="ja-JP" altLang="ja-JP" sz="1100">
              <a:solidFill>
                <a:schemeClr val="dk1"/>
              </a:solidFill>
              <a:effectLst/>
              <a:latin typeface="+mn-lt"/>
              <a:ea typeface="+mn-ea"/>
              <a:cs typeface="+mn-cs"/>
            </a:rPr>
            <a:t>円となっている。これは、</a:t>
          </a:r>
          <a:r>
            <a:rPr lang="ja-JP" altLang="ja-JP" sz="1100">
              <a:solidFill>
                <a:schemeClr val="dk1"/>
              </a:solidFill>
              <a:effectLst/>
              <a:latin typeface="+mn-lt"/>
              <a:ea typeface="+mn-ea"/>
              <a:cs typeface="+mn-cs"/>
            </a:rPr>
            <a:t>離島ゆえ保育所や老人ホーム等に対して民間企業の参入が少ないこと等により、行政が多くの住民サービスを提供していることにより</a:t>
          </a:r>
          <a:r>
            <a:rPr kumimoji="1" lang="ja-JP" altLang="ja-JP" sz="1100">
              <a:solidFill>
                <a:schemeClr val="dk1"/>
              </a:solidFill>
              <a:effectLst/>
              <a:latin typeface="+mn-lt"/>
              <a:ea typeface="+mn-ea"/>
              <a:cs typeface="+mn-cs"/>
            </a:rPr>
            <a:t>人件費が高くなっていることによる。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・農林水産業費は、当町の主要産業である農業振興のため、土地改良、畑かん整備等の基盤整備事業を実施していることによる。</a:t>
          </a:r>
          <a:endParaRPr lang="ja-JP" altLang="ja-JP" sz="1400">
            <a:effectLst/>
          </a:endParaRPr>
        </a:p>
        <a:p>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老朽化の激しい学校給食センターの更新事業に着手したことが</a:t>
          </a:r>
          <a:r>
            <a:rPr kumimoji="1" lang="ja-JP" altLang="ja-JP" sz="1100">
              <a:solidFill>
                <a:schemeClr val="dk1"/>
              </a:solidFill>
              <a:effectLst/>
              <a:latin typeface="+mn-lt"/>
              <a:ea typeface="+mn-ea"/>
              <a:cs typeface="+mn-cs"/>
            </a:rPr>
            <a:t>主な要因である。</a:t>
          </a:r>
          <a:endParaRPr lang="ja-JP" altLang="ja-JP" sz="1400">
            <a:effectLst/>
          </a:endParaRPr>
        </a:p>
        <a:p>
          <a:r>
            <a:rPr kumimoji="1" lang="ja-JP" altLang="ja-JP" sz="1100">
              <a:solidFill>
                <a:schemeClr val="dk1"/>
              </a:solidFill>
              <a:effectLst/>
              <a:latin typeface="+mn-lt"/>
              <a:ea typeface="+mn-ea"/>
              <a:cs typeface="+mn-cs"/>
            </a:rPr>
            <a:t>・公債費は、近年、施設の老朽化に伴い実施した義務教育施設整備事業</a:t>
          </a:r>
          <a:r>
            <a:rPr kumimoji="1" lang="ja-JP" altLang="en-US" sz="1100">
              <a:solidFill>
                <a:schemeClr val="dk1"/>
              </a:solidFill>
              <a:effectLst/>
              <a:latin typeface="+mn-lt"/>
              <a:ea typeface="+mn-ea"/>
              <a:cs typeface="+mn-cs"/>
            </a:rPr>
            <a:t>、認定こども園新築</a:t>
          </a:r>
          <a:r>
            <a:rPr kumimoji="1" lang="ja-JP" altLang="ja-JP" sz="1100">
              <a:solidFill>
                <a:schemeClr val="dk1"/>
              </a:solidFill>
              <a:effectLst/>
              <a:latin typeface="+mn-lt"/>
              <a:ea typeface="+mn-ea"/>
              <a:cs typeface="+mn-cs"/>
            </a:rPr>
            <a:t>等に要した公債費の元金償還が開始されたことによる。</a:t>
          </a:r>
          <a:endParaRPr lang="ja-JP" altLang="ja-JP" sz="1400">
            <a:effectLst/>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ＭＳ ゴシック" pitchFamily="49" charset="-128"/>
              <a:ea typeface="ＭＳ ゴシック" pitchFamily="49" charset="-128"/>
              <a:cs typeface="+mn-cs"/>
            </a:rPr>
            <a:t> </a:t>
          </a:r>
          <a:r>
            <a:rPr kumimoji="1" lang="ja-JP" altLang="en-US" sz="1100" baseline="0">
              <a:solidFill>
                <a:schemeClr val="dk1"/>
              </a:solidFill>
              <a:effectLst/>
              <a:latin typeface="+mn-ea"/>
              <a:ea typeface="+mn-ea"/>
              <a:cs typeface="+mn-cs"/>
            </a:rPr>
            <a:t>実質収支の増となった要因は、一般財源の補填のため、財政調整基金から繰入を行ったことによる。また、実質単年度収支については、財政調整基金を取り崩し、庁舎建設基金への積み替えや一般財源の補填を行ったため、減となっている。</a:t>
          </a:r>
          <a:endParaRPr kumimoji="1" lang="en-US" altLang="ja-JP" sz="1100" baseline="0">
            <a:solidFill>
              <a:schemeClr val="dk1"/>
            </a:solidFill>
            <a:effectLst/>
            <a:latin typeface="+mn-ea"/>
            <a:ea typeface="+mn-ea"/>
            <a:cs typeface="+mn-cs"/>
          </a:endParaRPr>
        </a:p>
        <a:p>
          <a:pPr eaLnBrk="1" fontAlgn="auto" latinLnBrk="0" hangingPunct="1"/>
          <a:r>
            <a:rPr kumimoji="1" lang="ja-JP" altLang="en-US" sz="1100" baseline="0">
              <a:solidFill>
                <a:schemeClr val="dk1"/>
              </a:solidFill>
              <a:effectLst/>
              <a:latin typeface="ＭＳ ゴシック" pitchFamily="49" charset="-128"/>
              <a:ea typeface="ＭＳ ゴシック" pitchFamily="49" charset="-128"/>
              <a:cs typeface="+mn-cs"/>
            </a:rPr>
            <a:t>　</a:t>
          </a:r>
          <a:r>
            <a:rPr lang="ja-JP" altLang="ja-JP" sz="1100">
              <a:solidFill>
                <a:schemeClr val="dk1"/>
              </a:solidFill>
              <a:effectLst/>
              <a:latin typeface="+mn-lt"/>
              <a:ea typeface="+mn-ea"/>
              <a:cs typeface="+mn-cs"/>
            </a:rPr>
            <a:t>財政調整基金残高の標準財政規模比</a:t>
          </a:r>
          <a:r>
            <a:rPr lang="ja-JP" altLang="en-US" sz="1100">
              <a:solidFill>
                <a:schemeClr val="dk1"/>
              </a:solidFill>
              <a:effectLst/>
              <a:latin typeface="+mn-lt"/>
              <a:ea typeface="+mn-ea"/>
              <a:cs typeface="+mn-cs"/>
            </a:rPr>
            <a:t>は、繰入による取り崩しを行ったものの、経費節減等による一般財源の支出が抑えられたことにより捻出された繰越額を財政調整基金に積み立てたため、前年度並みの値となっている。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今後は</a:t>
          </a:r>
          <a:r>
            <a:rPr lang="ja-JP" altLang="en-US" sz="1100">
              <a:solidFill>
                <a:schemeClr val="dk1"/>
              </a:solidFill>
              <a:effectLst/>
              <a:latin typeface="+mn-lt"/>
              <a:ea typeface="+mn-ea"/>
              <a:cs typeface="+mn-cs"/>
            </a:rPr>
            <a:t>、公債費の増加に伴い、財源補填のための財政調整基金の繰入のため基金残高は、減少する見込みである。既存事業のスクラップなど歳出の抑制に努めるとともに、</a:t>
          </a:r>
          <a:r>
            <a:rPr lang="ja-JP" altLang="ja-JP" sz="1100">
              <a:solidFill>
                <a:schemeClr val="dk1"/>
              </a:solidFill>
              <a:effectLst/>
              <a:latin typeface="+mn-lt"/>
              <a:ea typeface="+mn-ea"/>
              <a:cs typeface="+mn-cs"/>
            </a:rPr>
            <a:t>施設の統廃合等により、人件費、物件費等の経費削減</a:t>
          </a:r>
          <a:r>
            <a:rPr lang="ja-JP" altLang="en-US" sz="1100">
              <a:solidFill>
                <a:schemeClr val="dk1"/>
              </a:solidFill>
              <a:effectLst/>
              <a:latin typeface="+mn-lt"/>
              <a:ea typeface="+mn-ea"/>
              <a:cs typeface="+mn-cs"/>
            </a:rPr>
            <a:t>を図り、</a:t>
          </a:r>
          <a:r>
            <a:rPr lang="ja-JP" altLang="ja-JP" sz="1100">
              <a:solidFill>
                <a:schemeClr val="dk1"/>
              </a:solidFill>
              <a:effectLst/>
              <a:latin typeface="+mn-lt"/>
              <a:ea typeface="+mn-ea"/>
              <a:cs typeface="+mn-cs"/>
            </a:rPr>
            <a:t>類似団体と同水準の財政調整基金残高確保を目標とする。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lang="ja-JP" altLang="ja-JP" sz="1100" baseline="0">
              <a:solidFill>
                <a:schemeClr val="dk1"/>
              </a:solidFill>
              <a:effectLst/>
              <a:latin typeface="+mn-lt"/>
              <a:ea typeface="+mn-ea"/>
              <a:cs typeface="+mn-cs"/>
            </a:rPr>
            <a:t>全ての会計で黒字となっており、実質赤字は発生していない。</a:t>
          </a:r>
          <a:endParaRPr lang="ja-JP" altLang="ja-JP" sz="1400">
            <a:effectLst/>
          </a:endParaRPr>
        </a:p>
        <a:p>
          <a:pPr eaLnBrk="1" fontAlgn="auto" latinLnBrk="0" hangingPunct="1"/>
          <a:r>
            <a:rPr lang="ja-JP" altLang="ja-JP" sz="1100">
              <a:solidFill>
                <a:schemeClr val="dk1"/>
              </a:solidFill>
              <a:effectLst/>
              <a:latin typeface="+mn-lt"/>
              <a:ea typeface="+mn-ea"/>
              <a:cs typeface="+mn-cs"/>
            </a:rPr>
            <a:t>　一般会計については、平成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年度は、個人町民税（農業収入が安定したこと）、普通交付税及び地方消費税交付金の増、繰越額の</a:t>
          </a:r>
          <a:r>
            <a:rPr lang="ja-JP" altLang="en-US" sz="1100">
              <a:solidFill>
                <a:schemeClr val="dk1"/>
              </a:solidFill>
              <a:effectLst/>
              <a:latin typeface="+mn-lt"/>
              <a:ea typeface="+mn-ea"/>
              <a:cs typeface="+mn-cs"/>
            </a:rPr>
            <a:t>一定額確保、財政調整基金の繰入</a:t>
          </a:r>
          <a:r>
            <a:rPr lang="ja-JP" altLang="ja-JP" sz="1100">
              <a:solidFill>
                <a:schemeClr val="dk1"/>
              </a:solidFill>
              <a:effectLst/>
              <a:latin typeface="+mn-lt"/>
              <a:ea typeface="+mn-ea"/>
              <a:cs typeface="+mn-cs"/>
            </a:rPr>
            <a:t>により</a:t>
          </a:r>
          <a:r>
            <a:rPr lang="en-US" altLang="ja-JP" sz="1100">
              <a:solidFill>
                <a:schemeClr val="dk1"/>
              </a:solidFill>
              <a:effectLst/>
              <a:latin typeface="+mn-lt"/>
              <a:ea typeface="+mn-ea"/>
              <a:cs typeface="+mn-cs"/>
            </a:rPr>
            <a:t>0.46</a:t>
          </a:r>
          <a:r>
            <a:rPr lang="ja-JP" altLang="ja-JP" sz="1100">
              <a:solidFill>
                <a:schemeClr val="dk1"/>
              </a:solidFill>
              <a:effectLst/>
              <a:latin typeface="+mn-lt"/>
              <a:ea typeface="+mn-ea"/>
              <a:cs typeface="+mn-cs"/>
            </a:rPr>
            <a:t>ポイント増となっている。</a:t>
          </a:r>
          <a:endParaRPr lang="ja-JP" altLang="ja-JP" sz="1400">
            <a:effectLst/>
          </a:endParaRPr>
        </a:p>
        <a:p>
          <a:r>
            <a:rPr lang="ja-JP" altLang="ja-JP" sz="1100">
              <a:solidFill>
                <a:schemeClr val="dk1"/>
              </a:solidFill>
              <a:effectLst/>
              <a:latin typeface="+mn-lt"/>
              <a:ea typeface="+mn-ea"/>
              <a:cs typeface="+mn-cs"/>
            </a:rPr>
            <a:t>　今後は、役場庁舎</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の老朽</a:t>
          </a:r>
          <a:r>
            <a:rPr lang="ja-JP" altLang="en-US" sz="1100">
              <a:solidFill>
                <a:schemeClr val="dk1"/>
              </a:solidFill>
              <a:effectLst/>
              <a:latin typeface="+mn-lt"/>
              <a:ea typeface="+mn-ea"/>
              <a:cs typeface="+mn-cs"/>
            </a:rPr>
            <a:t>化した公共</a:t>
          </a:r>
          <a:r>
            <a:rPr lang="ja-JP" altLang="ja-JP" sz="1100">
              <a:solidFill>
                <a:schemeClr val="dk1"/>
              </a:solidFill>
              <a:effectLst/>
              <a:latin typeface="+mn-lt"/>
              <a:ea typeface="+mn-ea"/>
              <a:cs typeface="+mn-cs"/>
            </a:rPr>
            <a:t>施設の更新や、</a:t>
          </a:r>
          <a:r>
            <a:rPr lang="ja-JP" altLang="en-US" sz="1100">
              <a:solidFill>
                <a:schemeClr val="dk1"/>
              </a:solidFill>
              <a:effectLst/>
              <a:latin typeface="+mn-lt"/>
              <a:ea typeface="+mn-ea"/>
              <a:cs typeface="+mn-cs"/>
            </a:rPr>
            <a:t>子育て支援のための</a:t>
          </a:r>
          <a:r>
            <a:rPr lang="ja-JP" altLang="ja-JP" sz="1100">
              <a:solidFill>
                <a:schemeClr val="dk1"/>
              </a:solidFill>
              <a:effectLst/>
              <a:latin typeface="+mn-lt"/>
              <a:ea typeface="+mn-ea"/>
              <a:cs typeface="+mn-cs"/>
            </a:rPr>
            <a:t>扶助費の増等が見込まれるが、事業の選択や財源の確保をより意識し、</a:t>
          </a:r>
          <a:r>
            <a:rPr lang="ja-JP" altLang="en-US" sz="1100">
              <a:solidFill>
                <a:schemeClr val="dk1"/>
              </a:solidFill>
              <a:effectLst/>
              <a:latin typeface="+mn-lt"/>
              <a:ea typeface="+mn-ea"/>
              <a:cs typeface="+mn-cs"/>
            </a:rPr>
            <a:t>財政の</a:t>
          </a:r>
          <a:r>
            <a:rPr lang="ja-JP" altLang="ja-JP" sz="1100">
              <a:solidFill>
                <a:schemeClr val="dk1"/>
              </a:solidFill>
              <a:effectLst/>
              <a:latin typeface="+mn-lt"/>
              <a:ea typeface="+mn-ea"/>
              <a:cs typeface="+mn-cs"/>
            </a:rPr>
            <a:t>健全運営に努める。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5718669</v>
      </c>
      <c r="BO4" s="430"/>
      <c r="BP4" s="430"/>
      <c r="BQ4" s="430"/>
      <c r="BR4" s="430"/>
      <c r="BS4" s="430"/>
      <c r="BT4" s="430"/>
      <c r="BU4" s="431"/>
      <c r="BV4" s="429">
        <v>5993474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7.9</v>
      </c>
      <c r="CU4" s="436"/>
      <c r="CV4" s="436"/>
      <c r="CW4" s="436"/>
      <c r="CX4" s="436"/>
      <c r="CY4" s="436"/>
      <c r="CZ4" s="436"/>
      <c r="DA4" s="437"/>
      <c r="DB4" s="435">
        <v>7.4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5418575</v>
      </c>
      <c r="BO5" s="467"/>
      <c r="BP5" s="467"/>
      <c r="BQ5" s="467"/>
      <c r="BR5" s="467"/>
      <c r="BS5" s="467"/>
      <c r="BT5" s="467"/>
      <c r="BU5" s="468"/>
      <c r="BV5" s="466">
        <v>5712180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94.5</v>
      </c>
      <c r="CU5" s="464"/>
      <c r="CV5" s="464"/>
      <c r="CW5" s="464"/>
      <c r="CX5" s="464"/>
      <c r="CY5" s="464"/>
      <c r="CZ5" s="464"/>
      <c r="DA5" s="465"/>
      <c r="DB5" s="463">
        <v>90.6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300094</v>
      </c>
      <c r="BO6" s="467"/>
      <c r="BP6" s="467"/>
      <c r="BQ6" s="467"/>
      <c r="BR6" s="467"/>
      <c r="BS6" s="467"/>
      <c r="BT6" s="467"/>
      <c r="BU6" s="468"/>
      <c r="BV6" s="466">
        <v>281294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98.3</v>
      </c>
      <c r="CU6" s="504"/>
      <c r="CV6" s="504"/>
      <c r="CW6" s="504"/>
      <c r="CX6" s="504"/>
      <c r="CY6" s="504"/>
      <c r="CZ6" s="504"/>
      <c r="DA6" s="505"/>
      <c r="DB6" s="503">
        <v>94.3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23801</v>
      </c>
      <c r="BO7" s="467"/>
      <c r="BP7" s="467"/>
      <c r="BQ7" s="467"/>
      <c r="BR7" s="467"/>
      <c r="BS7" s="467"/>
      <c r="BT7" s="467"/>
      <c r="BU7" s="468"/>
      <c r="BV7" s="466">
        <v>24983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3483707</v>
      </c>
      <c r="CU7" s="467"/>
      <c r="CV7" s="467"/>
      <c r="CW7" s="467"/>
      <c r="CX7" s="467"/>
      <c r="CY7" s="467"/>
      <c r="CZ7" s="467"/>
      <c r="DA7" s="468"/>
      <c r="DB7" s="466">
        <v>3446512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276293</v>
      </c>
      <c r="BO8" s="467"/>
      <c r="BP8" s="467"/>
      <c r="BQ8" s="467"/>
      <c r="BR8" s="467"/>
      <c r="BS8" s="467"/>
      <c r="BT8" s="467"/>
      <c r="BU8" s="468"/>
      <c r="BV8" s="466">
        <v>256311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0.17</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6213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19982</v>
      </c>
      <c r="BO9" s="467"/>
      <c r="BP9" s="467"/>
      <c r="BQ9" s="467"/>
      <c r="BR9" s="467"/>
      <c r="BS9" s="467"/>
      <c r="BT9" s="467"/>
      <c r="BU9" s="468"/>
      <c r="BV9" s="466">
        <v>-225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19.100000000000001</v>
      </c>
      <c r="CU9" s="464"/>
      <c r="CV9" s="464"/>
      <c r="CW9" s="464"/>
      <c r="CX9" s="464"/>
      <c r="CY9" s="464"/>
      <c r="CZ9" s="464"/>
      <c r="DA9" s="465"/>
      <c r="DB9" s="463">
        <v>18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6806</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119153</v>
      </c>
      <c r="BO10" s="467"/>
      <c r="BP10" s="467"/>
      <c r="BQ10" s="467"/>
      <c r="BR10" s="467"/>
      <c r="BS10" s="467"/>
      <c r="BT10" s="467"/>
      <c r="BU10" s="468"/>
      <c r="BV10" s="466">
        <v>116698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109</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6015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5955</v>
      </c>
      <c r="S13" s="548"/>
      <c r="T13" s="548"/>
      <c r="U13" s="548"/>
      <c r="V13" s="549"/>
      <c r="W13" s="482" t="s">
        <v>139</v>
      </c>
      <c r="X13" s="483"/>
      <c r="Y13" s="483"/>
      <c r="Z13" s="483"/>
      <c r="AA13" s="483"/>
      <c r="AB13" s="473"/>
      <c r="AC13" s="517">
        <v>821</v>
      </c>
      <c r="AD13" s="518"/>
      <c r="AE13" s="518"/>
      <c r="AF13" s="518"/>
      <c r="AG13" s="557"/>
      <c r="AH13" s="517">
        <v>991</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39135</v>
      </c>
      <c r="BO13" s="467"/>
      <c r="BP13" s="467"/>
      <c r="BQ13" s="467"/>
      <c r="BR13" s="467"/>
      <c r="BS13" s="467"/>
      <c r="BT13" s="467"/>
      <c r="BU13" s="468"/>
      <c r="BV13" s="466">
        <v>116473</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11.5</v>
      </c>
      <c r="CU13" s="464"/>
      <c r="CV13" s="464"/>
      <c r="CW13" s="464"/>
      <c r="CX13" s="464"/>
      <c r="CY13" s="464"/>
      <c r="CZ13" s="464"/>
      <c r="DA13" s="465"/>
      <c r="DB13" s="463">
        <v>11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6076</v>
      </c>
      <c r="S14" s="548"/>
      <c r="T14" s="548"/>
      <c r="U14" s="548"/>
      <c r="V14" s="549"/>
      <c r="W14" s="456"/>
      <c r="X14" s="457"/>
      <c r="Y14" s="457"/>
      <c r="Z14" s="457"/>
      <c r="AA14" s="457"/>
      <c r="AB14" s="446"/>
      <c r="AC14" s="550">
        <v>27</v>
      </c>
      <c r="AD14" s="551"/>
      <c r="AE14" s="551"/>
      <c r="AF14" s="551"/>
      <c r="AG14" s="552"/>
      <c r="AH14" s="550">
        <v>30</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59.3</v>
      </c>
      <c r="CU14" s="562"/>
      <c r="CV14" s="562"/>
      <c r="CW14" s="562"/>
      <c r="CX14" s="562"/>
      <c r="CY14" s="562"/>
      <c r="CZ14" s="562"/>
      <c r="DA14" s="563"/>
      <c r="DB14" s="561">
        <v>67.599999999999994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6016</v>
      </c>
      <c r="S15" s="548"/>
      <c r="T15" s="548"/>
      <c r="U15" s="548"/>
      <c r="V15" s="549"/>
      <c r="W15" s="482" t="s">
        <v>147</v>
      </c>
      <c r="X15" s="483"/>
      <c r="Y15" s="483"/>
      <c r="Z15" s="483"/>
      <c r="AA15" s="483"/>
      <c r="AB15" s="473"/>
      <c r="AC15" s="517">
        <v>411</v>
      </c>
      <c r="AD15" s="518"/>
      <c r="AE15" s="518"/>
      <c r="AF15" s="518"/>
      <c r="AG15" s="557"/>
      <c r="AH15" s="517">
        <v>455</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543818</v>
      </c>
      <c r="BO15" s="430"/>
      <c r="BP15" s="430"/>
      <c r="BQ15" s="430"/>
      <c r="BR15" s="430"/>
      <c r="BS15" s="430"/>
      <c r="BT15" s="430"/>
      <c r="BU15" s="431"/>
      <c r="BV15" s="429">
        <v>520622</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13.5</v>
      </c>
      <c r="AD16" s="551"/>
      <c r="AE16" s="551"/>
      <c r="AF16" s="551"/>
      <c r="AG16" s="552"/>
      <c r="AH16" s="550">
        <v>13.8</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3235815</v>
      </c>
      <c r="BO16" s="467"/>
      <c r="BP16" s="467"/>
      <c r="BQ16" s="467"/>
      <c r="BR16" s="467"/>
      <c r="BS16" s="467"/>
      <c r="BT16" s="467"/>
      <c r="BU16" s="468"/>
      <c r="BV16" s="466">
        <v>3185242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151</v>
      </c>
      <c r="S17" s="568"/>
      <c r="T17" s="568"/>
      <c r="U17" s="568"/>
      <c r="V17" s="569"/>
      <c r="W17" s="482" t="s">
        <v>154</v>
      </c>
      <c r="X17" s="483"/>
      <c r="Y17" s="483"/>
      <c r="Z17" s="483"/>
      <c r="AA17" s="483"/>
      <c r="AB17" s="473"/>
      <c r="AC17" s="517">
        <v>1808</v>
      </c>
      <c r="AD17" s="518"/>
      <c r="AE17" s="518"/>
      <c r="AF17" s="518"/>
      <c r="AG17" s="557"/>
      <c r="AH17" s="517">
        <v>1860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677269</v>
      </c>
      <c r="BO17" s="467"/>
      <c r="BP17" s="467"/>
      <c r="BQ17" s="467"/>
      <c r="BR17" s="467"/>
      <c r="BS17" s="467"/>
      <c r="BT17" s="467"/>
      <c r="BU17" s="468"/>
      <c r="BV17" s="466">
        <v>645677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53.3</v>
      </c>
      <c r="M18" s="579"/>
      <c r="N18" s="579"/>
      <c r="O18" s="579"/>
      <c r="P18" s="579"/>
      <c r="Q18" s="579"/>
      <c r="R18" s="580"/>
      <c r="S18" s="580"/>
      <c r="T18" s="580"/>
      <c r="U18" s="580"/>
      <c r="V18" s="581"/>
      <c r="W18" s="484"/>
      <c r="X18" s="485"/>
      <c r="Y18" s="485"/>
      <c r="Z18" s="485"/>
      <c r="AA18" s="485"/>
      <c r="AB18" s="476"/>
      <c r="AC18" s="582">
        <v>59.5</v>
      </c>
      <c r="AD18" s="583"/>
      <c r="AE18" s="583"/>
      <c r="AF18" s="583"/>
      <c r="AG18" s="584"/>
      <c r="AH18" s="582">
        <v>56.3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3346841</v>
      </c>
      <c r="BO18" s="467"/>
      <c r="BP18" s="467"/>
      <c r="BQ18" s="467"/>
      <c r="BR18" s="467"/>
      <c r="BS18" s="467"/>
      <c r="BT18" s="467"/>
      <c r="BU18" s="468"/>
      <c r="BV18" s="466">
        <v>3205329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117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4126142</v>
      </c>
      <c r="BO19" s="467"/>
      <c r="BP19" s="467"/>
      <c r="BQ19" s="467"/>
      <c r="BR19" s="467"/>
      <c r="BS19" s="467"/>
      <c r="BT19" s="467"/>
      <c r="BU19" s="468"/>
      <c r="BV19" s="466">
        <v>4068807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2692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8314434</v>
      </c>
      <c r="BO23" s="467"/>
      <c r="BP23" s="467"/>
      <c r="BQ23" s="467"/>
      <c r="BR23" s="467"/>
      <c r="BS23" s="467"/>
      <c r="BT23" s="467"/>
      <c r="BU23" s="468"/>
      <c r="BV23" s="466">
        <v>8303394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7610</v>
      </c>
      <c r="R24" s="518"/>
      <c r="S24" s="518"/>
      <c r="T24" s="518"/>
      <c r="U24" s="518"/>
      <c r="V24" s="557"/>
      <c r="W24" s="616"/>
      <c r="X24" s="604"/>
      <c r="Y24" s="605"/>
      <c r="Z24" s="516" t="s">
        <v>170</v>
      </c>
      <c r="AA24" s="496"/>
      <c r="AB24" s="496"/>
      <c r="AC24" s="496"/>
      <c r="AD24" s="496"/>
      <c r="AE24" s="496"/>
      <c r="AF24" s="496"/>
      <c r="AG24" s="497"/>
      <c r="AH24" s="517">
        <v>132</v>
      </c>
      <c r="AI24" s="518"/>
      <c r="AJ24" s="518"/>
      <c r="AK24" s="518"/>
      <c r="AL24" s="557"/>
      <c r="AM24" s="517">
        <v>371976</v>
      </c>
      <c r="AN24" s="518"/>
      <c r="AO24" s="518"/>
      <c r="AP24" s="518"/>
      <c r="AQ24" s="518"/>
      <c r="AR24" s="557"/>
      <c r="AS24" s="517">
        <v>2818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7643796</v>
      </c>
      <c r="BO24" s="467"/>
      <c r="BP24" s="467"/>
      <c r="BQ24" s="467"/>
      <c r="BR24" s="467"/>
      <c r="BS24" s="467"/>
      <c r="BT24" s="467"/>
      <c r="BU24" s="468"/>
      <c r="BV24" s="466">
        <v>7536107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6000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1048317</v>
      </c>
      <c r="BO25" s="430"/>
      <c r="BP25" s="430"/>
      <c r="BQ25" s="430"/>
      <c r="BR25" s="430"/>
      <c r="BS25" s="430"/>
      <c r="BT25" s="430"/>
      <c r="BU25" s="431"/>
      <c r="BV25" s="429">
        <v>991034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5670</v>
      </c>
      <c r="R26" s="518"/>
      <c r="S26" s="518"/>
      <c r="T26" s="518"/>
      <c r="U26" s="518"/>
      <c r="V26" s="557"/>
      <c r="W26" s="616"/>
      <c r="X26" s="604"/>
      <c r="Y26" s="605"/>
      <c r="Z26" s="516" t="s">
        <v>177</v>
      </c>
      <c r="AA26" s="626"/>
      <c r="AB26" s="626"/>
      <c r="AC26" s="626"/>
      <c r="AD26" s="626"/>
      <c r="AE26" s="626"/>
      <c r="AF26" s="626"/>
      <c r="AG26" s="627"/>
      <c r="AH26" s="517" t="s">
        <v>174</v>
      </c>
      <c r="AI26" s="518"/>
      <c r="AJ26" s="518"/>
      <c r="AK26" s="518"/>
      <c r="AL26" s="557"/>
      <c r="AM26" s="517" t="s">
        <v>174</v>
      </c>
      <c r="AN26" s="518"/>
      <c r="AO26" s="518"/>
      <c r="AP26" s="518"/>
      <c r="AQ26" s="518"/>
      <c r="AR26" s="557"/>
      <c r="AS26" s="517" t="s">
        <v>174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3050</v>
      </c>
      <c r="R27" s="518"/>
      <c r="S27" s="518"/>
      <c r="T27" s="518"/>
      <c r="U27" s="518"/>
      <c r="V27" s="557"/>
      <c r="W27" s="616"/>
      <c r="X27" s="604"/>
      <c r="Y27" s="605"/>
      <c r="Z27" s="516" t="s">
        <v>180</v>
      </c>
      <c r="AA27" s="496"/>
      <c r="AB27" s="496"/>
      <c r="AC27" s="496"/>
      <c r="AD27" s="496"/>
      <c r="AE27" s="496"/>
      <c r="AF27" s="496"/>
      <c r="AG27" s="497"/>
      <c r="AH27" s="517">
        <v>1</v>
      </c>
      <c r="AI27" s="518"/>
      <c r="AJ27" s="518"/>
      <c r="AK27" s="518"/>
      <c r="AL27" s="557"/>
      <c r="AM27" s="517" t="s">
        <v>181</v>
      </c>
      <c r="AN27" s="518"/>
      <c r="AO27" s="518"/>
      <c r="AP27" s="518"/>
      <c r="AQ27" s="518"/>
      <c r="AR27" s="557"/>
      <c r="AS27" s="517" t="s">
        <v>181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4631</v>
      </c>
      <c r="BO27" s="640"/>
      <c r="BP27" s="640"/>
      <c r="BQ27" s="640"/>
      <c r="BR27" s="640"/>
      <c r="BS27" s="640"/>
      <c r="BT27" s="640"/>
      <c r="BU27" s="641"/>
      <c r="BV27" s="639">
        <v>4631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2520</v>
      </c>
      <c r="R28" s="518"/>
      <c r="S28" s="518"/>
      <c r="T28" s="518"/>
      <c r="U28" s="518"/>
      <c r="V28" s="557"/>
      <c r="W28" s="616"/>
      <c r="X28" s="604"/>
      <c r="Y28" s="605"/>
      <c r="Z28" s="516" t="s">
        <v>184</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1228469</v>
      </c>
      <c r="BO28" s="430"/>
      <c r="BP28" s="430"/>
      <c r="BQ28" s="430"/>
      <c r="BR28" s="430"/>
      <c r="BS28" s="430"/>
      <c r="BT28" s="430"/>
      <c r="BU28" s="431"/>
      <c r="BV28" s="429">
        <v>1209316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10</v>
      </c>
      <c r="M29" s="518"/>
      <c r="N29" s="518"/>
      <c r="O29" s="518"/>
      <c r="P29" s="557"/>
      <c r="Q29" s="517">
        <v>2290</v>
      </c>
      <c r="R29" s="518"/>
      <c r="S29" s="518"/>
      <c r="T29" s="518"/>
      <c r="U29" s="518"/>
      <c r="V29" s="557"/>
      <c r="W29" s="617"/>
      <c r="X29" s="618"/>
      <c r="Y29" s="619"/>
      <c r="Z29" s="516" t="s">
        <v>187</v>
      </c>
      <c r="AA29" s="496"/>
      <c r="AB29" s="496"/>
      <c r="AC29" s="496"/>
      <c r="AD29" s="496"/>
      <c r="AE29" s="496"/>
      <c r="AF29" s="496"/>
      <c r="AG29" s="497"/>
      <c r="AH29" s="517">
        <v>133</v>
      </c>
      <c r="AI29" s="518"/>
      <c r="AJ29" s="518"/>
      <c r="AK29" s="518"/>
      <c r="AL29" s="557"/>
      <c r="AM29" s="517">
        <v>375775</v>
      </c>
      <c r="AN29" s="518"/>
      <c r="AO29" s="518"/>
      <c r="AP29" s="518"/>
      <c r="AQ29" s="518"/>
      <c r="AR29" s="557"/>
      <c r="AS29" s="517">
        <v>2825</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142976</v>
      </c>
      <c r="BO29" s="467"/>
      <c r="BP29" s="467"/>
      <c r="BQ29" s="467"/>
      <c r="BR29" s="467"/>
      <c r="BS29" s="467"/>
      <c r="BT29" s="467"/>
      <c r="BU29" s="468"/>
      <c r="BV29" s="466">
        <v>142658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91.6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811476</v>
      </c>
      <c r="BO30" s="640"/>
      <c r="BP30" s="640"/>
      <c r="BQ30" s="640"/>
      <c r="BR30" s="640"/>
      <c r="BS30" s="640"/>
      <c r="BT30" s="640"/>
      <c r="BU30" s="641"/>
      <c r="BV30" s="639">
        <v>736914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沖永良部与論地区広域事務組合（一般会計）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奄美海運</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奨学資金特別会計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沖永良部衛生管理組合（一般会計）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おきえらぶフローラル株式会社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知名町土地改良事業換地清算特別会計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IF('各会計、関係団体の財政状況及び健全化判断比率'!B34="","",'各会計、関係団体の財政状況及び健全化判断比率'!B34)</f>
        <v>知名町合併処理浄化槽事業特別会計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沖永良部衛生管理組合（と畜場特別会計）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沖永良部バス企業団</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鹿児島県市町村総合事務組合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奄美群島広域事務組合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鹿児島県後期高齢者医療広域連合（一般会計）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鹿児島県後期高齢者医療広域連合（特別会計）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PpRc7DAjGe4al+Ix1BszSVNk/SicSIm/N+jAQID7XVnvCi2d+MByngItAm9N0UIlUfirvv+s0sOVuzACDGmuA==" saltValue="dYqgAua5lMRaIHpejaVw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560</v>
      </c>
      <c r="D34" s="1244"/>
      <c r="E34" s="1245"/>
      <c r="F34" s="32">
        <v>1.74</v>
      </c>
      <c r="G34" s="33">
        <v>4.97</v>
      </c>
      <c r="H34" s="33">
        <v>6.68</v>
      </c>
      <c r="I34" s="33">
        <v>6.79</v>
      </c>
      <c r="J34" s="34">
        <v>7.25</v>
      </c>
      <c r="K34" s="22"/>
      <c r="L34" s="22"/>
      <c r="M34" s="22"/>
      <c r="N34" s="22"/>
      <c r="O34" s="22"/>
      <c r="P34" s="22"/>
    </row>
    <row r="35" spans="1:16" ht="39" customHeight="1" x14ac:dyDescent="0.15">
      <c r="A35" s="22"/>
      <c r="B35" s="35"/>
      <c r="C35" s="1238" t="s">
        <v>561</v>
      </c>
      <c r="D35" s="1239"/>
      <c r="E35" s="1240"/>
      <c r="F35" s="36">
        <v>7.02</v>
      </c>
      <c r="G35" s="37">
        <v>6.22</v>
      </c>
      <c r="H35" s="37">
        <v>6.04</v>
      </c>
      <c r="I35" s="37">
        <v>6.03</v>
      </c>
      <c r="J35" s="38">
        <v>6.13</v>
      </c>
      <c r="K35" s="22"/>
      <c r="L35" s="22"/>
      <c r="M35" s="22"/>
      <c r="N35" s="22"/>
      <c r="O35" s="22"/>
      <c r="P35" s="22"/>
    </row>
    <row r="36" spans="1:16" ht="39" customHeight="1" x14ac:dyDescent="0.15">
      <c r="A36" s="22"/>
      <c r="B36" s="35"/>
      <c r="C36" s="1238" t="s">
        <v>562</v>
      </c>
      <c r="D36" s="1239"/>
      <c r="E36" s="1240"/>
      <c r="F36" s="36">
        <v>0.06</v>
      </c>
      <c r="G36" s="37">
        <v>0.27</v>
      </c>
      <c r="H36" s="37">
        <v>0.22</v>
      </c>
      <c r="I36" s="37">
        <v>0.66</v>
      </c>
      <c r="J36" s="38">
        <v>1.1499999999999999</v>
      </c>
      <c r="K36" s="22"/>
      <c r="L36" s="22"/>
      <c r="M36" s="22"/>
      <c r="N36" s="22"/>
      <c r="O36" s="22"/>
      <c r="P36" s="22"/>
    </row>
    <row r="37" spans="1:16" ht="39" customHeight="1" x14ac:dyDescent="0.15">
      <c r="A37" s="22"/>
      <c r="B37" s="35"/>
      <c r="C37" s="1238" t="s">
        <v>563</v>
      </c>
      <c r="D37" s="1239"/>
      <c r="E37" s="1240"/>
      <c r="F37" s="36">
        <v>0.33</v>
      </c>
      <c r="G37" s="37">
        <v>0.35</v>
      </c>
      <c r="H37" s="37">
        <v>0.81</v>
      </c>
      <c r="I37" s="37">
        <v>0.62</v>
      </c>
      <c r="J37" s="38">
        <v>0.66</v>
      </c>
      <c r="K37" s="22"/>
      <c r="L37" s="22"/>
      <c r="M37" s="22"/>
      <c r="N37" s="22"/>
      <c r="O37" s="22"/>
      <c r="P37" s="22"/>
    </row>
    <row r="38" spans="1:16" ht="39" customHeight="1" x14ac:dyDescent="0.15">
      <c r="A38" s="22"/>
      <c r="B38" s="35"/>
      <c r="C38" s="1238" t="s">
        <v>564</v>
      </c>
      <c r="D38" s="1239"/>
      <c r="E38" s="1240"/>
      <c r="F38" s="36">
        <v>0.83</v>
      </c>
      <c r="G38" s="37">
        <v>1.34</v>
      </c>
      <c r="H38" s="37">
        <v>0.61</v>
      </c>
      <c r="I38" s="37">
        <v>0.5</v>
      </c>
      <c r="J38" s="38">
        <v>0.65</v>
      </c>
      <c r="K38" s="22"/>
      <c r="L38" s="22"/>
      <c r="M38" s="22"/>
      <c r="N38" s="22"/>
      <c r="O38" s="22"/>
      <c r="P38" s="22"/>
    </row>
    <row r="39" spans="1:16" ht="39" customHeight="1" x14ac:dyDescent="0.15">
      <c r="A39" s="22"/>
      <c r="B39" s="35"/>
      <c r="C39" s="1238" t="s">
        <v>565</v>
      </c>
      <c r="D39" s="1239"/>
      <c r="E39" s="1240"/>
      <c r="F39" s="36">
        <v>0.01</v>
      </c>
      <c r="G39" s="37">
        <v>0.04</v>
      </c>
      <c r="H39" s="37">
        <v>0.05</v>
      </c>
      <c r="I39" s="37">
        <v>0.1</v>
      </c>
      <c r="J39" s="38">
        <v>0.14000000000000001</v>
      </c>
      <c r="K39" s="22"/>
      <c r="L39" s="22"/>
      <c r="M39" s="22"/>
      <c r="N39" s="22"/>
      <c r="O39" s="22"/>
      <c r="P39" s="22"/>
    </row>
    <row r="40" spans="1:16" ht="39" customHeight="1" x14ac:dyDescent="0.15">
      <c r="A40" s="22"/>
      <c r="B40" s="35"/>
      <c r="C40" s="1238" t="s">
        <v>566</v>
      </c>
      <c r="D40" s="1239"/>
      <c r="E40" s="1240"/>
      <c r="F40" s="36">
        <v>0</v>
      </c>
      <c r="G40" s="37">
        <v>0.01</v>
      </c>
      <c r="H40" s="37">
        <v>0.02</v>
      </c>
      <c r="I40" s="37">
        <v>0.03</v>
      </c>
      <c r="J40" s="38">
        <v>0.04</v>
      </c>
      <c r="K40" s="22"/>
      <c r="L40" s="22"/>
      <c r="M40" s="22"/>
      <c r="N40" s="22"/>
      <c r="O40" s="22"/>
      <c r="P40" s="22"/>
    </row>
    <row r="41" spans="1:16" ht="39" customHeight="1" x14ac:dyDescent="0.15">
      <c r="A41" s="22"/>
      <c r="B41" s="35"/>
      <c r="C41" s="1238" t="s">
        <v>567</v>
      </c>
      <c r="D41" s="1239"/>
      <c r="E41" s="1240"/>
      <c r="F41" s="36">
        <v>0.02</v>
      </c>
      <c r="G41" s="37">
        <v>0.02</v>
      </c>
      <c r="H41" s="37">
        <v>0.02</v>
      </c>
      <c r="I41" s="37">
        <v>0.03</v>
      </c>
      <c r="J41" s="38">
        <v>0.03</v>
      </c>
      <c r="K41" s="22"/>
      <c r="L41" s="22"/>
      <c r="M41" s="22"/>
      <c r="N41" s="22"/>
      <c r="O41" s="22"/>
      <c r="P41" s="22"/>
    </row>
    <row r="42" spans="1:16" ht="39" customHeight="1" x14ac:dyDescent="0.15">
      <c r="A42" s="22"/>
      <c r="B42" s="39"/>
      <c r="C42" s="1238" t="s">
        <v>568</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569</v>
      </c>
      <c r="D43" s="1242"/>
      <c r="E43" s="1243"/>
      <c r="F43" s="41">
        <v>0.02</v>
      </c>
      <c r="G43" s="42">
        <v>0.03</v>
      </c>
      <c r="H43" s="42">
        <v>7.0000000000000007E-2</v>
      </c>
      <c r="I43" s="42">
        <v>0.09</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KssuY6yGkaz2xnAO8rKYFsBt6568Oa+TWdZtntmNIiPzsqKkmFlHF1FWjVTdEJdqFKrY1bpHHfte/9rUp5ojw==" saltValue="f2+xkFwn1aD8MUW/G+Kr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705</v>
      </c>
      <c r="L45" s="60">
        <v>690</v>
      </c>
      <c r="M45" s="60">
        <v>759</v>
      </c>
      <c r="N45" s="60">
        <v>761</v>
      </c>
      <c r="O45" s="61">
        <v>814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48"/>
      <c r="C48" s="1249"/>
      <c r="D48" s="62"/>
      <c r="E48" s="1254" t="s">
        <v>15</v>
      </c>
      <c r="F48" s="1254"/>
      <c r="G48" s="1254"/>
      <c r="H48" s="1254"/>
      <c r="I48" s="1254"/>
      <c r="J48" s="1255"/>
      <c r="K48" s="63">
        <v>219</v>
      </c>
      <c r="L48" s="64">
        <v>181</v>
      </c>
      <c r="M48" s="64">
        <v>134</v>
      </c>
      <c r="N48" s="64">
        <v>141</v>
      </c>
      <c r="O48" s="65">
        <v>168</v>
      </c>
      <c r="P48" s="48"/>
      <c r="Q48" s="48"/>
      <c r="R48" s="48"/>
      <c r="S48" s="48"/>
      <c r="T48" s="48"/>
      <c r="U48" s="48"/>
    </row>
    <row r="49" spans="1:21" ht="30.75" customHeight="1" x14ac:dyDescent="0.15">
      <c r="A49" s="48"/>
      <c r="B49" s="1248"/>
      <c r="C49" s="1249"/>
      <c r="D49" s="62"/>
      <c r="E49" s="1254" t="s">
        <v>16</v>
      </c>
      <c r="F49" s="1254"/>
      <c r="G49" s="1254"/>
      <c r="H49" s="1254"/>
      <c r="I49" s="1254"/>
      <c r="J49" s="1255"/>
      <c r="K49" s="63">
        <v>88</v>
      </c>
      <c r="L49" s="64">
        <v>77</v>
      </c>
      <c r="M49" s="64">
        <v>45</v>
      </c>
      <c r="N49" s="64">
        <v>10</v>
      </c>
      <c r="O49" s="65">
        <v>10</v>
      </c>
      <c r="P49" s="48"/>
      <c r="Q49" s="48"/>
      <c r="R49" s="48"/>
      <c r="S49" s="48"/>
      <c r="T49" s="48"/>
      <c r="U49" s="48"/>
    </row>
    <row r="50" spans="1:21" ht="30.75" customHeight="1" x14ac:dyDescent="0.15">
      <c r="A50" s="48"/>
      <c r="B50" s="1248"/>
      <c r="C50" s="1249"/>
      <c r="D50" s="62"/>
      <c r="E50" s="1254" t="s">
        <v>17</v>
      </c>
      <c r="F50" s="1254"/>
      <c r="G50" s="1254"/>
      <c r="H50" s="1254"/>
      <c r="I50" s="1254"/>
      <c r="J50" s="1255"/>
      <c r="K50" s="63">
        <v>2</v>
      </c>
      <c r="L50" s="64">
        <v>1</v>
      </c>
      <c r="M50" s="64">
        <v>1</v>
      </c>
      <c r="N50" s="64">
        <v>1</v>
      </c>
      <c r="O50" s="65">
        <v>1</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661</v>
      </c>
      <c r="L52" s="64">
        <v>651</v>
      </c>
      <c r="M52" s="64">
        <v>605</v>
      </c>
      <c r="N52" s="64">
        <v>604</v>
      </c>
      <c r="O52" s="65">
        <v>643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353</v>
      </c>
      <c r="L53" s="69">
        <v>298</v>
      </c>
      <c r="M53" s="69">
        <v>334</v>
      </c>
      <c r="N53" s="69">
        <v>309</v>
      </c>
      <c r="O53" s="70">
        <v>350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598</v>
      </c>
      <c r="L57" s="83" t="s">
        <v>598</v>
      </c>
      <c r="M57" s="83" t="s">
        <v>598</v>
      </c>
      <c r="N57" s="83" t="s">
        <v>598</v>
      </c>
      <c r="O57" s="84" t="s">
        <v>598</v>
      </c>
    </row>
    <row r="58" spans="1:21" ht="31.5" customHeight="1" thickBot="1" x14ac:dyDescent="0.2">
      <c r="B58" s="1264"/>
      <c r="C58" s="1265"/>
      <c r="D58" s="1269" t="s">
        <v>27</v>
      </c>
      <c r="E58" s="1270"/>
      <c r="F58" s="1270"/>
      <c r="G58" s="1270"/>
      <c r="H58" s="1270"/>
      <c r="I58" s="1270"/>
      <c r="J58" s="1271"/>
      <c r="K58" s="85" t="s">
        <v>598</v>
      </c>
      <c r="L58" s="86" t="s">
        <v>598</v>
      </c>
      <c r="M58" s="86" t="s">
        <v>598</v>
      </c>
      <c r="N58" s="86" t="s">
        <v>598</v>
      </c>
      <c r="O58" s="87" t="s">
        <v>598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gArUV3qQpRTsFNQYLyAkI/R79o/yjD/bBMcWFOGS9Tp4+aht0/euBGfH/ihnlED0c6FmPGJQJx/XmUrQclyoQ==" saltValue="+GhndpYsCYtZ3tGtY952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72" t="s">
        <v>30</v>
      </c>
      <c r="C41" s="1273"/>
      <c r="D41" s="101"/>
      <c r="E41" s="1278" t="s">
        <v>31</v>
      </c>
      <c r="F41" s="1278"/>
      <c r="G41" s="1278"/>
      <c r="H41" s="1279"/>
      <c r="I41" s="102">
        <v>7285</v>
      </c>
      <c r="J41" s="103">
        <v>7449</v>
      </c>
      <c r="K41" s="103">
        <v>8232</v>
      </c>
      <c r="L41" s="103">
        <v>8303</v>
      </c>
      <c r="M41" s="104">
        <v>8314</v>
      </c>
    </row>
    <row r="42" spans="2:13" ht="27.75" customHeight="1" x14ac:dyDescent="0.15">
      <c r="B42" s="1274"/>
      <c r="C42" s="1275"/>
      <c r="D42" s="105"/>
      <c r="E42" s="1280" t="s">
        <v>32</v>
      </c>
      <c r="F42" s="1280"/>
      <c r="G42" s="1280"/>
      <c r="H42" s="1281"/>
      <c r="I42" s="106" t="s">
        <v>513</v>
      </c>
      <c r="J42" s="107" t="s">
        <v>513</v>
      </c>
      <c r="K42" s="107" t="s">
        <v>513</v>
      </c>
      <c r="L42" s="107" t="s">
        <v>513</v>
      </c>
      <c r="M42" s="108" t="s">
        <v>513</v>
      </c>
    </row>
    <row r="43" spans="2:13" ht="27.75" customHeight="1" x14ac:dyDescent="0.15">
      <c r="B43" s="1274"/>
      <c r="C43" s="1275"/>
      <c r="D43" s="105"/>
      <c r="E43" s="1280" t="s">
        <v>33</v>
      </c>
      <c r="F43" s="1280"/>
      <c r="G43" s="1280"/>
      <c r="H43" s="1281"/>
      <c r="I43" s="106">
        <v>2494</v>
      </c>
      <c r="J43" s="107">
        <v>2393</v>
      </c>
      <c r="K43" s="107">
        <v>2239</v>
      </c>
      <c r="L43" s="107">
        <v>2126</v>
      </c>
      <c r="M43" s="108">
        <v>1932</v>
      </c>
    </row>
    <row r="44" spans="2:13" ht="27.75" customHeight="1" x14ac:dyDescent="0.15">
      <c r="B44" s="1274"/>
      <c r="C44" s="1275"/>
      <c r="D44" s="105"/>
      <c r="E44" s="1280" t="s">
        <v>34</v>
      </c>
      <c r="F44" s="1280"/>
      <c r="G44" s="1280"/>
      <c r="H44" s="1281"/>
      <c r="I44" s="106">
        <v>234</v>
      </c>
      <c r="J44" s="107">
        <v>159</v>
      </c>
      <c r="K44" s="107">
        <v>115</v>
      </c>
      <c r="L44" s="107">
        <v>106</v>
      </c>
      <c r="M44" s="108">
        <v>86</v>
      </c>
    </row>
    <row r="45" spans="2:13" ht="27.75" customHeight="1" x14ac:dyDescent="0.15">
      <c r="B45" s="1274"/>
      <c r="C45" s="1275"/>
      <c r="D45" s="105"/>
      <c r="E45" s="1280" t="s">
        <v>35</v>
      </c>
      <c r="F45" s="1280"/>
      <c r="G45" s="1280"/>
      <c r="H45" s="1281"/>
      <c r="I45" s="106">
        <v>881</v>
      </c>
      <c r="J45" s="107">
        <v>702</v>
      </c>
      <c r="K45" s="107">
        <v>643</v>
      </c>
      <c r="L45" s="107">
        <v>557</v>
      </c>
      <c r="M45" s="108">
        <v>491</v>
      </c>
    </row>
    <row r="46" spans="2:13" ht="27.75" customHeight="1" x14ac:dyDescent="0.15">
      <c r="B46" s="1274"/>
      <c r="C46" s="1275"/>
      <c r="D46" s="109"/>
      <c r="E46" s="1280" t="s">
        <v>36</v>
      </c>
      <c r="F46" s="1280"/>
      <c r="G46" s="1280"/>
      <c r="H46" s="1281"/>
      <c r="I46" s="106">
        <v>105</v>
      </c>
      <c r="J46" s="107">
        <v>71</v>
      </c>
      <c r="K46" s="107">
        <v>67</v>
      </c>
      <c r="L46" s="107">
        <v>66</v>
      </c>
      <c r="M46" s="108">
        <v>65</v>
      </c>
    </row>
    <row r="47" spans="2:13" ht="27.75" customHeight="1" x14ac:dyDescent="0.15">
      <c r="B47" s="1274"/>
      <c r="C47" s="1275"/>
      <c r="D47" s="110"/>
      <c r="E47" s="1282" t="s">
        <v>37</v>
      </c>
      <c r="F47" s="1283"/>
      <c r="G47" s="1283"/>
      <c r="H47" s="1284"/>
      <c r="I47" s="106" t="s">
        <v>513</v>
      </c>
      <c r="J47" s="107" t="s">
        <v>513</v>
      </c>
      <c r="K47" s="107" t="s">
        <v>513</v>
      </c>
      <c r="L47" s="107" t="s">
        <v>513</v>
      </c>
      <c r="M47" s="108" t="s">
        <v>513</v>
      </c>
    </row>
    <row r="48" spans="2:13" ht="27.75" customHeight="1" x14ac:dyDescent="0.15">
      <c r="B48" s="1274"/>
      <c r="C48" s="1275"/>
      <c r="D48" s="105"/>
      <c r="E48" s="1280" t="s">
        <v>38</v>
      </c>
      <c r="F48" s="1280"/>
      <c r="G48" s="1280"/>
      <c r="H48" s="1281"/>
      <c r="I48" s="106" t="s">
        <v>513</v>
      </c>
      <c r="J48" s="107" t="s">
        <v>513</v>
      </c>
      <c r="K48" s="107" t="s">
        <v>513</v>
      </c>
      <c r="L48" s="107" t="s">
        <v>513</v>
      </c>
      <c r="M48" s="108" t="s">
        <v>513</v>
      </c>
    </row>
    <row r="49" spans="2:13" ht="27.75" customHeight="1" x14ac:dyDescent="0.15">
      <c r="B49" s="1276"/>
      <c r="C49" s="1277"/>
      <c r="D49" s="105"/>
      <c r="E49" s="1280" t="s">
        <v>39</v>
      </c>
      <c r="F49" s="1280"/>
      <c r="G49" s="1280"/>
      <c r="H49" s="1281"/>
      <c r="I49" s="106" t="s">
        <v>513</v>
      </c>
      <c r="J49" s="107" t="s">
        <v>513</v>
      </c>
      <c r="K49" s="107" t="s">
        <v>513</v>
      </c>
      <c r="L49" s="107" t="s">
        <v>513</v>
      </c>
      <c r="M49" s="108" t="s">
        <v>513</v>
      </c>
    </row>
    <row r="50" spans="2:13" ht="27.75" customHeight="1" x14ac:dyDescent="0.15">
      <c r="B50" s="1285" t="s">
        <v>40</v>
      </c>
      <c r="C50" s="1286"/>
      <c r="D50" s="111"/>
      <c r="E50" s="1280" t="s">
        <v>41</v>
      </c>
      <c r="F50" s="1280"/>
      <c r="G50" s="1280"/>
      <c r="H50" s="1281"/>
      <c r="I50" s="106">
        <v>1476</v>
      </c>
      <c r="J50" s="107">
        <v>1706</v>
      </c>
      <c r="K50" s="107">
        <v>1932</v>
      </c>
      <c r="L50" s="107">
        <v>2195</v>
      </c>
      <c r="M50" s="108">
        <v>2291</v>
      </c>
    </row>
    <row r="51" spans="2:13" ht="27.75" customHeight="1" x14ac:dyDescent="0.15">
      <c r="B51" s="1274"/>
      <c r="C51" s="1275"/>
      <c r="D51" s="105"/>
      <c r="E51" s="1280" t="s">
        <v>42</v>
      </c>
      <c r="F51" s="1280"/>
      <c r="G51" s="1280"/>
      <c r="H51" s="1281"/>
      <c r="I51" s="106">
        <v>434</v>
      </c>
      <c r="J51" s="107">
        <v>297</v>
      </c>
      <c r="K51" s="107">
        <v>310</v>
      </c>
      <c r="L51" s="107">
        <v>327</v>
      </c>
      <c r="M51" s="108">
        <v>353</v>
      </c>
    </row>
    <row r="52" spans="2:13" ht="27.75" customHeight="1" x14ac:dyDescent="0.15">
      <c r="B52" s="1276"/>
      <c r="C52" s="1277"/>
      <c r="D52" s="105"/>
      <c r="E52" s="1280" t="s">
        <v>43</v>
      </c>
      <c r="F52" s="1280"/>
      <c r="G52" s="1280"/>
      <c r="H52" s="1281"/>
      <c r="I52" s="106">
        <v>6201</v>
      </c>
      <c r="J52" s="107">
        <v>5968</v>
      </c>
      <c r="K52" s="107">
        <v>6736</v>
      </c>
      <c r="L52" s="107">
        <v>6694</v>
      </c>
      <c r="M52" s="108">
        <v>6542</v>
      </c>
    </row>
    <row r="53" spans="2:13" ht="27.75" customHeight="1" thickBot="1" x14ac:dyDescent="0.2">
      <c r="B53" s="1287" t="s">
        <v>44</v>
      </c>
      <c r="C53" s="1288"/>
      <c r="D53" s="112"/>
      <c r="E53" s="1289" t="s">
        <v>45</v>
      </c>
      <c r="F53" s="1289"/>
      <c r="G53" s="1289"/>
      <c r="H53" s="1290"/>
      <c r="I53" s="113">
        <v>2887</v>
      </c>
      <c r="J53" s="114">
        <v>2804</v>
      </c>
      <c r="K53" s="114">
        <v>2319</v>
      </c>
      <c r="L53" s="114">
        <v>1943</v>
      </c>
      <c r="M53" s="115">
        <v>1702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8mNS6H/WPgqbndvJbiDlw2HPOaAhJ3eT/5TZUTLzxYISvS250KjiUj9WvdP5+SgzzY2/Sd0awPupAyz5O9aqw==" saltValue="VW9datjFuRRwht9M+QXE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1093</v>
      </c>
      <c r="G55" s="127">
        <v>1209</v>
      </c>
      <c r="H55" s="128">
        <v>1228</v>
      </c>
    </row>
    <row r="56" spans="2:8" ht="52.5" customHeight="1" x14ac:dyDescent="0.15">
      <c r="B56" s="129"/>
      <c r="C56" s="1301" t="s">
        <v>49</v>
      </c>
      <c r="D56" s="1301"/>
      <c r="E56" s="1302"/>
      <c r="F56" s="130">
        <v>142</v>
      </c>
      <c r="G56" s="130">
        <v>143</v>
      </c>
      <c r="H56" s="131">
        <v>143</v>
      </c>
    </row>
    <row r="57" spans="2:8" ht="53.25" customHeight="1" x14ac:dyDescent="0.15">
      <c r="B57" s="129"/>
      <c r="C57" s="1303" t="s">
        <v>50</v>
      </c>
      <c r="D57" s="1303"/>
      <c r="E57" s="1304"/>
      <c r="F57" s="132">
        <v>588</v>
      </c>
      <c r="G57" s="132">
        <v>737</v>
      </c>
      <c r="H57" s="133">
        <v>811</v>
      </c>
    </row>
    <row r="58" spans="2:8" ht="45.75" customHeight="1" x14ac:dyDescent="0.15">
      <c r="B58" s="134"/>
      <c r="C58" s="1291" t="s">
        <v>592</v>
      </c>
      <c r="D58" s="1292"/>
      <c r="E58" s="1293"/>
      <c r="F58" s="135">
        <v>290</v>
      </c>
      <c r="G58" s="135">
        <v>390</v>
      </c>
      <c r="H58" s="136">
        <v>451</v>
      </c>
    </row>
    <row r="59" spans="2:8" ht="45.75" customHeight="1" x14ac:dyDescent="0.15">
      <c r="B59" s="134"/>
      <c r="C59" s="1291" t="s">
        <v>593</v>
      </c>
      <c r="D59" s="1292"/>
      <c r="E59" s="1293"/>
      <c r="F59" s="135">
        <v>190</v>
      </c>
      <c r="G59" s="135">
        <v>232</v>
      </c>
      <c r="H59" s="136">
        <v>232</v>
      </c>
    </row>
    <row r="60" spans="2:8" ht="45.75" customHeight="1" x14ac:dyDescent="0.15">
      <c r="B60" s="134"/>
      <c r="C60" s="1291" t="s">
        <v>594</v>
      </c>
      <c r="D60" s="1292"/>
      <c r="E60" s="1293"/>
      <c r="F60" s="135">
        <v>29</v>
      </c>
      <c r="G60" s="135">
        <v>38</v>
      </c>
      <c r="H60" s="136">
        <v>54</v>
      </c>
    </row>
    <row r="61" spans="2:8" ht="45.75" customHeight="1" x14ac:dyDescent="0.15">
      <c r="B61" s="134"/>
      <c r="C61" s="1291" t="s">
        <v>595</v>
      </c>
      <c r="D61" s="1292"/>
      <c r="E61" s="1293"/>
      <c r="F61" s="135">
        <v>27</v>
      </c>
      <c r="G61" s="135">
        <v>27</v>
      </c>
      <c r="H61" s="136">
        <v>27</v>
      </c>
    </row>
    <row r="62" spans="2:8" ht="45.75" customHeight="1" thickBot="1" x14ac:dyDescent="0.2">
      <c r="B62" s="137"/>
      <c r="C62" s="1294" t="s">
        <v>596</v>
      </c>
      <c r="D62" s="1295"/>
      <c r="E62" s="1296"/>
      <c r="F62" s="138">
        <v>16</v>
      </c>
      <c r="G62" s="138">
        <v>16</v>
      </c>
      <c r="H62" s="139">
        <v>16</v>
      </c>
    </row>
    <row r="63" spans="2:8" ht="52.5" customHeight="1" thickBot="1" x14ac:dyDescent="0.2">
      <c r="B63" s="140"/>
      <c r="C63" s="1297" t="s">
        <v>51</v>
      </c>
      <c r="D63" s="1297"/>
      <c r="E63" s="1298"/>
      <c r="F63" s="141">
        <v>1822</v>
      </c>
      <c r="G63" s="141">
        <v>2089</v>
      </c>
      <c r="H63" s="142">
        <v>2183</v>
      </c>
    </row>
    <row r="64" spans="2:8" ht="15" customHeight="1" x14ac:dyDescent="0.15"/>
    <row r="65" ht="0" hidden="1" customHeight="1" x14ac:dyDescent="0.15"/>
    <row r="66" ht="0" hidden="1" customHeight="1" x14ac:dyDescent="0.15"/>
  </sheetData>
  <sheetProtection algorithmName="SHA-512" hashValue="3CCOkcPdBEGfMl5G4F9qS+9WkkCgXo/p6Esfqv8exNSoHbm+QyTrnZjdXVT0ZxBTc+U5zsTMTtEGm/mCK53l7A==" saltValue="yQ1UcaMwIj6AA/musXMP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555</v>
      </c>
      <c r="BQ50" s="1309"/>
      <c r="BR50" s="1309"/>
      <c r="BS50" s="1309"/>
      <c r="BT50" s="1309"/>
      <c r="BU50" s="1309"/>
      <c r="BV50" s="1309"/>
      <c r="BW50" s="1309"/>
      <c r="BX50" s="1309" t="s">
        <v>556</v>
      </c>
      <c r="BY50" s="1309"/>
      <c r="BZ50" s="1309"/>
      <c r="CA50" s="1309"/>
      <c r="CB50" s="1309"/>
      <c r="CC50" s="1309"/>
      <c r="CD50" s="1309"/>
      <c r="CE50" s="1309"/>
      <c r="CF50" s="1309" t="s">
        <v>557</v>
      </c>
      <c r="CG50" s="1309"/>
      <c r="CH50" s="1309"/>
      <c r="CI50" s="1309"/>
      <c r="CJ50" s="1309"/>
      <c r="CK50" s="1309"/>
      <c r="CL50" s="1309"/>
      <c r="CM50" s="1309"/>
      <c r="CN50" s="1309" t="s">
        <v>558</v>
      </c>
      <c r="CO50" s="1309"/>
      <c r="CP50" s="1309"/>
      <c r="CQ50" s="1309"/>
      <c r="CR50" s="1309"/>
      <c r="CS50" s="1309"/>
      <c r="CT50" s="1309"/>
      <c r="CU50" s="1309"/>
      <c r="CV50" s="1309" t="s">
        <v>559</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603</v>
      </c>
      <c r="AO51" s="1312"/>
      <c r="AP51" s="1312"/>
      <c r="AQ51" s="1312"/>
      <c r="AR51" s="1312"/>
      <c r="AS51" s="1312"/>
      <c r="AT51" s="1312"/>
      <c r="AU51" s="1312"/>
      <c r="AV51" s="1312"/>
      <c r="AW51" s="1312"/>
      <c r="AX51" s="1312"/>
      <c r="AY51" s="1312"/>
      <c r="AZ51" s="1312"/>
      <c r="BA51" s="1312"/>
      <c r="BB51" s="1312" t="s">
        <v>604</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99.9</v>
      </c>
      <c r="BY51" s="1310"/>
      <c r="BZ51" s="1310"/>
      <c r="CA51" s="1310"/>
      <c r="CB51" s="1310"/>
      <c r="CC51" s="1310"/>
      <c r="CD51" s="1310"/>
      <c r="CE51" s="1310"/>
      <c r="CF51" s="1310">
        <v>81.400000000000006</v>
      </c>
      <c r="CG51" s="1310"/>
      <c r="CH51" s="1310"/>
      <c r="CI51" s="1310"/>
      <c r="CJ51" s="1310"/>
      <c r="CK51" s="1310"/>
      <c r="CL51" s="1310"/>
      <c r="CM51" s="1310"/>
      <c r="CN51" s="1310">
        <v>67.599999999999994</v>
      </c>
      <c r="CO51" s="1310"/>
      <c r="CP51" s="1310"/>
      <c r="CQ51" s="1310"/>
      <c r="CR51" s="1310"/>
      <c r="CS51" s="1310"/>
      <c r="CT51" s="1310"/>
      <c r="CU51" s="1310"/>
      <c r="CV51" s="1310">
        <v>59.3</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605</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53.5</v>
      </c>
      <c r="BY53" s="1310"/>
      <c r="BZ53" s="1310"/>
      <c r="CA53" s="1310"/>
      <c r="CB53" s="1310"/>
      <c r="CC53" s="1310"/>
      <c r="CD53" s="1310"/>
      <c r="CE53" s="1310"/>
      <c r="CF53" s="1310">
        <v>54.3</v>
      </c>
      <c r="CG53" s="1310"/>
      <c r="CH53" s="1310"/>
      <c r="CI53" s="1310"/>
      <c r="CJ53" s="1310"/>
      <c r="CK53" s="1310"/>
      <c r="CL53" s="1310"/>
      <c r="CM53" s="1310"/>
      <c r="CN53" s="1310">
        <v>55.4</v>
      </c>
      <c r="CO53" s="1310"/>
      <c r="CP53" s="1310"/>
      <c r="CQ53" s="1310"/>
      <c r="CR53" s="1310"/>
      <c r="CS53" s="1310"/>
      <c r="CT53" s="1310"/>
      <c r="CU53" s="1310"/>
      <c r="CV53" s="1310">
        <v>57.3</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606</v>
      </c>
      <c r="AO55" s="1309"/>
      <c r="AP55" s="1309"/>
      <c r="AQ55" s="1309"/>
      <c r="AR55" s="1309"/>
      <c r="AS55" s="1309"/>
      <c r="AT55" s="1309"/>
      <c r="AU55" s="1309"/>
      <c r="AV55" s="1309"/>
      <c r="AW55" s="1309"/>
      <c r="AX55" s="1309"/>
      <c r="AY55" s="1309"/>
      <c r="AZ55" s="1309"/>
      <c r="BA55" s="1309"/>
      <c r="BB55" s="1312" t="s">
        <v>604</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605</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55.3</v>
      </c>
      <c r="BY57" s="1310"/>
      <c r="BZ57" s="1310"/>
      <c r="CA57" s="1310"/>
      <c r="CB57" s="1310"/>
      <c r="CC57" s="1310"/>
      <c r="CD57" s="1310"/>
      <c r="CE57" s="1310"/>
      <c r="CF57" s="1310">
        <v>56.3</v>
      </c>
      <c r="CG57" s="1310"/>
      <c r="CH57" s="1310"/>
      <c r="CI57" s="1310"/>
      <c r="CJ57" s="1310"/>
      <c r="CK57" s="1310"/>
      <c r="CL57" s="1310"/>
      <c r="CM57" s="1310"/>
      <c r="CN57" s="1310">
        <v>58.3</v>
      </c>
      <c r="CO57" s="1310"/>
      <c r="CP57" s="1310"/>
      <c r="CQ57" s="1310"/>
      <c r="CR57" s="1310"/>
      <c r="CS57" s="1310"/>
      <c r="CT57" s="1310"/>
      <c r="CU57" s="1310"/>
      <c r="CV57" s="1310">
        <v>59</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555</v>
      </c>
      <c r="BQ72" s="1309"/>
      <c r="BR72" s="1309"/>
      <c r="BS72" s="1309"/>
      <c r="BT72" s="1309"/>
      <c r="BU72" s="1309"/>
      <c r="BV72" s="1309"/>
      <c r="BW72" s="1309"/>
      <c r="BX72" s="1309" t="s">
        <v>556</v>
      </c>
      <c r="BY72" s="1309"/>
      <c r="BZ72" s="1309"/>
      <c r="CA72" s="1309"/>
      <c r="CB72" s="1309"/>
      <c r="CC72" s="1309"/>
      <c r="CD72" s="1309"/>
      <c r="CE72" s="1309"/>
      <c r="CF72" s="1309" t="s">
        <v>557</v>
      </c>
      <c r="CG72" s="1309"/>
      <c r="CH72" s="1309"/>
      <c r="CI72" s="1309"/>
      <c r="CJ72" s="1309"/>
      <c r="CK72" s="1309"/>
      <c r="CL72" s="1309"/>
      <c r="CM72" s="1309"/>
      <c r="CN72" s="1309" t="s">
        <v>558</v>
      </c>
      <c r="CO72" s="1309"/>
      <c r="CP72" s="1309"/>
      <c r="CQ72" s="1309"/>
      <c r="CR72" s="1309"/>
      <c r="CS72" s="1309"/>
      <c r="CT72" s="1309"/>
      <c r="CU72" s="1309"/>
      <c r="CV72" s="1309" t="s">
        <v>559</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603</v>
      </c>
      <c r="AO73" s="1312"/>
      <c r="AP73" s="1312"/>
      <c r="AQ73" s="1312"/>
      <c r="AR73" s="1312"/>
      <c r="AS73" s="1312"/>
      <c r="AT73" s="1312"/>
      <c r="AU73" s="1312"/>
      <c r="AV73" s="1312"/>
      <c r="AW73" s="1312"/>
      <c r="AX73" s="1312"/>
      <c r="AY73" s="1312"/>
      <c r="AZ73" s="1312"/>
      <c r="BA73" s="1312"/>
      <c r="BB73" s="1312" t="s">
        <v>604</v>
      </c>
      <c r="BC73" s="1312"/>
      <c r="BD73" s="1312"/>
      <c r="BE73" s="1312"/>
      <c r="BF73" s="1312"/>
      <c r="BG73" s="1312"/>
      <c r="BH73" s="1312"/>
      <c r="BI73" s="1312"/>
      <c r="BJ73" s="1312"/>
      <c r="BK73" s="1312"/>
      <c r="BL73" s="1312"/>
      <c r="BM73" s="1312"/>
      <c r="BN73" s="1312"/>
      <c r="BO73" s="1312"/>
      <c r="BP73" s="1310">
        <v>108.3</v>
      </c>
      <c r="BQ73" s="1310"/>
      <c r="BR73" s="1310"/>
      <c r="BS73" s="1310"/>
      <c r="BT73" s="1310"/>
      <c r="BU73" s="1310"/>
      <c r="BV73" s="1310"/>
      <c r="BW73" s="1310"/>
      <c r="BX73" s="1310">
        <v>99.9</v>
      </c>
      <c r="BY73" s="1310"/>
      <c r="BZ73" s="1310"/>
      <c r="CA73" s="1310"/>
      <c r="CB73" s="1310"/>
      <c r="CC73" s="1310"/>
      <c r="CD73" s="1310"/>
      <c r="CE73" s="1310"/>
      <c r="CF73" s="1310">
        <v>81.400000000000006</v>
      </c>
      <c r="CG73" s="1310"/>
      <c r="CH73" s="1310"/>
      <c r="CI73" s="1310"/>
      <c r="CJ73" s="1310"/>
      <c r="CK73" s="1310"/>
      <c r="CL73" s="1310"/>
      <c r="CM73" s="1310"/>
      <c r="CN73" s="1310">
        <v>67.599999999999994</v>
      </c>
      <c r="CO73" s="1310"/>
      <c r="CP73" s="1310"/>
      <c r="CQ73" s="1310"/>
      <c r="CR73" s="1310"/>
      <c r="CS73" s="1310"/>
      <c r="CT73" s="1310"/>
      <c r="CU73" s="1310"/>
      <c r="CV73" s="1310">
        <v>59.3</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608</v>
      </c>
      <c r="BC75" s="1312"/>
      <c r="BD75" s="1312"/>
      <c r="BE75" s="1312"/>
      <c r="BF75" s="1312"/>
      <c r="BG75" s="1312"/>
      <c r="BH75" s="1312"/>
      <c r="BI75" s="1312"/>
      <c r="BJ75" s="1312"/>
      <c r="BK75" s="1312"/>
      <c r="BL75" s="1312"/>
      <c r="BM75" s="1312"/>
      <c r="BN75" s="1312"/>
      <c r="BO75" s="1312"/>
      <c r="BP75" s="1310">
        <v>13.9</v>
      </c>
      <c r="BQ75" s="1310"/>
      <c r="BR75" s="1310"/>
      <c r="BS75" s="1310"/>
      <c r="BT75" s="1310"/>
      <c r="BU75" s="1310"/>
      <c r="BV75" s="1310"/>
      <c r="BW75" s="1310"/>
      <c r="BX75" s="1310">
        <v>12.7</v>
      </c>
      <c r="BY75" s="1310"/>
      <c r="BZ75" s="1310"/>
      <c r="CA75" s="1310"/>
      <c r="CB75" s="1310"/>
      <c r="CC75" s="1310"/>
      <c r="CD75" s="1310"/>
      <c r="CE75" s="1310"/>
      <c r="CF75" s="1310">
        <v>11.8</v>
      </c>
      <c r="CG75" s="1310"/>
      <c r="CH75" s="1310"/>
      <c r="CI75" s="1310"/>
      <c r="CJ75" s="1310"/>
      <c r="CK75" s="1310"/>
      <c r="CL75" s="1310"/>
      <c r="CM75" s="1310"/>
      <c r="CN75" s="1310">
        <v>11</v>
      </c>
      <c r="CO75" s="1310"/>
      <c r="CP75" s="1310"/>
      <c r="CQ75" s="1310"/>
      <c r="CR75" s="1310"/>
      <c r="CS75" s="1310"/>
      <c r="CT75" s="1310"/>
      <c r="CU75" s="1310"/>
      <c r="CV75" s="1310">
        <v>11.5</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606</v>
      </c>
      <c r="AO77" s="1309"/>
      <c r="AP77" s="1309"/>
      <c r="AQ77" s="1309"/>
      <c r="AR77" s="1309"/>
      <c r="AS77" s="1309"/>
      <c r="AT77" s="1309"/>
      <c r="AU77" s="1309"/>
      <c r="AV77" s="1309"/>
      <c r="AW77" s="1309"/>
      <c r="AX77" s="1309"/>
      <c r="AY77" s="1309"/>
      <c r="AZ77" s="1309"/>
      <c r="BA77" s="1309"/>
      <c r="BB77" s="1312" t="s">
        <v>604</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608</v>
      </c>
      <c r="BC79" s="1312"/>
      <c r="BD79" s="1312"/>
      <c r="BE79" s="1312"/>
      <c r="BF79" s="1312"/>
      <c r="BG79" s="1312"/>
      <c r="BH79" s="1312"/>
      <c r="BI79" s="1312"/>
      <c r="BJ79" s="1312"/>
      <c r="BK79" s="1312"/>
      <c r="BL79" s="1312"/>
      <c r="BM79" s="1312"/>
      <c r="BN79" s="1312"/>
      <c r="BO79" s="1312"/>
      <c r="BP79" s="1310">
        <v>9.1</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8.5</v>
      </c>
      <c r="CO79" s="1310"/>
      <c r="CP79" s="1310"/>
      <c r="CQ79" s="1310"/>
      <c r="CR79" s="1310"/>
      <c r="CS79" s="1310"/>
      <c r="CT79" s="1310"/>
      <c r="CU79" s="1310"/>
      <c r="CV79" s="1310">
        <v>8.6</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PfOUj/7gwq9nSqmSidsAYnn/bxpdxDnLTsoEef83ell9SrtCClhuQwFlYHgzcpBogyY5d8RwLtwGMtnM8Hxkg==" saltValue="DJ4n8HmbTJxJc8mUH0Rr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u71P+CFpz1uNa5opaJbnc3A5waJC/opeXlDugkLkrcVaDoFuzgNYbmsudYWN5kkmQCUUlSL7jiUro9DWOT40g==" saltValue="7ixnb6wQoEA8ZgwHzjz+1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ObC9XHd1gy0dQQst/k7L9UbaQiUqJvQnAt/hSAJKIMvfubGr0qWyniwCkMEPq8PZBXgSk0NUFRBeMEaq7IU2g==" saltValue="/OF92TPd20CkOJs0G1yru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214881</v>
      </c>
      <c r="E3" s="161"/>
      <c r="F3" s="162">
        <v>175675</v>
      </c>
      <c r="G3" s="163"/>
      <c r="H3" s="164"/>
    </row>
    <row r="4" spans="1:8" x14ac:dyDescent="0.15">
      <c r="A4" s="165"/>
      <c r="B4" s="166"/>
      <c r="C4" s="167"/>
      <c r="D4" s="168">
        <v>38747</v>
      </c>
      <c r="E4" s="169"/>
      <c r="F4" s="170">
        <v>87698</v>
      </c>
      <c r="G4" s="171"/>
      <c r="H4" s="172"/>
    </row>
    <row r="5" spans="1:8" x14ac:dyDescent="0.15">
      <c r="A5" s="153" t="s">
        <v>547</v>
      </c>
      <c r="B5" s="158"/>
      <c r="C5" s="159"/>
      <c r="D5" s="160">
        <v>148456</v>
      </c>
      <c r="E5" s="161"/>
      <c r="F5" s="162">
        <v>162193</v>
      </c>
      <c r="G5" s="163"/>
      <c r="H5" s="164"/>
    </row>
    <row r="6" spans="1:8" x14ac:dyDescent="0.15">
      <c r="A6" s="165"/>
      <c r="B6" s="166"/>
      <c r="C6" s="167"/>
      <c r="D6" s="168">
        <v>28413</v>
      </c>
      <c r="E6" s="169"/>
      <c r="F6" s="170">
        <v>79985</v>
      </c>
      <c r="G6" s="171"/>
      <c r="H6" s="172"/>
    </row>
    <row r="7" spans="1:8" x14ac:dyDescent="0.15">
      <c r="A7" s="153" t="s">
        <v>548</v>
      </c>
      <c r="B7" s="158"/>
      <c r="C7" s="159"/>
      <c r="D7" s="160">
        <v>278735</v>
      </c>
      <c r="E7" s="161"/>
      <c r="F7" s="162">
        <v>168868</v>
      </c>
      <c r="G7" s="163"/>
      <c r="H7" s="164"/>
    </row>
    <row r="8" spans="1:8" x14ac:dyDescent="0.15">
      <c r="A8" s="165"/>
      <c r="B8" s="166"/>
      <c r="C8" s="167"/>
      <c r="D8" s="168">
        <v>126974</v>
      </c>
      <c r="E8" s="169"/>
      <c r="F8" s="170">
        <v>79360</v>
      </c>
      <c r="G8" s="171"/>
      <c r="H8" s="172"/>
    </row>
    <row r="9" spans="1:8" x14ac:dyDescent="0.15">
      <c r="A9" s="153" t="s">
        <v>549</v>
      </c>
      <c r="B9" s="158"/>
      <c r="C9" s="159"/>
      <c r="D9" s="160">
        <v>191529</v>
      </c>
      <c r="E9" s="161"/>
      <c r="F9" s="162">
        <v>202870</v>
      </c>
      <c r="G9" s="163"/>
      <c r="H9" s="164"/>
    </row>
    <row r="10" spans="1:8" x14ac:dyDescent="0.15">
      <c r="A10" s="165"/>
      <c r="B10" s="166"/>
      <c r="C10" s="167"/>
      <c r="D10" s="168">
        <v>28508</v>
      </c>
      <c r="E10" s="169"/>
      <c r="F10" s="170">
        <v>79735</v>
      </c>
      <c r="G10" s="171"/>
      <c r="H10" s="172"/>
    </row>
    <row r="11" spans="1:8" x14ac:dyDescent="0.15">
      <c r="A11" s="153" t="s">
        <v>550</v>
      </c>
      <c r="B11" s="158"/>
      <c r="C11" s="159"/>
      <c r="D11" s="160">
        <v>131017</v>
      </c>
      <c r="E11" s="161"/>
      <c r="F11" s="162">
        <v>167497</v>
      </c>
      <c r="G11" s="163"/>
      <c r="H11" s="164"/>
    </row>
    <row r="12" spans="1:8" x14ac:dyDescent="0.15">
      <c r="A12" s="165"/>
      <c r="B12" s="166"/>
      <c r="C12" s="173"/>
      <c r="D12" s="168">
        <v>26385</v>
      </c>
      <c r="E12" s="169"/>
      <c r="F12" s="170">
        <v>82571</v>
      </c>
      <c r="G12" s="171"/>
      <c r="H12" s="172"/>
    </row>
    <row r="13" spans="1:8" x14ac:dyDescent="0.15">
      <c r="A13" s="153"/>
      <c r="B13" s="158"/>
      <c r="C13" s="174"/>
      <c r="D13" s="175">
        <v>192924</v>
      </c>
      <c r="E13" s="176"/>
      <c r="F13" s="177">
        <v>175421</v>
      </c>
      <c r="G13" s="178"/>
      <c r="H13" s="164"/>
    </row>
    <row r="14" spans="1:8" x14ac:dyDescent="0.15">
      <c r="A14" s="165"/>
      <c r="B14" s="166"/>
      <c r="C14" s="167"/>
      <c r="D14" s="168">
        <v>49805</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2.09</v>
      </c>
      <c r="C19" s="179">
        <f>ROUND(VALUE(SUBSTITUTE(実質収支比率等に係る経年分析!G$48,"▲","-")),2)</f>
        <v>5.33</v>
      </c>
      <c r="D19" s="179">
        <f>ROUND(VALUE(SUBSTITUTE(実質収支比率等に係る経年分析!H$48,"▲","-")),2)</f>
        <v>7.5</v>
      </c>
      <c r="E19" s="179">
        <f>ROUND(VALUE(SUBSTITUTE(実質収支比率等に係る経年分析!I$48,"▲","-")),2)</f>
        <v>7.44</v>
      </c>
      <c r="F19" s="179">
        <f>ROUND(VALUE(SUBSTITUTE(実質収支比率等に係る経年分析!J$48,"▲","-")),2)</f>
        <v>7.93</v>
      </c>
    </row>
    <row r="20" spans="1:11" x14ac:dyDescent="0.15">
      <c r="A20" s="179" t="s">
        <v>55</v>
      </c>
      <c r="B20" s="179">
        <f>ROUND(VALUE(SUBSTITUTE(実質収支比率等に係る経年分析!F$47,"▲","-")),2)</f>
        <v>28.84</v>
      </c>
      <c r="C20" s="179">
        <f>ROUND(VALUE(SUBSTITUTE(実質収支比率等に係る経年分析!G$47,"▲","-")),2)</f>
        <v>29.71</v>
      </c>
      <c r="D20" s="179">
        <f>ROUND(VALUE(SUBSTITUTE(実質収支比率等に係る経年分析!H$47,"▲","-")),2)</f>
        <v>31.95</v>
      </c>
      <c r="E20" s="179">
        <f>ROUND(VALUE(SUBSTITUTE(実質収支比率等に係る経年分析!I$47,"▲","-")),2)</f>
        <v>35.090000000000003</v>
      </c>
      <c r="F20" s="179">
        <f>ROUND(VALUE(SUBSTITUTE(実質収支比率等に係る経年分析!J$47,"▲","-")),2)</f>
        <v>35.26</v>
      </c>
    </row>
    <row r="21" spans="1:11" x14ac:dyDescent="0.15">
      <c r="A21" s="179" t="s">
        <v>56</v>
      </c>
      <c r="B21" s="179">
        <f>IF(ISNUMBER(VALUE(SUBSTITUTE(実質収支比率等に係る経年分析!F$49,"▲","-"))),ROUND(VALUE(SUBSTITUTE(実質収支比率等に係る経年分析!F$49,"▲","-")),2),NA())</f>
        <v>1.28</v>
      </c>
      <c r="C21" s="179">
        <f>IF(ISNUMBER(VALUE(SUBSTITUTE(実質収支比率等に係る経年分析!G$49,"▲","-"))),ROUND(VALUE(SUBSTITUTE(実質収支比率等に係る経年分析!G$49,"▲","-")),2),NA())</f>
        <v>5.18</v>
      </c>
      <c r="D21" s="179">
        <f>IF(ISNUMBER(VALUE(SUBSTITUTE(実質収支比率等に係る経年分析!H$49,"▲","-"))),ROUND(VALUE(SUBSTITUTE(実質収支比率等に係る経年分析!H$49,"▲","-")),2),NA())</f>
        <v>4.95</v>
      </c>
      <c r="E21" s="179">
        <f>IF(ISNUMBER(VALUE(SUBSTITUTE(実質収支比率等に係る経年分析!I$49,"▲","-"))),ROUND(VALUE(SUBSTITUTE(実質収支比率等に係る経年分析!I$49,"▲","-")),2),NA())</f>
        <v>3.38</v>
      </c>
      <c r="F21" s="179">
        <f>IF(ISNUMBER(VALUE(SUBSTITUTE(実質収支比率等に係る経年分析!J$49,"▲","-"))),ROUND(VALUE(SUBSTITUTE(実質収支比率等に係る経年分析!J$49,"▲","-")),2),NA())</f>
        <v>1.1200000000000001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知名町合併処理浄化槽事業特別会計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0.65</v>
      </c>
    </row>
    <row r="33" spans="1:16" x14ac:dyDescent="0.15">
      <c r="A33" s="180" t="str">
        <f>IF(連結実質赤字比率に係る赤字・黒字の構成分析!C$37="",NA(),連結実質赤字比率に係る赤字・黒字の構成分析!C$37)</f>
        <v>知名町土地改良事業換地清算特別会計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0.66</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1.1499999999999999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6.13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661</v>
      </c>
      <c r="E42" s="181"/>
      <c r="F42" s="181"/>
      <c r="G42" s="181">
        <f>'実質公債費比率（分子）の構造'!L$52</f>
        <v>651</v>
      </c>
      <c r="H42" s="181"/>
      <c r="I42" s="181"/>
      <c r="J42" s="181">
        <f>'実質公債費比率（分子）の構造'!M$52</f>
        <v>605</v>
      </c>
      <c r="K42" s="181"/>
      <c r="L42" s="181"/>
      <c r="M42" s="181">
        <f>'実質公債費比率（分子）の構造'!N$52</f>
        <v>604</v>
      </c>
      <c r="N42" s="181"/>
      <c r="O42" s="181"/>
      <c r="P42" s="181">
        <f>'実質公債費比率（分子）の構造'!O$52</f>
        <v>643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88</v>
      </c>
      <c r="C45" s="181"/>
      <c r="D45" s="181"/>
      <c r="E45" s="181">
        <f>'実質公債費比率（分子）の構造'!L$49</f>
        <v>77</v>
      </c>
      <c r="F45" s="181"/>
      <c r="G45" s="181"/>
      <c r="H45" s="181">
        <f>'実質公債費比率（分子）の構造'!M$49</f>
        <v>45</v>
      </c>
      <c r="I45" s="181"/>
      <c r="J45" s="181"/>
      <c r="K45" s="181">
        <f>'実質公債費比率（分子）の構造'!N$49</f>
        <v>10</v>
      </c>
      <c r="L45" s="181"/>
      <c r="M45" s="181"/>
      <c r="N45" s="181">
        <f>'実質公債費比率（分子）の構造'!O$49</f>
        <v>10</v>
      </c>
      <c r="O45" s="181"/>
      <c r="P45" s="181"/>
    </row>
    <row r="46" spans="1:16" x14ac:dyDescent="0.15">
      <c r="A46" s="181" t="s">
        <v>67</v>
      </c>
      <c r="B46" s="181">
        <f>'実質公債費比率（分子）の構造'!K$48</f>
        <v>219</v>
      </c>
      <c r="C46" s="181"/>
      <c r="D46" s="181"/>
      <c r="E46" s="181">
        <f>'実質公債費比率（分子）の構造'!L$48</f>
        <v>181</v>
      </c>
      <c r="F46" s="181"/>
      <c r="G46" s="181"/>
      <c r="H46" s="181">
        <f>'実質公債費比率（分子）の構造'!M$48</f>
        <v>134</v>
      </c>
      <c r="I46" s="181"/>
      <c r="J46" s="181"/>
      <c r="K46" s="181">
        <f>'実質公債費比率（分子）の構造'!N$48</f>
        <v>141</v>
      </c>
      <c r="L46" s="181"/>
      <c r="M46" s="181"/>
      <c r="N46" s="181">
        <f>'実質公債費比率（分子）の構造'!O$48</f>
        <v>168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705</v>
      </c>
      <c r="C49" s="181"/>
      <c r="D49" s="181"/>
      <c r="E49" s="181">
        <f>'実質公債費比率（分子）の構造'!L$45</f>
        <v>690</v>
      </c>
      <c r="F49" s="181"/>
      <c r="G49" s="181"/>
      <c r="H49" s="181">
        <f>'実質公債費比率（分子）の構造'!M$45</f>
        <v>759</v>
      </c>
      <c r="I49" s="181"/>
      <c r="J49" s="181"/>
      <c r="K49" s="181">
        <f>'実質公債費比率（分子）の構造'!N$45</f>
        <v>761</v>
      </c>
      <c r="L49" s="181"/>
      <c r="M49" s="181"/>
      <c r="N49" s="181">
        <f>'実質公債費比率（分子）の構造'!O$45</f>
        <v>814</v>
      </c>
      <c r="O49" s="181"/>
      <c r="P49" s="181"/>
    </row>
    <row r="50" spans="1:16" x14ac:dyDescent="0.15">
      <c r="A50" s="181" t="s">
        <v>71</v>
      </c>
      <c r="B50" s="181" t="e">
        <f>NA()</f>
        <v>#N/A</v>
      </c>
      <c r="C50" s="181">
        <f>IF(ISNUMBER('実質公債費比率（分子）の構造'!K$53),'実質公債費比率（分子）の構造'!K$53,NA())</f>
        <v>353</v>
      </c>
      <c r="D50" s="181" t="e">
        <f>NA()</f>
        <v>#N/A</v>
      </c>
      <c r="E50" s="181" t="e">
        <f>NA()</f>
        <v>#N/A</v>
      </c>
      <c r="F50" s="181">
        <f>IF(ISNUMBER('実質公債費比率（分子）の構造'!L$53),'実質公債費比率（分子）の構造'!L$53,NA())</f>
        <v>298</v>
      </c>
      <c r="G50" s="181" t="e">
        <f>NA()</f>
        <v>#N/A</v>
      </c>
      <c r="H50" s="181" t="e">
        <f>NA()</f>
        <v>#N/A</v>
      </c>
      <c r="I50" s="181">
        <f>IF(ISNUMBER('実質公債費比率（分子）の構造'!M$53),'実質公債費比率（分子）の構造'!M$53,NA())</f>
        <v>334</v>
      </c>
      <c r="J50" s="181" t="e">
        <f>NA()</f>
        <v>#N/A</v>
      </c>
      <c r="K50" s="181" t="e">
        <f>NA()</f>
        <v>#N/A</v>
      </c>
      <c r="L50" s="181">
        <f>IF(ISNUMBER('実質公債費比率（分子）の構造'!N$53),'実質公債費比率（分子）の構造'!N$53,NA())</f>
        <v>309</v>
      </c>
      <c r="M50" s="181" t="e">
        <f>NA()</f>
        <v>#N/A</v>
      </c>
      <c r="N50" s="181" t="e">
        <f>NA()</f>
        <v>#N/A</v>
      </c>
      <c r="O50" s="181">
        <f>IF(ISNUMBER('実質公債費比率（分子）の構造'!O$53),'実質公債費比率（分子）の構造'!O$53,NA())</f>
        <v>350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6201</v>
      </c>
      <c r="E56" s="180"/>
      <c r="F56" s="180"/>
      <c r="G56" s="180">
        <f>'将来負担比率（分子）の構造'!J$52</f>
        <v>5968</v>
      </c>
      <c r="H56" s="180"/>
      <c r="I56" s="180"/>
      <c r="J56" s="180">
        <f>'将来負担比率（分子）の構造'!K$52</f>
        <v>6736</v>
      </c>
      <c r="K56" s="180"/>
      <c r="L56" s="180"/>
      <c r="M56" s="180">
        <f>'将来負担比率（分子）の構造'!L$52</f>
        <v>6694</v>
      </c>
      <c r="N56" s="180"/>
      <c r="O56" s="180"/>
      <c r="P56" s="180">
        <f>'将来負担比率（分子）の構造'!M$52</f>
        <v>6542</v>
      </c>
    </row>
    <row r="57" spans="1:16" x14ac:dyDescent="0.15">
      <c r="A57" s="180" t="s">
        <v>42</v>
      </c>
      <c r="B57" s="180"/>
      <c r="C57" s="180"/>
      <c r="D57" s="180">
        <f>'将来負担比率（分子）の構造'!I$51</f>
        <v>434</v>
      </c>
      <c r="E57" s="180"/>
      <c r="F57" s="180"/>
      <c r="G57" s="180">
        <f>'将来負担比率（分子）の構造'!J$51</f>
        <v>297</v>
      </c>
      <c r="H57" s="180"/>
      <c r="I57" s="180"/>
      <c r="J57" s="180">
        <f>'将来負担比率（分子）の構造'!K$51</f>
        <v>310</v>
      </c>
      <c r="K57" s="180"/>
      <c r="L57" s="180"/>
      <c r="M57" s="180">
        <f>'将来負担比率（分子）の構造'!L$51</f>
        <v>327</v>
      </c>
      <c r="N57" s="180"/>
      <c r="O57" s="180"/>
      <c r="P57" s="180">
        <f>'将来負担比率（分子）の構造'!M$51</f>
        <v>353</v>
      </c>
    </row>
    <row r="58" spans="1:16" x14ac:dyDescent="0.15">
      <c r="A58" s="180" t="s">
        <v>41</v>
      </c>
      <c r="B58" s="180"/>
      <c r="C58" s="180"/>
      <c r="D58" s="180">
        <f>'将来負担比率（分子）の構造'!I$50</f>
        <v>1476</v>
      </c>
      <c r="E58" s="180"/>
      <c r="F58" s="180"/>
      <c r="G58" s="180">
        <f>'将来負担比率（分子）の構造'!J$50</f>
        <v>1706</v>
      </c>
      <c r="H58" s="180"/>
      <c r="I58" s="180"/>
      <c r="J58" s="180">
        <f>'将来負担比率（分子）の構造'!K$50</f>
        <v>1932</v>
      </c>
      <c r="K58" s="180"/>
      <c r="L58" s="180"/>
      <c r="M58" s="180">
        <f>'将来負担比率（分子）の構造'!L$50</f>
        <v>2195</v>
      </c>
      <c r="N58" s="180"/>
      <c r="O58" s="180"/>
      <c r="P58" s="180">
        <f>'将来負担比率（分子）の構造'!M$50</f>
        <v>2291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105</v>
      </c>
      <c r="C61" s="180"/>
      <c r="D61" s="180"/>
      <c r="E61" s="180">
        <f>'将来負担比率（分子）の構造'!J$46</f>
        <v>71</v>
      </c>
      <c r="F61" s="180"/>
      <c r="G61" s="180"/>
      <c r="H61" s="180">
        <f>'将来負担比率（分子）の構造'!K$46</f>
        <v>67</v>
      </c>
      <c r="I61" s="180"/>
      <c r="J61" s="180"/>
      <c r="K61" s="180">
        <f>'将来負担比率（分子）の構造'!L$46</f>
        <v>66</v>
      </c>
      <c r="L61" s="180"/>
      <c r="M61" s="180"/>
      <c r="N61" s="180">
        <f>'将来負担比率（分子）の構造'!M$46</f>
        <v>65</v>
      </c>
      <c r="O61" s="180"/>
      <c r="P61" s="180"/>
    </row>
    <row r="62" spans="1:16" x14ac:dyDescent="0.15">
      <c r="A62" s="180" t="s">
        <v>35</v>
      </c>
      <c r="B62" s="180">
        <f>'将来負担比率（分子）の構造'!I$45</f>
        <v>881</v>
      </c>
      <c r="C62" s="180"/>
      <c r="D62" s="180"/>
      <c r="E62" s="180">
        <f>'将来負担比率（分子）の構造'!J$45</f>
        <v>702</v>
      </c>
      <c r="F62" s="180"/>
      <c r="G62" s="180"/>
      <c r="H62" s="180">
        <f>'将来負担比率（分子）の構造'!K$45</f>
        <v>643</v>
      </c>
      <c r="I62" s="180"/>
      <c r="J62" s="180"/>
      <c r="K62" s="180">
        <f>'将来負担比率（分子）の構造'!L$45</f>
        <v>557</v>
      </c>
      <c r="L62" s="180"/>
      <c r="M62" s="180"/>
      <c r="N62" s="180">
        <f>'将来負担比率（分子）の構造'!M$45</f>
        <v>491</v>
      </c>
      <c r="O62" s="180"/>
      <c r="P62" s="180"/>
    </row>
    <row r="63" spans="1:16" x14ac:dyDescent="0.15">
      <c r="A63" s="180" t="s">
        <v>34</v>
      </c>
      <c r="B63" s="180">
        <f>'将来負担比率（分子）の構造'!I$44</f>
        <v>234</v>
      </c>
      <c r="C63" s="180"/>
      <c r="D63" s="180"/>
      <c r="E63" s="180">
        <f>'将来負担比率（分子）の構造'!J$44</f>
        <v>159</v>
      </c>
      <c r="F63" s="180"/>
      <c r="G63" s="180"/>
      <c r="H63" s="180">
        <f>'将来負担比率（分子）の構造'!K$44</f>
        <v>115</v>
      </c>
      <c r="I63" s="180"/>
      <c r="J63" s="180"/>
      <c r="K63" s="180">
        <f>'将来負担比率（分子）の構造'!L$44</f>
        <v>106</v>
      </c>
      <c r="L63" s="180"/>
      <c r="M63" s="180"/>
      <c r="N63" s="180">
        <f>'将来負担比率（分子）の構造'!M$44</f>
        <v>86</v>
      </c>
      <c r="O63" s="180"/>
      <c r="P63" s="180"/>
    </row>
    <row r="64" spans="1:16" x14ac:dyDescent="0.15">
      <c r="A64" s="180" t="s">
        <v>33</v>
      </c>
      <c r="B64" s="180">
        <f>'将来負担比率（分子）の構造'!I$43</f>
        <v>2494</v>
      </c>
      <c r="C64" s="180"/>
      <c r="D64" s="180"/>
      <c r="E64" s="180">
        <f>'将来負担比率（分子）の構造'!J$43</f>
        <v>2393</v>
      </c>
      <c r="F64" s="180"/>
      <c r="G64" s="180"/>
      <c r="H64" s="180">
        <f>'将来負担比率（分子）の構造'!K$43</f>
        <v>2239</v>
      </c>
      <c r="I64" s="180"/>
      <c r="J64" s="180"/>
      <c r="K64" s="180">
        <f>'将来負担比率（分子）の構造'!L$43</f>
        <v>2126</v>
      </c>
      <c r="L64" s="180"/>
      <c r="M64" s="180"/>
      <c r="N64" s="180">
        <f>'将来負担比率（分子）の構造'!M$43</f>
        <v>1932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7285</v>
      </c>
      <c r="C66" s="180"/>
      <c r="D66" s="180"/>
      <c r="E66" s="180">
        <f>'将来負担比率（分子）の構造'!J$41</f>
        <v>7449</v>
      </c>
      <c r="F66" s="180"/>
      <c r="G66" s="180"/>
      <c r="H66" s="180">
        <f>'将来負担比率（分子）の構造'!K$41</f>
        <v>8232</v>
      </c>
      <c r="I66" s="180"/>
      <c r="J66" s="180"/>
      <c r="K66" s="180">
        <f>'将来負担比率（分子）の構造'!L$41</f>
        <v>8303</v>
      </c>
      <c r="L66" s="180"/>
      <c r="M66" s="180"/>
      <c r="N66" s="180">
        <f>'将来負担比率（分子）の構造'!M$41</f>
        <v>8314</v>
      </c>
      <c r="O66" s="180"/>
      <c r="P66" s="180"/>
    </row>
    <row r="67" spans="1:16" x14ac:dyDescent="0.15">
      <c r="A67" s="180" t="s">
        <v>75</v>
      </c>
      <c r="B67" s="180" t="e">
        <f>NA()</f>
        <v>#N/A</v>
      </c>
      <c r="C67" s="180">
        <f>IF(ISNUMBER('将来負担比率（分子）の構造'!I$53), IF('将来負担比率（分子）の構造'!I$53 &lt; 0, 0, '将来負担比率（分子）の構造'!I$53), NA())</f>
        <v>2887</v>
      </c>
      <c r="D67" s="180" t="e">
        <f>NA()</f>
        <v>#N/A</v>
      </c>
      <c r="E67" s="180" t="e">
        <f>NA()</f>
        <v>#N/A</v>
      </c>
      <c r="F67" s="180">
        <f>IF(ISNUMBER('将来負担比率（分子）の構造'!J$53), IF('将来負担比率（分子）の構造'!J$53 &lt; 0, 0, '将来負担比率（分子）の構造'!J$53), NA())</f>
        <v>2804</v>
      </c>
      <c r="G67" s="180" t="e">
        <f>NA()</f>
        <v>#N/A</v>
      </c>
      <c r="H67" s="180" t="e">
        <f>NA()</f>
        <v>#N/A</v>
      </c>
      <c r="I67" s="180">
        <f>IF(ISNUMBER('将来負担比率（分子）の構造'!K$53), IF('将来負担比率（分子）の構造'!K$53 &lt; 0, 0, '将来負担比率（分子）の構造'!K$53), NA())</f>
        <v>2319</v>
      </c>
      <c r="J67" s="180" t="e">
        <f>NA()</f>
        <v>#N/A</v>
      </c>
      <c r="K67" s="180" t="e">
        <f>NA()</f>
        <v>#N/A</v>
      </c>
      <c r="L67" s="180">
        <f>IF(ISNUMBER('将来負担比率（分子）の構造'!L$53), IF('将来負担比率（分子）の構造'!L$53 &lt; 0, 0, '将来負担比率（分子）の構造'!L$53), NA())</f>
        <v>1943</v>
      </c>
      <c r="M67" s="180" t="e">
        <f>NA()</f>
        <v>#N/A</v>
      </c>
      <c r="N67" s="180" t="e">
        <f>NA()</f>
        <v>#N/A</v>
      </c>
      <c r="O67" s="180">
        <f>IF(ISNUMBER('将来負担比率（分子）の構造'!M$53), IF('将来負担比率（分子）の構造'!M$53 &lt; 0, 0, '将来負担比率（分子）の構造'!M$53), NA())</f>
        <v>1702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1093</v>
      </c>
      <c r="C72" s="184">
        <f>基金残高に係る経年分析!G55</f>
        <v>1209</v>
      </c>
      <c r="D72" s="184">
        <f>基金残高に係る経年分析!H55</f>
        <v>1228</v>
      </c>
    </row>
    <row r="73" spans="1:16" x14ac:dyDescent="0.15">
      <c r="A73" s="183" t="s">
        <v>78</v>
      </c>
      <c r="B73" s="184">
        <f>基金残高に係る経年分析!F56</f>
        <v>142</v>
      </c>
      <c r="C73" s="184">
        <f>基金残高に係る経年分析!G56</f>
        <v>143</v>
      </c>
      <c r="D73" s="184">
        <f>基金残高に係る経年分析!H56</f>
        <v>143</v>
      </c>
    </row>
    <row r="74" spans="1:16" x14ac:dyDescent="0.15">
      <c r="A74" s="183" t="s">
        <v>79</v>
      </c>
      <c r="B74" s="184">
        <f>基金残高に係る経年分析!F57</f>
        <v>588</v>
      </c>
      <c r="C74" s="184">
        <f>基金残高に係る経年分析!G57</f>
        <v>737</v>
      </c>
      <c r="D74" s="184">
        <f>基金残高に係る経年分析!H57</f>
        <v>811</v>
      </c>
    </row>
  </sheetData>
  <sheetProtection algorithmName="SHA-512" hashValue="F+SxUuvzyXhcB0IezQYecdxXoEtoO76Alxsz5w5IqPi4LcoZXrYGhN9vgEBwHXtJwIYXtwsxnnDtFkBUyQD4TA==" saltValue="kbeVriNqGVgMmQU6chv3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496826</v>
      </c>
      <c r="S5" s="669"/>
      <c r="T5" s="669"/>
      <c r="U5" s="669"/>
      <c r="V5" s="669"/>
      <c r="W5" s="669"/>
      <c r="X5" s="669"/>
      <c r="Y5" s="670"/>
      <c r="Z5" s="671">
        <v>8.6999999999999993</v>
      </c>
      <c r="AA5" s="671"/>
      <c r="AB5" s="671"/>
      <c r="AC5" s="671"/>
      <c r="AD5" s="672">
        <v>496826</v>
      </c>
      <c r="AE5" s="672"/>
      <c r="AF5" s="672"/>
      <c r="AG5" s="672"/>
      <c r="AH5" s="672"/>
      <c r="AI5" s="672"/>
      <c r="AJ5" s="672"/>
      <c r="AK5" s="672"/>
      <c r="AL5" s="673">
        <v>14.6</v>
      </c>
      <c r="AM5" s="674"/>
      <c r="AN5" s="674"/>
      <c r="AO5" s="675"/>
      <c r="AP5" s="665" t="s">
        <v>225</v>
      </c>
      <c r="AQ5" s="666"/>
      <c r="AR5" s="666"/>
      <c r="AS5" s="666"/>
      <c r="AT5" s="666"/>
      <c r="AU5" s="666"/>
      <c r="AV5" s="666"/>
      <c r="AW5" s="666"/>
      <c r="AX5" s="666"/>
      <c r="AY5" s="666"/>
      <c r="AZ5" s="666"/>
      <c r="BA5" s="666"/>
      <c r="BB5" s="666"/>
      <c r="BC5" s="666"/>
      <c r="BD5" s="666"/>
      <c r="BE5" s="666"/>
      <c r="BF5" s="667"/>
      <c r="BG5" s="679">
        <v>496826</v>
      </c>
      <c r="BH5" s="680"/>
      <c r="BI5" s="680"/>
      <c r="BJ5" s="680"/>
      <c r="BK5" s="680"/>
      <c r="BL5" s="680"/>
      <c r="BM5" s="680"/>
      <c r="BN5" s="681"/>
      <c r="BO5" s="682">
        <v>100</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55727</v>
      </c>
      <c r="S6" s="680"/>
      <c r="T6" s="680"/>
      <c r="U6" s="680"/>
      <c r="V6" s="680"/>
      <c r="W6" s="680"/>
      <c r="X6" s="680"/>
      <c r="Y6" s="681"/>
      <c r="Z6" s="682">
        <v>1</v>
      </c>
      <c r="AA6" s="682"/>
      <c r="AB6" s="682"/>
      <c r="AC6" s="682"/>
      <c r="AD6" s="683">
        <v>55727</v>
      </c>
      <c r="AE6" s="683"/>
      <c r="AF6" s="683"/>
      <c r="AG6" s="683"/>
      <c r="AH6" s="683"/>
      <c r="AI6" s="683"/>
      <c r="AJ6" s="683"/>
      <c r="AK6" s="683"/>
      <c r="AL6" s="684">
        <v>1.6</v>
      </c>
      <c r="AM6" s="685"/>
      <c r="AN6" s="685"/>
      <c r="AO6" s="686"/>
      <c r="AP6" s="676" t="s">
        <v>231</v>
      </c>
      <c r="AQ6" s="677"/>
      <c r="AR6" s="677"/>
      <c r="AS6" s="677"/>
      <c r="AT6" s="677"/>
      <c r="AU6" s="677"/>
      <c r="AV6" s="677"/>
      <c r="AW6" s="677"/>
      <c r="AX6" s="677"/>
      <c r="AY6" s="677"/>
      <c r="AZ6" s="677"/>
      <c r="BA6" s="677"/>
      <c r="BB6" s="677"/>
      <c r="BC6" s="677"/>
      <c r="BD6" s="677"/>
      <c r="BE6" s="677"/>
      <c r="BF6" s="678"/>
      <c r="BG6" s="679">
        <v>496826</v>
      </c>
      <c r="BH6" s="680"/>
      <c r="BI6" s="680"/>
      <c r="BJ6" s="680"/>
      <c r="BK6" s="680"/>
      <c r="BL6" s="680"/>
      <c r="BM6" s="680"/>
      <c r="BN6" s="681"/>
      <c r="BO6" s="682">
        <v>100</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87758</v>
      </c>
      <c r="CS6" s="680"/>
      <c r="CT6" s="680"/>
      <c r="CU6" s="680"/>
      <c r="CV6" s="680"/>
      <c r="CW6" s="680"/>
      <c r="CX6" s="680"/>
      <c r="CY6" s="681"/>
      <c r="CZ6" s="673">
        <v>1.6</v>
      </c>
      <c r="DA6" s="674"/>
      <c r="DB6" s="674"/>
      <c r="DC6" s="693"/>
      <c r="DD6" s="688" t="s">
        <v>226</v>
      </c>
      <c r="DE6" s="680"/>
      <c r="DF6" s="680"/>
      <c r="DG6" s="680"/>
      <c r="DH6" s="680"/>
      <c r="DI6" s="680"/>
      <c r="DJ6" s="680"/>
      <c r="DK6" s="680"/>
      <c r="DL6" s="680"/>
      <c r="DM6" s="680"/>
      <c r="DN6" s="680"/>
      <c r="DO6" s="680"/>
      <c r="DP6" s="681"/>
      <c r="DQ6" s="688">
        <v>87758</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864</v>
      </c>
      <c r="S7" s="680"/>
      <c r="T7" s="680"/>
      <c r="U7" s="680"/>
      <c r="V7" s="680"/>
      <c r="W7" s="680"/>
      <c r="X7" s="680"/>
      <c r="Y7" s="681"/>
      <c r="Z7" s="682">
        <v>0</v>
      </c>
      <c r="AA7" s="682"/>
      <c r="AB7" s="682"/>
      <c r="AC7" s="682"/>
      <c r="AD7" s="683">
        <v>864</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224924</v>
      </c>
      <c r="BH7" s="680"/>
      <c r="BI7" s="680"/>
      <c r="BJ7" s="680"/>
      <c r="BK7" s="680"/>
      <c r="BL7" s="680"/>
      <c r="BM7" s="680"/>
      <c r="BN7" s="681"/>
      <c r="BO7" s="682">
        <v>45.3</v>
      </c>
      <c r="BP7" s="682"/>
      <c r="BQ7" s="682"/>
      <c r="BR7" s="682"/>
      <c r="BS7" s="683" t="s">
        <v>232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856103</v>
      </c>
      <c r="CS7" s="680"/>
      <c r="CT7" s="680"/>
      <c r="CU7" s="680"/>
      <c r="CV7" s="680"/>
      <c r="CW7" s="680"/>
      <c r="CX7" s="680"/>
      <c r="CY7" s="681"/>
      <c r="CZ7" s="682">
        <v>15.8</v>
      </c>
      <c r="DA7" s="682"/>
      <c r="DB7" s="682"/>
      <c r="DC7" s="682"/>
      <c r="DD7" s="688">
        <v>61426</v>
      </c>
      <c r="DE7" s="680"/>
      <c r="DF7" s="680"/>
      <c r="DG7" s="680"/>
      <c r="DH7" s="680"/>
      <c r="DI7" s="680"/>
      <c r="DJ7" s="680"/>
      <c r="DK7" s="680"/>
      <c r="DL7" s="680"/>
      <c r="DM7" s="680"/>
      <c r="DN7" s="680"/>
      <c r="DO7" s="680"/>
      <c r="DP7" s="681"/>
      <c r="DQ7" s="688">
        <v>725730</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959</v>
      </c>
      <c r="S8" s="680"/>
      <c r="T8" s="680"/>
      <c r="U8" s="680"/>
      <c r="V8" s="680"/>
      <c r="W8" s="680"/>
      <c r="X8" s="680"/>
      <c r="Y8" s="681"/>
      <c r="Z8" s="682">
        <v>0</v>
      </c>
      <c r="AA8" s="682"/>
      <c r="AB8" s="682"/>
      <c r="AC8" s="682"/>
      <c r="AD8" s="683">
        <v>959</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8733</v>
      </c>
      <c r="BH8" s="680"/>
      <c r="BI8" s="680"/>
      <c r="BJ8" s="680"/>
      <c r="BK8" s="680"/>
      <c r="BL8" s="680"/>
      <c r="BM8" s="680"/>
      <c r="BN8" s="681"/>
      <c r="BO8" s="682">
        <v>1.8</v>
      </c>
      <c r="BP8" s="682"/>
      <c r="BQ8" s="682"/>
      <c r="BR8" s="682"/>
      <c r="BS8" s="688" t="s">
        <v>232</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1235564</v>
      </c>
      <c r="CS8" s="680"/>
      <c r="CT8" s="680"/>
      <c r="CU8" s="680"/>
      <c r="CV8" s="680"/>
      <c r="CW8" s="680"/>
      <c r="CX8" s="680"/>
      <c r="CY8" s="681"/>
      <c r="CZ8" s="682">
        <v>22.8</v>
      </c>
      <c r="DA8" s="682"/>
      <c r="DB8" s="682"/>
      <c r="DC8" s="682"/>
      <c r="DD8" s="688">
        <v>50178</v>
      </c>
      <c r="DE8" s="680"/>
      <c r="DF8" s="680"/>
      <c r="DG8" s="680"/>
      <c r="DH8" s="680"/>
      <c r="DI8" s="680"/>
      <c r="DJ8" s="680"/>
      <c r="DK8" s="680"/>
      <c r="DL8" s="680"/>
      <c r="DM8" s="680"/>
      <c r="DN8" s="680"/>
      <c r="DO8" s="680"/>
      <c r="DP8" s="681"/>
      <c r="DQ8" s="688">
        <v>741311</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1130</v>
      </c>
      <c r="S9" s="680"/>
      <c r="T9" s="680"/>
      <c r="U9" s="680"/>
      <c r="V9" s="680"/>
      <c r="W9" s="680"/>
      <c r="X9" s="680"/>
      <c r="Y9" s="681"/>
      <c r="Z9" s="682">
        <v>0</v>
      </c>
      <c r="AA9" s="682"/>
      <c r="AB9" s="682"/>
      <c r="AC9" s="682"/>
      <c r="AD9" s="683">
        <v>1130</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189864</v>
      </c>
      <c r="BH9" s="680"/>
      <c r="BI9" s="680"/>
      <c r="BJ9" s="680"/>
      <c r="BK9" s="680"/>
      <c r="BL9" s="680"/>
      <c r="BM9" s="680"/>
      <c r="BN9" s="681"/>
      <c r="BO9" s="682">
        <v>38.200000000000003</v>
      </c>
      <c r="BP9" s="682"/>
      <c r="BQ9" s="682"/>
      <c r="BR9" s="682"/>
      <c r="BS9" s="688" t="s">
        <v>226</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228681</v>
      </c>
      <c r="CS9" s="680"/>
      <c r="CT9" s="680"/>
      <c r="CU9" s="680"/>
      <c r="CV9" s="680"/>
      <c r="CW9" s="680"/>
      <c r="CX9" s="680"/>
      <c r="CY9" s="681"/>
      <c r="CZ9" s="682">
        <v>4.2</v>
      </c>
      <c r="DA9" s="682"/>
      <c r="DB9" s="682"/>
      <c r="DC9" s="682"/>
      <c r="DD9" s="688" t="s">
        <v>232</v>
      </c>
      <c r="DE9" s="680"/>
      <c r="DF9" s="680"/>
      <c r="DG9" s="680"/>
      <c r="DH9" s="680"/>
      <c r="DI9" s="680"/>
      <c r="DJ9" s="680"/>
      <c r="DK9" s="680"/>
      <c r="DL9" s="680"/>
      <c r="DM9" s="680"/>
      <c r="DN9" s="680"/>
      <c r="DO9" s="680"/>
      <c r="DP9" s="681"/>
      <c r="DQ9" s="688">
        <v>202348</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226</v>
      </c>
      <c r="S10" s="680"/>
      <c r="T10" s="680"/>
      <c r="U10" s="680"/>
      <c r="V10" s="680"/>
      <c r="W10" s="680"/>
      <c r="X10" s="680"/>
      <c r="Y10" s="681"/>
      <c r="Z10" s="682" t="s">
        <v>226</v>
      </c>
      <c r="AA10" s="682"/>
      <c r="AB10" s="682"/>
      <c r="AC10" s="682"/>
      <c r="AD10" s="683" t="s">
        <v>232</v>
      </c>
      <c r="AE10" s="683"/>
      <c r="AF10" s="683"/>
      <c r="AG10" s="683"/>
      <c r="AH10" s="683"/>
      <c r="AI10" s="683"/>
      <c r="AJ10" s="683"/>
      <c r="AK10" s="683"/>
      <c r="AL10" s="684" t="s">
        <v>226</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11595</v>
      </c>
      <c r="BH10" s="680"/>
      <c r="BI10" s="680"/>
      <c r="BJ10" s="680"/>
      <c r="BK10" s="680"/>
      <c r="BL10" s="680"/>
      <c r="BM10" s="680"/>
      <c r="BN10" s="681"/>
      <c r="BO10" s="682">
        <v>2.2999999999999998</v>
      </c>
      <c r="BP10" s="682"/>
      <c r="BQ10" s="682"/>
      <c r="BR10" s="682"/>
      <c r="BS10" s="688" t="s">
        <v>232</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232</v>
      </c>
      <c r="CS10" s="680"/>
      <c r="CT10" s="680"/>
      <c r="CU10" s="680"/>
      <c r="CV10" s="680"/>
      <c r="CW10" s="680"/>
      <c r="CX10" s="680"/>
      <c r="CY10" s="681"/>
      <c r="CZ10" s="682" t="s">
        <v>232</v>
      </c>
      <c r="DA10" s="682"/>
      <c r="DB10" s="682"/>
      <c r="DC10" s="682"/>
      <c r="DD10" s="688" t="s">
        <v>232</v>
      </c>
      <c r="DE10" s="680"/>
      <c r="DF10" s="680"/>
      <c r="DG10" s="680"/>
      <c r="DH10" s="680"/>
      <c r="DI10" s="680"/>
      <c r="DJ10" s="680"/>
      <c r="DK10" s="680"/>
      <c r="DL10" s="680"/>
      <c r="DM10" s="680"/>
      <c r="DN10" s="680"/>
      <c r="DO10" s="680"/>
      <c r="DP10" s="681"/>
      <c r="DQ10" s="688" t="s">
        <v>226</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226</v>
      </c>
      <c r="AA11" s="682"/>
      <c r="AB11" s="682"/>
      <c r="AC11" s="682"/>
      <c r="AD11" s="683" t="s">
        <v>232</v>
      </c>
      <c r="AE11" s="683"/>
      <c r="AF11" s="683"/>
      <c r="AG11" s="683"/>
      <c r="AH11" s="683"/>
      <c r="AI11" s="683"/>
      <c r="AJ11" s="683"/>
      <c r="AK11" s="683"/>
      <c r="AL11" s="684" t="s">
        <v>226</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14732</v>
      </c>
      <c r="BH11" s="680"/>
      <c r="BI11" s="680"/>
      <c r="BJ11" s="680"/>
      <c r="BK11" s="680"/>
      <c r="BL11" s="680"/>
      <c r="BM11" s="680"/>
      <c r="BN11" s="681"/>
      <c r="BO11" s="682">
        <v>3</v>
      </c>
      <c r="BP11" s="682"/>
      <c r="BQ11" s="682"/>
      <c r="BR11" s="682"/>
      <c r="BS11" s="688" t="s">
        <v>226</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738615</v>
      </c>
      <c r="CS11" s="680"/>
      <c r="CT11" s="680"/>
      <c r="CU11" s="680"/>
      <c r="CV11" s="680"/>
      <c r="CW11" s="680"/>
      <c r="CX11" s="680"/>
      <c r="CY11" s="681"/>
      <c r="CZ11" s="682">
        <v>13.6</v>
      </c>
      <c r="DA11" s="682"/>
      <c r="DB11" s="682"/>
      <c r="DC11" s="682"/>
      <c r="DD11" s="688">
        <v>133416</v>
      </c>
      <c r="DE11" s="680"/>
      <c r="DF11" s="680"/>
      <c r="DG11" s="680"/>
      <c r="DH11" s="680"/>
      <c r="DI11" s="680"/>
      <c r="DJ11" s="680"/>
      <c r="DK11" s="680"/>
      <c r="DL11" s="680"/>
      <c r="DM11" s="680"/>
      <c r="DN11" s="680"/>
      <c r="DO11" s="680"/>
      <c r="DP11" s="681"/>
      <c r="DQ11" s="688">
        <v>411399</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111585</v>
      </c>
      <c r="S12" s="680"/>
      <c r="T12" s="680"/>
      <c r="U12" s="680"/>
      <c r="V12" s="680"/>
      <c r="W12" s="680"/>
      <c r="X12" s="680"/>
      <c r="Y12" s="681"/>
      <c r="Z12" s="682">
        <v>2</v>
      </c>
      <c r="AA12" s="682"/>
      <c r="AB12" s="682"/>
      <c r="AC12" s="682"/>
      <c r="AD12" s="683">
        <v>111585</v>
      </c>
      <c r="AE12" s="683"/>
      <c r="AF12" s="683"/>
      <c r="AG12" s="683"/>
      <c r="AH12" s="683"/>
      <c r="AI12" s="683"/>
      <c r="AJ12" s="683"/>
      <c r="AK12" s="683"/>
      <c r="AL12" s="684">
        <v>3.3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192108</v>
      </c>
      <c r="BH12" s="680"/>
      <c r="BI12" s="680"/>
      <c r="BJ12" s="680"/>
      <c r="BK12" s="680"/>
      <c r="BL12" s="680"/>
      <c r="BM12" s="680"/>
      <c r="BN12" s="681"/>
      <c r="BO12" s="682">
        <v>38.700000000000003</v>
      </c>
      <c r="BP12" s="682"/>
      <c r="BQ12" s="682"/>
      <c r="BR12" s="682"/>
      <c r="BS12" s="688" t="s">
        <v>226</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74739</v>
      </c>
      <c r="CS12" s="680"/>
      <c r="CT12" s="680"/>
      <c r="CU12" s="680"/>
      <c r="CV12" s="680"/>
      <c r="CW12" s="680"/>
      <c r="CX12" s="680"/>
      <c r="CY12" s="681"/>
      <c r="CZ12" s="682">
        <v>1.4</v>
      </c>
      <c r="DA12" s="682"/>
      <c r="DB12" s="682"/>
      <c r="DC12" s="682"/>
      <c r="DD12" s="688">
        <v>16622</v>
      </c>
      <c r="DE12" s="680"/>
      <c r="DF12" s="680"/>
      <c r="DG12" s="680"/>
      <c r="DH12" s="680"/>
      <c r="DI12" s="680"/>
      <c r="DJ12" s="680"/>
      <c r="DK12" s="680"/>
      <c r="DL12" s="680"/>
      <c r="DM12" s="680"/>
      <c r="DN12" s="680"/>
      <c r="DO12" s="680"/>
      <c r="DP12" s="681"/>
      <c r="DQ12" s="688">
        <v>57932</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232</v>
      </c>
      <c r="S13" s="680"/>
      <c r="T13" s="680"/>
      <c r="U13" s="680"/>
      <c r="V13" s="680"/>
      <c r="W13" s="680"/>
      <c r="X13" s="680"/>
      <c r="Y13" s="681"/>
      <c r="Z13" s="682" t="s">
        <v>226</v>
      </c>
      <c r="AA13" s="682"/>
      <c r="AB13" s="682"/>
      <c r="AC13" s="682"/>
      <c r="AD13" s="683" t="s">
        <v>232</v>
      </c>
      <c r="AE13" s="683"/>
      <c r="AF13" s="683"/>
      <c r="AG13" s="683"/>
      <c r="AH13" s="683"/>
      <c r="AI13" s="683"/>
      <c r="AJ13" s="683"/>
      <c r="AK13" s="683"/>
      <c r="AL13" s="684" t="s">
        <v>226</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189839</v>
      </c>
      <c r="BH13" s="680"/>
      <c r="BI13" s="680"/>
      <c r="BJ13" s="680"/>
      <c r="BK13" s="680"/>
      <c r="BL13" s="680"/>
      <c r="BM13" s="680"/>
      <c r="BN13" s="681"/>
      <c r="BO13" s="682">
        <v>38.200000000000003</v>
      </c>
      <c r="BP13" s="682"/>
      <c r="BQ13" s="682"/>
      <c r="BR13" s="682"/>
      <c r="BS13" s="688" t="s">
        <v>226</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283824</v>
      </c>
      <c r="CS13" s="680"/>
      <c r="CT13" s="680"/>
      <c r="CU13" s="680"/>
      <c r="CV13" s="680"/>
      <c r="CW13" s="680"/>
      <c r="CX13" s="680"/>
      <c r="CY13" s="681"/>
      <c r="CZ13" s="682">
        <v>5.2</v>
      </c>
      <c r="DA13" s="682"/>
      <c r="DB13" s="682"/>
      <c r="DC13" s="682"/>
      <c r="DD13" s="688">
        <v>97957</v>
      </c>
      <c r="DE13" s="680"/>
      <c r="DF13" s="680"/>
      <c r="DG13" s="680"/>
      <c r="DH13" s="680"/>
      <c r="DI13" s="680"/>
      <c r="DJ13" s="680"/>
      <c r="DK13" s="680"/>
      <c r="DL13" s="680"/>
      <c r="DM13" s="680"/>
      <c r="DN13" s="680"/>
      <c r="DO13" s="680"/>
      <c r="DP13" s="681"/>
      <c r="DQ13" s="688">
        <v>176670</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226</v>
      </c>
      <c r="S14" s="680"/>
      <c r="T14" s="680"/>
      <c r="U14" s="680"/>
      <c r="V14" s="680"/>
      <c r="W14" s="680"/>
      <c r="X14" s="680"/>
      <c r="Y14" s="681"/>
      <c r="Z14" s="682" t="s">
        <v>232</v>
      </c>
      <c r="AA14" s="682"/>
      <c r="AB14" s="682"/>
      <c r="AC14" s="682"/>
      <c r="AD14" s="683" t="s">
        <v>226</v>
      </c>
      <c r="AE14" s="683"/>
      <c r="AF14" s="683"/>
      <c r="AG14" s="683"/>
      <c r="AH14" s="683"/>
      <c r="AI14" s="683"/>
      <c r="AJ14" s="683"/>
      <c r="AK14" s="683"/>
      <c r="AL14" s="684" t="s">
        <v>226</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29691</v>
      </c>
      <c r="BH14" s="680"/>
      <c r="BI14" s="680"/>
      <c r="BJ14" s="680"/>
      <c r="BK14" s="680"/>
      <c r="BL14" s="680"/>
      <c r="BM14" s="680"/>
      <c r="BN14" s="681"/>
      <c r="BO14" s="682">
        <v>6</v>
      </c>
      <c r="BP14" s="682"/>
      <c r="BQ14" s="682"/>
      <c r="BR14" s="682"/>
      <c r="BS14" s="688" t="s">
        <v>226</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178784</v>
      </c>
      <c r="CS14" s="680"/>
      <c r="CT14" s="680"/>
      <c r="CU14" s="680"/>
      <c r="CV14" s="680"/>
      <c r="CW14" s="680"/>
      <c r="CX14" s="680"/>
      <c r="CY14" s="681"/>
      <c r="CZ14" s="682">
        <v>3.3</v>
      </c>
      <c r="DA14" s="682"/>
      <c r="DB14" s="682"/>
      <c r="DC14" s="682"/>
      <c r="DD14" s="688">
        <v>35052</v>
      </c>
      <c r="DE14" s="680"/>
      <c r="DF14" s="680"/>
      <c r="DG14" s="680"/>
      <c r="DH14" s="680"/>
      <c r="DI14" s="680"/>
      <c r="DJ14" s="680"/>
      <c r="DK14" s="680"/>
      <c r="DL14" s="680"/>
      <c r="DM14" s="680"/>
      <c r="DN14" s="680"/>
      <c r="DO14" s="680"/>
      <c r="DP14" s="681"/>
      <c r="DQ14" s="688">
        <v>144884</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9826</v>
      </c>
      <c r="S15" s="680"/>
      <c r="T15" s="680"/>
      <c r="U15" s="680"/>
      <c r="V15" s="680"/>
      <c r="W15" s="680"/>
      <c r="X15" s="680"/>
      <c r="Y15" s="681"/>
      <c r="Z15" s="682">
        <v>0.2</v>
      </c>
      <c r="AA15" s="682"/>
      <c r="AB15" s="682"/>
      <c r="AC15" s="682"/>
      <c r="AD15" s="683">
        <v>9826</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50103</v>
      </c>
      <c r="BH15" s="680"/>
      <c r="BI15" s="680"/>
      <c r="BJ15" s="680"/>
      <c r="BK15" s="680"/>
      <c r="BL15" s="680"/>
      <c r="BM15" s="680"/>
      <c r="BN15" s="681"/>
      <c r="BO15" s="682">
        <v>10.1</v>
      </c>
      <c r="BP15" s="682"/>
      <c r="BQ15" s="682"/>
      <c r="BR15" s="682"/>
      <c r="BS15" s="688" t="s">
        <v>232</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892991</v>
      </c>
      <c r="CS15" s="680"/>
      <c r="CT15" s="680"/>
      <c r="CU15" s="680"/>
      <c r="CV15" s="680"/>
      <c r="CW15" s="680"/>
      <c r="CX15" s="680"/>
      <c r="CY15" s="681"/>
      <c r="CZ15" s="682">
        <v>16.5</v>
      </c>
      <c r="DA15" s="682"/>
      <c r="DB15" s="682"/>
      <c r="DC15" s="682"/>
      <c r="DD15" s="688">
        <v>393414</v>
      </c>
      <c r="DE15" s="680"/>
      <c r="DF15" s="680"/>
      <c r="DG15" s="680"/>
      <c r="DH15" s="680"/>
      <c r="DI15" s="680"/>
      <c r="DJ15" s="680"/>
      <c r="DK15" s="680"/>
      <c r="DL15" s="680"/>
      <c r="DM15" s="680"/>
      <c r="DN15" s="680"/>
      <c r="DO15" s="680"/>
      <c r="DP15" s="681"/>
      <c r="DQ15" s="688">
        <v>488429</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226</v>
      </c>
      <c r="S16" s="680"/>
      <c r="T16" s="680"/>
      <c r="U16" s="680"/>
      <c r="V16" s="680"/>
      <c r="W16" s="680"/>
      <c r="X16" s="680"/>
      <c r="Y16" s="681"/>
      <c r="Z16" s="682" t="s">
        <v>232</v>
      </c>
      <c r="AA16" s="682"/>
      <c r="AB16" s="682"/>
      <c r="AC16" s="682"/>
      <c r="AD16" s="683" t="s">
        <v>226</v>
      </c>
      <c r="AE16" s="683"/>
      <c r="AF16" s="683"/>
      <c r="AG16" s="683"/>
      <c r="AH16" s="683"/>
      <c r="AI16" s="683"/>
      <c r="AJ16" s="683"/>
      <c r="AK16" s="683"/>
      <c r="AL16" s="684" t="s">
        <v>232</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232</v>
      </c>
      <c r="BH16" s="680"/>
      <c r="BI16" s="680"/>
      <c r="BJ16" s="680"/>
      <c r="BK16" s="680"/>
      <c r="BL16" s="680"/>
      <c r="BM16" s="680"/>
      <c r="BN16" s="681"/>
      <c r="BO16" s="682" t="s">
        <v>232</v>
      </c>
      <c r="BP16" s="682"/>
      <c r="BQ16" s="682"/>
      <c r="BR16" s="682"/>
      <c r="BS16" s="688" t="s">
        <v>232</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1890</v>
      </c>
      <c r="CS16" s="680"/>
      <c r="CT16" s="680"/>
      <c r="CU16" s="680"/>
      <c r="CV16" s="680"/>
      <c r="CW16" s="680"/>
      <c r="CX16" s="680"/>
      <c r="CY16" s="681"/>
      <c r="CZ16" s="682">
        <v>0</v>
      </c>
      <c r="DA16" s="682"/>
      <c r="DB16" s="682"/>
      <c r="DC16" s="682"/>
      <c r="DD16" s="688" t="s">
        <v>226</v>
      </c>
      <c r="DE16" s="680"/>
      <c r="DF16" s="680"/>
      <c r="DG16" s="680"/>
      <c r="DH16" s="680"/>
      <c r="DI16" s="680"/>
      <c r="DJ16" s="680"/>
      <c r="DK16" s="680"/>
      <c r="DL16" s="680"/>
      <c r="DM16" s="680"/>
      <c r="DN16" s="680"/>
      <c r="DO16" s="680"/>
      <c r="DP16" s="681"/>
      <c r="DQ16" s="688">
        <v>778</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858</v>
      </c>
      <c r="S17" s="680"/>
      <c r="T17" s="680"/>
      <c r="U17" s="680"/>
      <c r="V17" s="680"/>
      <c r="W17" s="680"/>
      <c r="X17" s="680"/>
      <c r="Y17" s="681"/>
      <c r="Z17" s="682">
        <v>0</v>
      </c>
      <c r="AA17" s="682"/>
      <c r="AB17" s="682"/>
      <c r="AC17" s="682"/>
      <c r="AD17" s="683">
        <v>858</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226</v>
      </c>
      <c r="BH17" s="680"/>
      <c r="BI17" s="680"/>
      <c r="BJ17" s="680"/>
      <c r="BK17" s="680"/>
      <c r="BL17" s="680"/>
      <c r="BM17" s="680"/>
      <c r="BN17" s="681"/>
      <c r="BO17" s="682" t="s">
        <v>232</v>
      </c>
      <c r="BP17" s="682"/>
      <c r="BQ17" s="682"/>
      <c r="BR17" s="682"/>
      <c r="BS17" s="688" t="s">
        <v>226</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814334</v>
      </c>
      <c r="CS17" s="680"/>
      <c r="CT17" s="680"/>
      <c r="CU17" s="680"/>
      <c r="CV17" s="680"/>
      <c r="CW17" s="680"/>
      <c r="CX17" s="680"/>
      <c r="CY17" s="681"/>
      <c r="CZ17" s="682">
        <v>15</v>
      </c>
      <c r="DA17" s="682"/>
      <c r="DB17" s="682"/>
      <c r="DC17" s="682"/>
      <c r="DD17" s="688" t="s">
        <v>226</v>
      </c>
      <c r="DE17" s="680"/>
      <c r="DF17" s="680"/>
      <c r="DG17" s="680"/>
      <c r="DH17" s="680"/>
      <c r="DI17" s="680"/>
      <c r="DJ17" s="680"/>
      <c r="DK17" s="680"/>
      <c r="DL17" s="680"/>
      <c r="DM17" s="680"/>
      <c r="DN17" s="680"/>
      <c r="DO17" s="680"/>
      <c r="DP17" s="681"/>
      <c r="DQ17" s="688">
        <v>788695</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2851300</v>
      </c>
      <c r="S18" s="680"/>
      <c r="T18" s="680"/>
      <c r="U18" s="680"/>
      <c r="V18" s="680"/>
      <c r="W18" s="680"/>
      <c r="X18" s="680"/>
      <c r="Y18" s="681"/>
      <c r="Z18" s="682">
        <v>49.9</v>
      </c>
      <c r="AA18" s="682"/>
      <c r="AB18" s="682"/>
      <c r="AC18" s="682"/>
      <c r="AD18" s="683">
        <v>2669651</v>
      </c>
      <c r="AE18" s="683"/>
      <c r="AF18" s="683"/>
      <c r="AG18" s="683"/>
      <c r="AH18" s="683"/>
      <c r="AI18" s="683"/>
      <c r="AJ18" s="683"/>
      <c r="AK18" s="683"/>
      <c r="AL18" s="684">
        <v>78.400000000000006</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226</v>
      </c>
      <c r="BH18" s="680"/>
      <c r="BI18" s="680"/>
      <c r="BJ18" s="680"/>
      <c r="BK18" s="680"/>
      <c r="BL18" s="680"/>
      <c r="BM18" s="680"/>
      <c r="BN18" s="681"/>
      <c r="BO18" s="682" t="s">
        <v>232</v>
      </c>
      <c r="BP18" s="682"/>
      <c r="BQ18" s="682"/>
      <c r="BR18" s="682"/>
      <c r="BS18" s="688" t="s">
        <v>232</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v>25292</v>
      </c>
      <c r="CS18" s="680"/>
      <c r="CT18" s="680"/>
      <c r="CU18" s="680"/>
      <c r="CV18" s="680"/>
      <c r="CW18" s="680"/>
      <c r="CX18" s="680"/>
      <c r="CY18" s="681"/>
      <c r="CZ18" s="682">
        <v>0.5</v>
      </c>
      <c r="DA18" s="682"/>
      <c r="DB18" s="682"/>
      <c r="DC18" s="682"/>
      <c r="DD18" s="688" t="s">
        <v>226</v>
      </c>
      <c r="DE18" s="680"/>
      <c r="DF18" s="680"/>
      <c r="DG18" s="680"/>
      <c r="DH18" s="680"/>
      <c r="DI18" s="680"/>
      <c r="DJ18" s="680"/>
      <c r="DK18" s="680"/>
      <c r="DL18" s="680"/>
      <c r="DM18" s="680"/>
      <c r="DN18" s="680"/>
      <c r="DO18" s="680"/>
      <c r="DP18" s="681"/>
      <c r="DQ18" s="688">
        <v>114</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2669651</v>
      </c>
      <c r="S19" s="680"/>
      <c r="T19" s="680"/>
      <c r="U19" s="680"/>
      <c r="V19" s="680"/>
      <c r="W19" s="680"/>
      <c r="X19" s="680"/>
      <c r="Y19" s="681"/>
      <c r="Z19" s="682">
        <v>46.7</v>
      </c>
      <c r="AA19" s="682"/>
      <c r="AB19" s="682"/>
      <c r="AC19" s="682"/>
      <c r="AD19" s="683">
        <v>2669651</v>
      </c>
      <c r="AE19" s="683"/>
      <c r="AF19" s="683"/>
      <c r="AG19" s="683"/>
      <c r="AH19" s="683"/>
      <c r="AI19" s="683"/>
      <c r="AJ19" s="683"/>
      <c r="AK19" s="683"/>
      <c r="AL19" s="684">
        <v>78.400000000000006</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232</v>
      </c>
      <c r="BH19" s="680"/>
      <c r="BI19" s="680"/>
      <c r="BJ19" s="680"/>
      <c r="BK19" s="680"/>
      <c r="BL19" s="680"/>
      <c r="BM19" s="680"/>
      <c r="BN19" s="681"/>
      <c r="BO19" s="682" t="s">
        <v>226</v>
      </c>
      <c r="BP19" s="682"/>
      <c r="BQ19" s="682"/>
      <c r="BR19" s="682"/>
      <c r="BS19" s="688" t="s">
        <v>232</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232</v>
      </c>
      <c r="DA19" s="682"/>
      <c r="DB19" s="682"/>
      <c r="DC19" s="682"/>
      <c r="DD19" s="688" t="s">
        <v>232</v>
      </c>
      <c r="DE19" s="680"/>
      <c r="DF19" s="680"/>
      <c r="DG19" s="680"/>
      <c r="DH19" s="680"/>
      <c r="DI19" s="680"/>
      <c r="DJ19" s="680"/>
      <c r="DK19" s="680"/>
      <c r="DL19" s="680"/>
      <c r="DM19" s="680"/>
      <c r="DN19" s="680"/>
      <c r="DO19" s="680"/>
      <c r="DP19" s="681"/>
      <c r="DQ19" s="688" t="s">
        <v>232</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181649</v>
      </c>
      <c r="S20" s="680"/>
      <c r="T20" s="680"/>
      <c r="U20" s="680"/>
      <c r="V20" s="680"/>
      <c r="W20" s="680"/>
      <c r="X20" s="680"/>
      <c r="Y20" s="681"/>
      <c r="Z20" s="682">
        <v>3.2</v>
      </c>
      <c r="AA20" s="682"/>
      <c r="AB20" s="682"/>
      <c r="AC20" s="682"/>
      <c r="AD20" s="683" t="s">
        <v>226</v>
      </c>
      <c r="AE20" s="683"/>
      <c r="AF20" s="683"/>
      <c r="AG20" s="683"/>
      <c r="AH20" s="683"/>
      <c r="AI20" s="683"/>
      <c r="AJ20" s="683"/>
      <c r="AK20" s="683"/>
      <c r="AL20" s="684" t="s">
        <v>232</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226</v>
      </c>
      <c r="BH20" s="680"/>
      <c r="BI20" s="680"/>
      <c r="BJ20" s="680"/>
      <c r="BK20" s="680"/>
      <c r="BL20" s="680"/>
      <c r="BM20" s="680"/>
      <c r="BN20" s="681"/>
      <c r="BO20" s="682" t="s">
        <v>232</v>
      </c>
      <c r="BP20" s="682"/>
      <c r="BQ20" s="682"/>
      <c r="BR20" s="682"/>
      <c r="BS20" s="688" t="s">
        <v>232</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5418575</v>
      </c>
      <c r="CS20" s="680"/>
      <c r="CT20" s="680"/>
      <c r="CU20" s="680"/>
      <c r="CV20" s="680"/>
      <c r="CW20" s="680"/>
      <c r="CX20" s="680"/>
      <c r="CY20" s="681"/>
      <c r="CZ20" s="682">
        <v>100</v>
      </c>
      <c r="DA20" s="682"/>
      <c r="DB20" s="682"/>
      <c r="DC20" s="682"/>
      <c r="DD20" s="688">
        <v>788065</v>
      </c>
      <c r="DE20" s="680"/>
      <c r="DF20" s="680"/>
      <c r="DG20" s="680"/>
      <c r="DH20" s="680"/>
      <c r="DI20" s="680"/>
      <c r="DJ20" s="680"/>
      <c r="DK20" s="680"/>
      <c r="DL20" s="680"/>
      <c r="DM20" s="680"/>
      <c r="DN20" s="680"/>
      <c r="DO20" s="680"/>
      <c r="DP20" s="681"/>
      <c r="DQ20" s="688">
        <v>3826048</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226</v>
      </c>
      <c r="S21" s="680"/>
      <c r="T21" s="680"/>
      <c r="U21" s="680"/>
      <c r="V21" s="680"/>
      <c r="W21" s="680"/>
      <c r="X21" s="680"/>
      <c r="Y21" s="681"/>
      <c r="Z21" s="682" t="s">
        <v>232</v>
      </c>
      <c r="AA21" s="682"/>
      <c r="AB21" s="682"/>
      <c r="AC21" s="682"/>
      <c r="AD21" s="683" t="s">
        <v>226</v>
      </c>
      <c r="AE21" s="683"/>
      <c r="AF21" s="683"/>
      <c r="AG21" s="683"/>
      <c r="AH21" s="683"/>
      <c r="AI21" s="683"/>
      <c r="AJ21" s="683"/>
      <c r="AK21" s="683"/>
      <c r="AL21" s="684" t="s">
        <v>232</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226</v>
      </c>
      <c r="BH21" s="680"/>
      <c r="BI21" s="680"/>
      <c r="BJ21" s="680"/>
      <c r="BK21" s="680"/>
      <c r="BL21" s="680"/>
      <c r="BM21" s="680"/>
      <c r="BN21" s="681"/>
      <c r="BO21" s="682" t="s">
        <v>232</v>
      </c>
      <c r="BP21" s="682"/>
      <c r="BQ21" s="682"/>
      <c r="BR21" s="682"/>
      <c r="BS21" s="688" t="s">
        <v>226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3529075</v>
      </c>
      <c r="S22" s="680"/>
      <c r="T22" s="680"/>
      <c r="U22" s="680"/>
      <c r="V22" s="680"/>
      <c r="W22" s="680"/>
      <c r="X22" s="680"/>
      <c r="Y22" s="681"/>
      <c r="Z22" s="682">
        <v>61.7</v>
      </c>
      <c r="AA22" s="682"/>
      <c r="AB22" s="682"/>
      <c r="AC22" s="682"/>
      <c r="AD22" s="683">
        <v>3347426</v>
      </c>
      <c r="AE22" s="683"/>
      <c r="AF22" s="683"/>
      <c r="AG22" s="683"/>
      <c r="AH22" s="683"/>
      <c r="AI22" s="683"/>
      <c r="AJ22" s="683"/>
      <c r="AK22" s="683"/>
      <c r="AL22" s="684">
        <v>98.3</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226</v>
      </c>
      <c r="BH22" s="680"/>
      <c r="BI22" s="680"/>
      <c r="BJ22" s="680"/>
      <c r="BK22" s="680"/>
      <c r="BL22" s="680"/>
      <c r="BM22" s="680"/>
      <c r="BN22" s="681"/>
      <c r="BO22" s="682" t="s">
        <v>226</v>
      </c>
      <c r="BP22" s="682"/>
      <c r="BQ22" s="682"/>
      <c r="BR22" s="682"/>
      <c r="BS22" s="688" t="s">
        <v>232</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710</v>
      </c>
      <c r="S23" s="680"/>
      <c r="T23" s="680"/>
      <c r="U23" s="680"/>
      <c r="V23" s="680"/>
      <c r="W23" s="680"/>
      <c r="X23" s="680"/>
      <c r="Y23" s="681"/>
      <c r="Z23" s="682">
        <v>0</v>
      </c>
      <c r="AA23" s="682"/>
      <c r="AB23" s="682"/>
      <c r="AC23" s="682"/>
      <c r="AD23" s="683">
        <v>710</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226</v>
      </c>
      <c r="BH23" s="680"/>
      <c r="BI23" s="680"/>
      <c r="BJ23" s="680"/>
      <c r="BK23" s="680"/>
      <c r="BL23" s="680"/>
      <c r="BM23" s="680"/>
      <c r="BN23" s="681"/>
      <c r="BO23" s="682" t="s">
        <v>226</v>
      </c>
      <c r="BP23" s="682"/>
      <c r="BQ23" s="682"/>
      <c r="BR23" s="682"/>
      <c r="BS23" s="688" t="s">
        <v>232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83566</v>
      </c>
      <c r="S24" s="680"/>
      <c r="T24" s="680"/>
      <c r="U24" s="680"/>
      <c r="V24" s="680"/>
      <c r="W24" s="680"/>
      <c r="X24" s="680"/>
      <c r="Y24" s="681"/>
      <c r="Z24" s="682">
        <v>1.5</v>
      </c>
      <c r="AA24" s="682"/>
      <c r="AB24" s="682"/>
      <c r="AC24" s="682"/>
      <c r="AD24" s="683" t="s">
        <v>226</v>
      </c>
      <c r="AE24" s="683"/>
      <c r="AF24" s="683"/>
      <c r="AG24" s="683"/>
      <c r="AH24" s="683"/>
      <c r="AI24" s="683"/>
      <c r="AJ24" s="683"/>
      <c r="AK24" s="683"/>
      <c r="AL24" s="684" t="s">
        <v>226</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226</v>
      </c>
      <c r="BP24" s="682"/>
      <c r="BQ24" s="682"/>
      <c r="BR24" s="682"/>
      <c r="BS24" s="688" t="s">
        <v>232</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2432538</v>
      </c>
      <c r="CS24" s="669"/>
      <c r="CT24" s="669"/>
      <c r="CU24" s="669"/>
      <c r="CV24" s="669"/>
      <c r="CW24" s="669"/>
      <c r="CX24" s="669"/>
      <c r="CY24" s="670"/>
      <c r="CZ24" s="673">
        <v>44.9</v>
      </c>
      <c r="DA24" s="674"/>
      <c r="DB24" s="674"/>
      <c r="DC24" s="693"/>
      <c r="DD24" s="712">
        <v>2028022</v>
      </c>
      <c r="DE24" s="669"/>
      <c r="DF24" s="669"/>
      <c r="DG24" s="669"/>
      <c r="DH24" s="669"/>
      <c r="DI24" s="669"/>
      <c r="DJ24" s="669"/>
      <c r="DK24" s="670"/>
      <c r="DL24" s="712">
        <v>2018595</v>
      </c>
      <c r="DM24" s="669"/>
      <c r="DN24" s="669"/>
      <c r="DO24" s="669"/>
      <c r="DP24" s="669"/>
      <c r="DQ24" s="669"/>
      <c r="DR24" s="669"/>
      <c r="DS24" s="669"/>
      <c r="DT24" s="669"/>
      <c r="DU24" s="669"/>
      <c r="DV24" s="670"/>
      <c r="DW24" s="673">
        <v>57</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109089</v>
      </c>
      <c r="S25" s="680"/>
      <c r="T25" s="680"/>
      <c r="U25" s="680"/>
      <c r="V25" s="680"/>
      <c r="W25" s="680"/>
      <c r="X25" s="680"/>
      <c r="Y25" s="681"/>
      <c r="Z25" s="682">
        <v>1.9</v>
      </c>
      <c r="AA25" s="682"/>
      <c r="AB25" s="682"/>
      <c r="AC25" s="682"/>
      <c r="AD25" s="683">
        <v>10906</v>
      </c>
      <c r="AE25" s="683"/>
      <c r="AF25" s="683"/>
      <c r="AG25" s="683"/>
      <c r="AH25" s="683"/>
      <c r="AI25" s="683"/>
      <c r="AJ25" s="683"/>
      <c r="AK25" s="683"/>
      <c r="AL25" s="684">
        <v>0.3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226</v>
      </c>
      <c r="BH25" s="680"/>
      <c r="BI25" s="680"/>
      <c r="BJ25" s="680"/>
      <c r="BK25" s="680"/>
      <c r="BL25" s="680"/>
      <c r="BM25" s="680"/>
      <c r="BN25" s="681"/>
      <c r="BO25" s="682" t="s">
        <v>226</v>
      </c>
      <c r="BP25" s="682"/>
      <c r="BQ25" s="682"/>
      <c r="BR25" s="682"/>
      <c r="BS25" s="688" t="s">
        <v>232</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1101270</v>
      </c>
      <c r="CS25" s="715"/>
      <c r="CT25" s="715"/>
      <c r="CU25" s="715"/>
      <c r="CV25" s="715"/>
      <c r="CW25" s="715"/>
      <c r="CX25" s="715"/>
      <c r="CY25" s="716"/>
      <c r="CZ25" s="684">
        <v>20.3</v>
      </c>
      <c r="DA25" s="713"/>
      <c r="DB25" s="713"/>
      <c r="DC25" s="717"/>
      <c r="DD25" s="688">
        <v>1047726</v>
      </c>
      <c r="DE25" s="715"/>
      <c r="DF25" s="715"/>
      <c r="DG25" s="715"/>
      <c r="DH25" s="715"/>
      <c r="DI25" s="715"/>
      <c r="DJ25" s="715"/>
      <c r="DK25" s="716"/>
      <c r="DL25" s="688">
        <v>1040264</v>
      </c>
      <c r="DM25" s="715"/>
      <c r="DN25" s="715"/>
      <c r="DO25" s="715"/>
      <c r="DP25" s="715"/>
      <c r="DQ25" s="715"/>
      <c r="DR25" s="715"/>
      <c r="DS25" s="715"/>
      <c r="DT25" s="715"/>
      <c r="DU25" s="715"/>
      <c r="DV25" s="716"/>
      <c r="DW25" s="684">
        <v>29.4</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5233</v>
      </c>
      <c r="S26" s="680"/>
      <c r="T26" s="680"/>
      <c r="U26" s="680"/>
      <c r="V26" s="680"/>
      <c r="W26" s="680"/>
      <c r="X26" s="680"/>
      <c r="Y26" s="681"/>
      <c r="Z26" s="682">
        <v>0.1</v>
      </c>
      <c r="AA26" s="682"/>
      <c r="AB26" s="682"/>
      <c r="AC26" s="682"/>
      <c r="AD26" s="683" t="s">
        <v>226</v>
      </c>
      <c r="AE26" s="683"/>
      <c r="AF26" s="683"/>
      <c r="AG26" s="683"/>
      <c r="AH26" s="683"/>
      <c r="AI26" s="683"/>
      <c r="AJ26" s="683"/>
      <c r="AK26" s="683"/>
      <c r="AL26" s="684" t="s">
        <v>232</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226</v>
      </c>
      <c r="BH26" s="680"/>
      <c r="BI26" s="680"/>
      <c r="BJ26" s="680"/>
      <c r="BK26" s="680"/>
      <c r="BL26" s="680"/>
      <c r="BM26" s="680"/>
      <c r="BN26" s="681"/>
      <c r="BO26" s="682" t="s">
        <v>232</v>
      </c>
      <c r="BP26" s="682"/>
      <c r="BQ26" s="682"/>
      <c r="BR26" s="682"/>
      <c r="BS26" s="688" t="s">
        <v>232</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656558</v>
      </c>
      <c r="CS26" s="680"/>
      <c r="CT26" s="680"/>
      <c r="CU26" s="680"/>
      <c r="CV26" s="680"/>
      <c r="CW26" s="680"/>
      <c r="CX26" s="680"/>
      <c r="CY26" s="681"/>
      <c r="CZ26" s="684">
        <v>12.1</v>
      </c>
      <c r="DA26" s="713"/>
      <c r="DB26" s="713"/>
      <c r="DC26" s="717"/>
      <c r="DD26" s="688">
        <v>611047</v>
      </c>
      <c r="DE26" s="680"/>
      <c r="DF26" s="680"/>
      <c r="DG26" s="680"/>
      <c r="DH26" s="680"/>
      <c r="DI26" s="680"/>
      <c r="DJ26" s="680"/>
      <c r="DK26" s="681"/>
      <c r="DL26" s="688" t="s">
        <v>232</v>
      </c>
      <c r="DM26" s="680"/>
      <c r="DN26" s="680"/>
      <c r="DO26" s="680"/>
      <c r="DP26" s="680"/>
      <c r="DQ26" s="680"/>
      <c r="DR26" s="680"/>
      <c r="DS26" s="680"/>
      <c r="DT26" s="680"/>
      <c r="DU26" s="680"/>
      <c r="DV26" s="681"/>
      <c r="DW26" s="684" t="s">
        <v>226</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281912</v>
      </c>
      <c r="S27" s="680"/>
      <c r="T27" s="680"/>
      <c r="U27" s="680"/>
      <c r="V27" s="680"/>
      <c r="W27" s="680"/>
      <c r="X27" s="680"/>
      <c r="Y27" s="681"/>
      <c r="Z27" s="682">
        <v>4.9000000000000004</v>
      </c>
      <c r="AA27" s="682"/>
      <c r="AB27" s="682"/>
      <c r="AC27" s="682"/>
      <c r="AD27" s="683" t="s">
        <v>232</v>
      </c>
      <c r="AE27" s="683"/>
      <c r="AF27" s="683"/>
      <c r="AG27" s="683"/>
      <c r="AH27" s="683"/>
      <c r="AI27" s="683"/>
      <c r="AJ27" s="683"/>
      <c r="AK27" s="683"/>
      <c r="AL27" s="684" t="s">
        <v>226</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496826</v>
      </c>
      <c r="BH27" s="680"/>
      <c r="BI27" s="680"/>
      <c r="BJ27" s="680"/>
      <c r="BK27" s="680"/>
      <c r="BL27" s="680"/>
      <c r="BM27" s="680"/>
      <c r="BN27" s="681"/>
      <c r="BO27" s="682">
        <v>100</v>
      </c>
      <c r="BP27" s="682"/>
      <c r="BQ27" s="682"/>
      <c r="BR27" s="682"/>
      <c r="BS27" s="688" t="s">
        <v>232</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516934</v>
      </c>
      <c r="CS27" s="715"/>
      <c r="CT27" s="715"/>
      <c r="CU27" s="715"/>
      <c r="CV27" s="715"/>
      <c r="CW27" s="715"/>
      <c r="CX27" s="715"/>
      <c r="CY27" s="716"/>
      <c r="CZ27" s="684">
        <v>9.5</v>
      </c>
      <c r="DA27" s="713"/>
      <c r="DB27" s="713"/>
      <c r="DC27" s="717"/>
      <c r="DD27" s="688">
        <v>191601</v>
      </c>
      <c r="DE27" s="715"/>
      <c r="DF27" s="715"/>
      <c r="DG27" s="715"/>
      <c r="DH27" s="715"/>
      <c r="DI27" s="715"/>
      <c r="DJ27" s="715"/>
      <c r="DK27" s="716"/>
      <c r="DL27" s="688">
        <v>189636</v>
      </c>
      <c r="DM27" s="715"/>
      <c r="DN27" s="715"/>
      <c r="DO27" s="715"/>
      <c r="DP27" s="715"/>
      <c r="DQ27" s="715"/>
      <c r="DR27" s="715"/>
      <c r="DS27" s="715"/>
      <c r="DT27" s="715"/>
      <c r="DU27" s="715"/>
      <c r="DV27" s="716"/>
      <c r="DW27" s="684">
        <v>5.4</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v>18479</v>
      </c>
      <c r="S28" s="680"/>
      <c r="T28" s="680"/>
      <c r="U28" s="680"/>
      <c r="V28" s="680"/>
      <c r="W28" s="680"/>
      <c r="X28" s="680"/>
      <c r="Y28" s="681"/>
      <c r="Z28" s="682">
        <v>0.3</v>
      </c>
      <c r="AA28" s="682"/>
      <c r="AB28" s="682"/>
      <c r="AC28" s="682"/>
      <c r="AD28" s="683">
        <v>18479</v>
      </c>
      <c r="AE28" s="683"/>
      <c r="AF28" s="683"/>
      <c r="AG28" s="683"/>
      <c r="AH28" s="683"/>
      <c r="AI28" s="683"/>
      <c r="AJ28" s="683"/>
      <c r="AK28" s="683"/>
      <c r="AL28" s="684">
        <v>0.5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814334</v>
      </c>
      <c r="CS28" s="680"/>
      <c r="CT28" s="680"/>
      <c r="CU28" s="680"/>
      <c r="CV28" s="680"/>
      <c r="CW28" s="680"/>
      <c r="CX28" s="680"/>
      <c r="CY28" s="681"/>
      <c r="CZ28" s="684">
        <v>15</v>
      </c>
      <c r="DA28" s="713"/>
      <c r="DB28" s="713"/>
      <c r="DC28" s="717"/>
      <c r="DD28" s="688">
        <v>788695</v>
      </c>
      <c r="DE28" s="680"/>
      <c r="DF28" s="680"/>
      <c r="DG28" s="680"/>
      <c r="DH28" s="680"/>
      <c r="DI28" s="680"/>
      <c r="DJ28" s="680"/>
      <c r="DK28" s="681"/>
      <c r="DL28" s="688">
        <v>788695</v>
      </c>
      <c r="DM28" s="680"/>
      <c r="DN28" s="680"/>
      <c r="DO28" s="680"/>
      <c r="DP28" s="680"/>
      <c r="DQ28" s="680"/>
      <c r="DR28" s="680"/>
      <c r="DS28" s="680"/>
      <c r="DT28" s="680"/>
      <c r="DU28" s="680"/>
      <c r="DV28" s="681"/>
      <c r="DW28" s="684">
        <v>22.3</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431708</v>
      </c>
      <c r="S29" s="680"/>
      <c r="T29" s="680"/>
      <c r="U29" s="680"/>
      <c r="V29" s="680"/>
      <c r="W29" s="680"/>
      <c r="X29" s="680"/>
      <c r="Y29" s="681"/>
      <c r="Z29" s="682">
        <v>7.5</v>
      </c>
      <c r="AA29" s="682"/>
      <c r="AB29" s="682"/>
      <c r="AC29" s="682"/>
      <c r="AD29" s="683" t="s">
        <v>232</v>
      </c>
      <c r="AE29" s="683"/>
      <c r="AF29" s="683"/>
      <c r="AG29" s="683"/>
      <c r="AH29" s="683"/>
      <c r="AI29" s="683"/>
      <c r="AJ29" s="683"/>
      <c r="AK29" s="683"/>
      <c r="AL29" s="684" t="s">
        <v>226</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814257</v>
      </c>
      <c r="CS29" s="715"/>
      <c r="CT29" s="715"/>
      <c r="CU29" s="715"/>
      <c r="CV29" s="715"/>
      <c r="CW29" s="715"/>
      <c r="CX29" s="715"/>
      <c r="CY29" s="716"/>
      <c r="CZ29" s="684">
        <v>15</v>
      </c>
      <c r="DA29" s="713"/>
      <c r="DB29" s="713"/>
      <c r="DC29" s="717"/>
      <c r="DD29" s="688">
        <v>788618</v>
      </c>
      <c r="DE29" s="715"/>
      <c r="DF29" s="715"/>
      <c r="DG29" s="715"/>
      <c r="DH29" s="715"/>
      <c r="DI29" s="715"/>
      <c r="DJ29" s="715"/>
      <c r="DK29" s="716"/>
      <c r="DL29" s="688">
        <v>788618</v>
      </c>
      <c r="DM29" s="715"/>
      <c r="DN29" s="715"/>
      <c r="DO29" s="715"/>
      <c r="DP29" s="715"/>
      <c r="DQ29" s="715"/>
      <c r="DR29" s="715"/>
      <c r="DS29" s="715"/>
      <c r="DT29" s="715"/>
      <c r="DU29" s="715"/>
      <c r="DV29" s="716"/>
      <c r="DW29" s="684">
        <v>22.3</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34992</v>
      </c>
      <c r="S30" s="680"/>
      <c r="T30" s="680"/>
      <c r="U30" s="680"/>
      <c r="V30" s="680"/>
      <c r="W30" s="680"/>
      <c r="X30" s="680"/>
      <c r="Y30" s="681"/>
      <c r="Z30" s="682">
        <v>0.6</v>
      </c>
      <c r="AA30" s="682"/>
      <c r="AB30" s="682"/>
      <c r="AC30" s="682"/>
      <c r="AD30" s="683">
        <v>28304</v>
      </c>
      <c r="AE30" s="683"/>
      <c r="AF30" s="683"/>
      <c r="AG30" s="683"/>
      <c r="AH30" s="683"/>
      <c r="AI30" s="683"/>
      <c r="AJ30" s="683"/>
      <c r="AK30" s="683"/>
      <c r="AL30" s="684">
        <v>0.8</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97.4</v>
      </c>
      <c r="BH30" s="740"/>
      <c r="BI30" s="740"/>
      <c r="BJ30" s="740"/>
      <c r="BK30" s="740"/>
      <c r="BL30" s="740"/>
      <c r="BM30" s="674">
        <v>92.4</v>
      </c>
      <c r="BN30" s="740"/>
      <c r="BO30" s="740"/>
      <c r="BP30" s="740"/>
      <c r="BQ30" s="741"/>
      <c r="BR30" s="739">
        <v>97.9</v>
      </c>
      <c r="BS30" s="740"/>
      <c r="BT30" s="740"/>
      <c r="BU30" s="740"/>
      <c r="BV30" s="740"/>
      <c r="BW30" s="740"/>
      <c r="BX30" s="674">
        <v>93.1</v>
      </c>
      <c r="BY30" s="740"/>
      <c r="BZ30" s="740"/>
      <c r="CA30" s="740"/>
      <c r="CB30" s="741"/>
      <c r="CD30" s="744"/>
      <c r="CE30" s="745"/>
      <c r="CF30" s="694" t="s">
        <v>309</v>
      </c>
      <c r="CG30" s="695"/>
      <c r="CH30" s="695"/>
      <c r="CI30" s="695"/>
      <c r="CJ30" s="695"/>
      <c r="CK30" s="695"/>
      <c r="CL30" s="695"/>
      <c r="CM30" s="695"/>
      <c r="CN30" s="695"/>
      <c r="CO30" s="695"/>
      <c r="CP30" s="695"/>
      <c r="CQ30" s="696"/>
      <c r="CR30" s="679">
        <v>765847</v>
      </c>
      <c r="CS30" s="680"/>
      <c r="CT30" s="680"/>
      <c r="CU30" s="680"/>
      <c r="CV30" s="680"/>
      <c r="CW30" s="680"/>
      <c r="CX30" s="680"/>
      <c r="CY30" s="681"/>
      <c r="CZ30" s="684">
        <v>14.1</v>
      </c>
      <c r="DA30" s="713"/>
      <c r="DB30" s="713"/>
      <c r="DC30" s="717"/>
      <c r="DD30" s="688">
        <v>740208</v>
      </c>
      <c r="DE30" s="680"/>
      <c r="DF30" s="680"/>
      <c r="DG30" s="680"/>
      <c r="DH30" s="680"/>
      <c r="DI30" s="680"/>
      <c r="DJ30" s="680"/>
      <c r="DK30" s="681"/>
      <c r="DL30" s="688">
        <v>740208</v>
      </c>
      <c r="DM30" s="680"/>
      <c r="DN30" s="680"/>
      <c r="DO30" s="680"/>
      <c r="DP30" s="680"/>
      <c r="DQ30" s="680"/>
      <c r="DR30" s="680"/>
      <c r="DS30" s="680"/>
      <c r="DT30" s="680"/>
      <c r="DU30" s="680"/>
      <c r="DV30" s="681"/>
      <c r="DW30" s="684">
        <v>20.9</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16386</v>
      </c>
      <c r="S31" s="680"/>
      <c r="T31" s="680"/>
      <c r="U31" s="680"/>
      <c r="V31" s="680"/>
      <c r="W31" s="680"/>
      <c r="X31" s="680"/>
      <c r="Y31" s="681"/>
      <c r="Z31" s="682">
        <v>0.3</v>
      </c>
      <c r="AA31" s="682"/>
      <c r="AB31" s="682"/>
      <c r="AC31" s="682"/>
      <c r="AD31" s="683" t="s">
        <v>232</v>
      </c>
      <c r="AE31" s="683"/>
      <c r="AF31" s="683"/>
      <c r="AG31" s="683"/>
      <c r="AH31" s="683"/>
      <c r="AI31" s="683"/>
      <c r="AJ31" s="683"/>
      <c r="AK31" s="683"/>
      <c r="AL31" s="684" t="s">
        <v>226</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97.7</v>
      </c>
      <c r="BH31" s="715"/>
      <c r="BI31" s="715"/>
      <c r="BJ31" s="715"/>
      <c r="BK31" s="715"/>
      <c r="BL31" s="715"/>
      <c r="BM31" s="685">
        <v>95.1</v>
      </c>
      <c r="BN31" s="737"/>
      <c r="BO31" s="737"/>
      <c r="BP31" s="737"/>
      <c r="BQ31" s="738"/>
      <c r="BR31" s="736">
        <v>98.2</v>
      </c>
      <c r="BS31" s="715"/>
      <c r="BT31" s="715"/>
      <c r="BU31" s="715"/>
      <c r="BV31" s="715"/>
      <c r="BW31" s="715"/>
      <c r="BX31" s="685">
        <v>95.7</v>
      </c>
      <c r="BY31" s="737"/>
      <c r="BZ31" s="737"/>
      <c r="CA31" s="737"/>
      <c r="CB31" s="738"/>
      <c r="CD31" s="744"/>
      <c r="CE31" s="745"/>
      <c r="CF31" s="694" t="s">
        <v>313</v>
      </c>
      <c r="CG31" s="695"/>
      <c r="CH31" s="695"/>
      <c r="CI31" s="695"/>
      <c r="CJ31" s="695"/>
      <c r="CK31" s="695"/>
      <c r="CL31" s="695"/>
      <c r="CM31" s="695"/>
      <c r="CN31" s="695"/>
      <c r="CO31" s="695"/>
      <c r="CP31" s="695"/>
      <c r="CQ31" s="696"/>
      <c r="CR31" s="679">
        <v>48410</v>
      </c>
      <c r="CS31" s="715"/>
      <c r="CT31" s="715"/>
      <c r="CU31" s="715"/>
      <c r="CV31" s="715"/>
      <c r="CW31" s="715"/>
      <c r="CX31" s="715"/>
      <c r="CY31" s="716"/>
      <c r="CZ31" s="684">
        <v>0.9</v>
      </c>
      <c r="DA31" s="713"/>
      <c r="DB31" s="713"/>
      <c r="DC31" s="717"/>
      <c r="DD31" s="688">
        <v>48410</v>
      </c>
      <c r="DE31" s="715"/>
      <c r="DF31" s="715"/>
      <c r="DG31" s="715"/>
      <c r="DH31" s="715"/>
      <c r="DI31" s="715"/>
      <c r="DJ31" s="715"/>
      <c r="DK31" s="716"/>
      <c r="DL31" s="688">
        <v>48410</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109847</v>
      </c>
      <c r="S32" s="680"/>
      <c r="T32" s="680"/>
      <c r="U32" s="680"/>
      <c r="V32" s="680"/>
      <c r="W32" s="680"/>
      <c r="X32" s="680"/>
      <c r="Y32" s="681"/>
      <c r="Z32" s="682">
        <v>1.9</v>
      </c>
      <c r="AA32" s="682"/>
      <c r="AB32" s="682"/>
      <c r="AC32" s="682"/>
      <c r="AD32" s="683" t="s">
        <v>232</v>
      </c>
      <c r="AE32" s="683"/>
      <c r="AF32" s="683"/>
      <c r="AG32" s="683"/>
      <c r="AH32" s="683"/>
      <c r="AI32" s="683"/>
      <c r="AJ32" s="683"/>
      <c r="AK32" s="683"/>
      <c r="AL32" s="684" t="s">
        <v>226</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96.6</v>
      </c>
      <c r="BH32" s="749"/>
      <c r="BI32" s="749"/>
      <c r="BJ32" s="749"/>
      <c r="BK32" s="749"/>
      <c r="BL32" s="749"/>
      <c r="BM32" s="750">
        <v>88.1</v>
      </c>
      <c r="BN32" s="749"/>
      <c r="BO32" s="749"/>
      <c r="BP32" s="749"/>
      <c r="BQ32" s="751"/>
      <c r="BR32" s="748">
        <v>97.2</v>
      </c>
      <c r="BS32" s="749"/>
      <c r="BT32" s="749"/>
      <c r="BU32" s="749"/>
      <c r="BV32" s="749"/>
      <c r="BW32" s="749"/>
      <c r="BX32" s="750">
        <v>89</v>
      </c>
      <c r="BY32" s="749"/>
      <c r="BZ32" s="749"/>
      <c r="CA32" s="749"/>
      <c r="CB32" s="751"/>
      <c r="CD32" s="746"/>
      <c r="CE32" s="747"/>
      <c r="CF32" s="694" t="s">
        <v>316</v>
      </c>
      <c r="CG32" s="695"/>
      <c r="CH32" s="695"/>
      <c r="CI32" s="695"/>
      <c r="CJ32" s="695"/>
      <c r="CK32" s="695"/>
      <c r="CL32" s="695"/>
      <c r="CM32" s="695"/>
      <c r="CN32" s="695"/>
      <c r="CO32" s="695"/>
      <c r="CP32" s="695"/>
      <c r="CQ32" s="696"/>
      <c r="CR32" s="679">
        <v>77</v>
      </c>
      <c r="CS32" s="680"/>
      <c r="CT32" s="680"/>
      <c r="CU32" s="680"/>
      <c r="CV32" s="680"/>
      <c r="CW32" s="680"/>
      <c r="CX32" s="680"/>
      <c r="CY32" s="681"/>
      <c r="CZ32" s="684">
        <v>0</v>
      </c>
      <c r="DA32" s="713"/>
      <c r="DB32" s="713"/>
      <c r="DC32" s="717"/>
      <c r="DD32" s="688">
        <v>77</v>
      </c>
      <c r="DE32" s="680"/>
      <c r="DF32" s="680"/>
      <c r="DG32" s="680"/>
      <c r="DH32" s="680"/>
      <c r="DI32" s="680"/>
      <c r="DJ32" s="680"/>
      <c r="DK32" s="681"/>
      <c r="DL32" s="688">
        <v>77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281294</v>
      </c>
      <c r="S33" s="680"/>
      <c r="T33" s="680"/>
      <c r="U33" s="680"/>
      <c r="V33" s="680"/>
      <c r="W33" s="680"/>
      <c r="X33" s="680"/>
      <c r="Y33" s="681"/>
      <c r="Z33" s="682">
        <v>4.9000000000000004</v>
      </c>
      <c r="AA33" s="682"/>
      <c r="AB33" s="682"/>
      <c r="AC33" s="682"/>
      <c r="AD33" s="683" t="s">
        <v>226</v>
      </c>
      <c r="AE33" s="683"/>
      <c r="AF33" s="683"/>
      <c r="AG33" s="683"/>
      <c r="AH33" s="683"/>
      <c r="AI33" s="683"/>
      <c r="AJ33" s="683"/>
      <c r="AK33" s="683"/>
      <c r="AL33" s="684" t="s">
        <v>226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2196082</v>
      </c>
      <c r="CS33" s="715"/>
      <c r="CT33" s="715"/>
      <c r="CU33" s="715"/>
      <c r="CV33" s="715"/>
      <c r="CW33" s="715"/>
      <c r="CX33" s="715"/>
      <c r="CY33" s="716"/>
      <c r="CZ33" s="684">
        <v>40.5</v>
      </c>
      <c r="DA33" s="713"/>
      <c r="DB33" s="713"/>
      <c r="DC33" s="717"/>
      <c r="DD33" s="688">
        <v>1700050</v>
      </c>
      <c r="DE33" s="715"/>
      <c r="DF33" s="715"/>
      <c r="DG33" s="715"/>
      <c r="DH33" s="715"/>
      <c r="DI33" s="715"/>
      <c r="DJ33" s="715"/>
      <c r="DK33" s="716"/>
      <c r="DL33" s="688">
        <v>1328246</v>
      </c>
      <c r="DM33" s="715"/>
      <c r="DN33" s="715"/>
      <c r="DO33" s="715"/>
      <c r="DP33" s="715"/>
      <c r="DQ33" s="715"/>
      <c r="DR33" s="715"/>
      <c r="DS33" s="715"/>
      <c r="DT33" s="715"/>
      <c r="DU33" s="715"/>
      <c r="DV33" s="716"/>
      <c r="DW33" s="684">
        <v>37.5</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39491</v>
      </c>
      <c r="S34" s="680"/>
      <c r="T34" s="680"/>
      <c r="U34" s="680"/>
      <c r="V34" s="680"/>
      <c r="W34" s="680"/>
      <c r="X34" s="680"/>
      <c r="Y34" s="681"/>
      <c r="Z34" s="682">
        <v>0.7</v>
      </c>
      <c r="AA34" s="682"/>
      <c r="AB34" s="682"/>
      <c r="AC34" s="682"/>
      <c r="AD34" s="683">
        <v>15</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668453</v>
      </c>
      <c r="CS34" s="680"/>
      <c r="CT34" s="680"/>
      <c r="CU34" s="680"/>
      <c r="CV34" s="680"/>
      <c r="CW34" s="680"/>
      <c r="CX34" s="680"/>
      <c r="CY34" s="681"/>
      <c r="CZ34" s="684">
        <v>12.3</v>
      </c>
      <c r="DA34" s="713"/>
      <c r="DB34" s="713"/>
      <c r="DC34" s="717"/>
      <c r="DD34" s="688">
        <v>558486</v>
      </c>
      <c r="DE34" s="680"/>
      <c r="DF34" s="680"/>
      <c r="DG34" s="680"/>
      <c r="DH34" s="680"/>
      <c r="DI34" s="680"/>
      <c r="DJ34" s="680"/>
      <c r="DK34" s="681"/>
      <c r="DL34" s="688">
        <v>516646</v>
      </c>
      <c r="DM34" s="680"/>
      <c r="DN34" s="680"/>
      <c r="DO34" s="680"/>
      <c r="DP34" s="680"/>
      <c r="DQ34" s="680"/>
      <c r="DR34" s="680"/>
      <c r="DS34" s="680"/>
      <c r="DT34" s="680"/>
      <c r="DU34" s="680"/>
      <c r="DV34" s="681"/>
      <c r="DW34" s="684">
        <v>14.6</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776887</v>
      </c>
      <c r="S35" s="680"/>
      <c r="T35" s="680"/>
      <c r="U35" s="680"/>
      <c r="V35" s="680"/>
      <c r="W35" s="680"/>
      <c r="X35" s="680"/>
      <c r="Y35" s="681"/>
      <c r="Z35" s="682">
        <v>13.6</v>
      </c>
      <c r="AA35" s="682"/>
      <c r="AB35" s="682"/>
      <c r="AC35" s="682"/>
      <c r="AD35" s="683" t="s">
        <v>232</v>
      </c>
      <c r="AE35" s="683"/>
      <c r="AF35" s="683"/>
      <c r="AG35" s="683"/>
      <c r="AH35" s="683"/>
      <c r="AI35" s="683"/>
      <c r="AJ35" s="683"/>
      <c r="AK35" s="683"/>
      <c r="AL35" s="684" t="s">
        <v>226</v>
      </c>
      <c r="AM35" s="685"/>
      <c r="AN35" s="685"/>
      <c r="AO35" s="686"/>
      <c r="AP35" s="234"/>
      <c r="AQ35" s="752" t="s">
        <v>324</v>
      </c>
      <c r="AR35" s="753"/>
      <c r="AS35" s="753"/>
      <c r="AT35" s="753"/>
      <c r="AU35" s="753"/>
      <c r="AV35" s="753"/>
      <c r="AW35" s="753"/>
      <c r="AX35" s="753"/>
      <c r="AY35" s="754"/>
      <c r="AZ35" s="668">
        <v>549913</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40126</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47055</v>
      </c>
      <c r="CS35" s="715"/>
      <c r="CT35" s="715"/>
      <c r="CU35" s="715"/>
      <c r="CV35" s="715"/>
      <c r="CW35" s="715"/>
      <c r="CX35" s="715"/>
      <c r="CY35" s="716"/>
      <c r="CZ35" s="684">
        <v>0.9</v>
      </c>
      <c r="DA35" s="713"/>
      <c r="DB35" s="713"/>
      <c r="DC35" s="717"/>
      <c r="DD35" s="688">
        <v>29843</v>
      </c>
      <c r="DE35" s="715"/>
      <c r="DF35" s="715"/>
      <c r="DG35" s="715"/>
      <c r="DH35" s="715"/>
      <c r="DI35" s="715"/>
      <c r="DJ35" s="715"/>
      <c r="DK35" s="716"/>
      <c r="DL35" s="688">
        <v>22535</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232</v>
      </c>
      <c r="AA36" s="682"/>
      <c r="AB36" s="682"/>
      <c r="AC36" s="682"/>
      <c r="AD36" s="683" t="s">
        <v>226</v>
      </c>
      <c r="AE36" s="683"/>
      <c r="AF36" s="683"/>
      <c r="AG36" s="683"/>
      <c r="AH36" s="683"/>
      <c r="AI36" s="683"/>
      <c r="AJ36" s="683"/>
      <c r="AK36" s="683"/>
      <c r="AL36" s="684" t="s">
        <v>232</v>
      </c>
      <c r="AM36" s="685"/>
      <c r="AN36" s="685"/>
      <c r="AO36" s="686"/>
      <c r="AQ36" s="756" t="s">
        <v>328</v>
      </c>
      <c r="AR36" s="757"/>
      <c r="AS36" s="757"/>
      <c r="AT36" s="757"/>
      <c r="AU36" s="757"/>
      <c r="AV36" s="757"/>
      <c r="AW36" s="757"/>
      <c r="AX36" s="757"/>
      <c r="AY36" s="758"/>
      <c r="AZ36" s="679">
        <v>201051</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27566</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745958</v>
      </c>
      <c r="CS36" s="680"/>
      <c r="CT36" s="680"/>
      <c r="CU36" s="680"/>
      <c r="CV36" s="680"/>
      <c r="CW36" s="680"/>
      <c r="CX36" s="680"/>
      <c r="CY36" s="681"/>
      <c r="CZ36" s="684">
        <v>13.8</v>
      </c>
      <c r="DA36" s="713"/>
      <c r="DB36" s="713"/>
      <c r="DC36" s="717"/>
      <c r="DD36" s="688">
        <v>466650</v>
      </c>
      <c r="DE36" s="680"/>
      <c r="DF36" s="680"/>
      <c r="DG36" s="680"/>
      <c r="DH36" s="680"/>
      <c r="DI36" s="680"/>
      <c r="DJ36" s="680"/>
      <c r="DK36" s="681"/>
      <c r="DL36" s="688">
        <v>376480</v>
      </c>
      <c r="DM36" s="680"/>
      <c r="DN36" s="680"/>
      <c r="DO36" s="680"/>
      <c r="DP36" s="680"/>
      <c r="DQ36" s="680"/>
      <c r="DR36" s="680"/>
      <c r="DS36" s="680"/>
      <c r="DT36" s="680"/>
      <c r="DU36" s="680"/>
      <c r="DV36" s="681"/>
      <c r="DW36" s="684">
        <v>10.6</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136787</v>
      </c>
      <c r="S37" s="680"/>
      <c r="T37" s="680"/>
      <c r="U37" s="680"/>
      <c r="V37" s="680"/>
      <c r="W37" s="680"/>
      <c r="X37" s="680"/>
      <c r="Y37" s="681"/>
      <c r="Z37" s="682">
        <v>2.4</v>
      </c>
      <c r="AA37" s="682"/>
      <c r="AB37" s="682"/>
      <c r="AC37" s="682"/>
      <c r="AD37" s="683" t="s">
        <v>232</v>
      </c>
      <c r="AE37" s="683"/>
      <c r="AF37" s="683"/>
      <c r="AG37" s="683"/>
      <c r="AH37" s="683"/>
      <c r="AI37" s="683"/>
      <c r="AJ37" s="683"/>
      <c r="AK37" s="683"/>
      <c r="AL37" s="684" t="s">
        <v>232</v>
      </c>
      <c r="AM37" s="685"/>
      <c r="AN37" s="685"/>
      <c r="AO37" s="686"/>
      <c r="AQ37" s="756" t="s">
        <v>332</v>
      </c>
      <c r="AR37" s="757"/>
      <c r="AS37" s="757"/>
      <c r="AT37" s="757"/>
      <c r="AU37" s="757"/>
      <c r="AV37" s="757"/>
      <c r="AW37" s="757"/>
      <c r="AX37" s="757"/>
      <c r="AY37" s="758"/>
      <c r="AZ37" s="679">
        <v>25292</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1352</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244463</v>
      </c>
      <c r="CS37" s="715"/>
      <c r="CT37" s="715"/>
      <c r="CU37" s="715"/>
      <c r="CV37" s="715"/>
      <c r="CW37" s="715"/>
      <c r="CX37" s="715"/>
      <c r="CY37" s="716"/>
      <c r="CZ37" s="684">
        <v>4.5</v>
      </c>
      <c r="DA37" s="713"/>
      <c r="DB37" s="713"/>
      <c r="DC37" s="717"/>
      <c r="DD37" s="688">
        <v>243866</v>
      </c>
      <c r="DE37" s="715"/>
      <c r="DF37" s="715"/>
      <c r="DG37" s="715"/>
      <c r="DH37" s="715"/>
      <c r="DI37" s="715"/>
      <c r="DJ37" s="715"/>
      <c r="DK37" s="716"/>
      <c r="DL37" s="688">
        <v>241876</v>
      </c>
      <c r="DM37" s="715"/>
      <c r="DN37" s="715"/>
      <c r="DO37" s="715"/>
      <c r="DP37" s="715"/>
      <c r="DQ37" s="715"/>
      <c r="DR37" s="715"/>
      <c r="DS37" s="715"/>
      <c r="DT37" s="715"/>
      <c r="DU37" s="715"/>
      <c r="DV37" s="716"/>
      <c r="DW37" s="684">
        <v>6.8</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5718669</v>
      </c>
      <c r="S38" s="760"/>
      <c r="T38" s="760"/>
      <c r="U38" s="760"/>
      <c r="V38" s="760"/>
      <c r="W38" s="760"/>
      <c r="X38" s="760"/>
      <c r="Y38" s="761"/>
      <c r="Z38" s="762">
        <v>100</v>
      </c>
      <c r="AA38" s="762"/>
      <c r="AB38" s="762"/>
      <c r="AC38" s="762"/>
      <c r="AD38" s="763">
        <v>3405840</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1900</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2295</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522721</v>
      </c>
      <c r="CS38" s="680"/>
      <c r="CT38" s="680"/>
      <c r="CU38" s="680"/>
      <c r="CV38" s="680"/>
      <c r="CW38" s="680"/>
      <c r="CX38" s="680"/>
      <c r="CY38" s="681"/>
      <c r="CZ38" s="684">
        <v>9.6</v>
      </c>
      <c r="DA38" s="713"/>
      <c r="DB38" s="713"/>
      <c r="DC38" s="717"/>
      <c r="DD38" s="688">
        <v>458959</v>
      </c>
      <c r="DE38" s="680"/>
      <c r="DF38" s="680"/>
      <c r="DG38" s="680"/>
      <c r="DH38" s="680"/>
      <c r="DI38" s="680"/>
      <c r="DJ38" s="680"/>
      <c r="DK38" s="681"/>
      <c r="DL38" s="688">
        <v>404385</v>
      </c>
      <c r="DM38" s="680"/>
      <c r="DN38" s="680"/>
      <c r="DO38" s="680"/>
      <c r="DP38" s="680"/>
      <c r="DQ38" s="680"/>
      <c r="DR38" s="680"/>
      <c r="DS38" s="680"/>
      <c r="DT38" s="680"/>
      <c r="DU38" s="680"/>
      <c r="DV38" s="681"/>
      <c r="DW38" s="684">
        <v>11.4</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v>441</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93</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203695</v>
      </c>
      <c r="CS39" s="715"/>
      <c r="CT39" s="715"/>
      <c r="CU39" s="715"/>
      <c r="CV39" s="715"/>
      <c r="CW39" s="715"/>
      <c r="CX39" s="715"/>
      <c r="CY39" s="716"/>
      <c r="CZ39" s="684">
        <v>3.8</v>
      </c>
      <c r="DA39" s="713"/>
      <c r="DB39" s="713"/>
      <c r="DC39" s="717"/>
      <c r="DD39" s="688">
        <v>177912</v>
      </c>
      <c r="DE39" s="715"/>
      <c r="DF39" s="715"/>
      <c r="DG39" s="715"/>
      <c r="DH39" s="715"/>
      <c r="DI39" s="715"/>
      <c r="DJ39" s="715"/>
      <c r="DK39" s="716"/>
      <c r="DL39" s="688" t="s">
        <v>226</v>
      </c>
      <c r="DM39" s="715"/>
      <c r="DN39" s="715"/>
      <c r="DO39" s="715"/>
      <c r="DP39" s="715"/>
      <c r="DQ39" s="715"/>
      <c r="DR39" s="715"/>
      <c r="DS39" s="715"/>
      <c r="DT39" s="715"/>
      <c r="DU39" s="715"/>
      <c r="DV39" s="716"/>
      <c r="DW39" s="684" t="s">
        <v>226</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94417</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226</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8200</v>
      </c>
      <c r="CS40" s="680"/>
      <c r="CT40" s="680"/>
      <c r="CU40" s="680"/>
      <c r="CV40" s="680"/>
      <c r="CW40" s="680"/>
      <c r="CX40" s="680"/>
      <c r="CY40" s="681"/>
      <c r="CZ40" s="684">
        <v>0.2</v>
      </c>
      <c r="DA40" s="713"/>
      <c r="DB40" s="713"/>
      <c r="DC40" s="717"/>
      <c r="DD40" s="688">
        <v>8200</v>
      </c>
      <c r="DE40" s="680"/>
      <c r="DF40" s="680"/>
      <c r="DG40" s="680"/>
      <c r="DH40" s="680"/>
      <c r="DI40" s="680"/>
      <c r="DJ40" s="680"/>
      <c r="DK40" s="681"/>
      <c r="DL40" s="688">
        <v>8200</v>
      </c>
      <c r="DM40" s="680"/>
      <c r="DN40" s="680"/>
      <c r="DO40" s="680"/>
      <c r="DP40" s="680"/>
      <c r="DQ40" s="680"/>
      <c r="DR40" s="680"/>
      <c r="DS40" s="680"/>
      <c r="DT40" s="680"/>
      <c r="DU40" s="680"/>
      <c r="DV40" s="681"/>
      <c r="DW40" s="684">
        <v>0.2</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226812</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283</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226</v>
      </c>
      <c r="CS41" s="715"/>
      <c r="CT41" s="715"/>
      <c r="CU41" s="715"/>
      <c r="CV41" s="715"/>
      <c r="CW41" s="715"/>
      <c r="CX41" s="715"/>
      <c r="CY41" s="716"/>
      <c r="CZ41" s="684" t="s">
        <v>226</v>
      </c>
      <c r="DA41" s="713"/>
      <c r="DB41" s="713"/>
      <c r="DC41" s="717"/>
      <c r="DD41" s="688" t="s">
        <v>226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789955</v>
      </c>
      <c r="CS42" s="680"/>
      <c r="CT42" s="680"/>
      <c r="CU42" s="680"/>
      <c r="CV42" s="680"/>
      <c r="CW42" s="680"/>
      <c r="CX42" s="680"/>
      <c r="CY42" s="681"/>
      <c r="CZ42" s="684">
        <v>14.6</v>
      </c>
      <c r="DA42" s="685"/>
      <c r="DB42" s="685"/>
      <c r="DC42" s="780"/>
      <c r="DD42" s="688">
        <v>97976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12998</v>
      </c>
      <c r="CS43" s="715"/>
      <c r="CT43" s="715"/>
      <c r="CU43" s="715"/>
      <c r="CV43" s="715"/>
      <c r="CW43" s="715"/>
      <c r="CX43" s="715"/>
      <c r="CY43" s="716"/>
      <c r="CZ43" s="684">
        <v>0.2</v>
      </c>
      <c r="DA43" s="713"/>
      <c r="DB43" s="713"/>
      <c r="DC43" s="717"/>
      <c r="DD43" s="688">
        <v>548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788065</v>
      </c>
      <c r="CS44" s="680"/>
      <c r="CT44" s="680"/>
      <c r="CU44" s="680"/>
      <c r="CV44" s="680"/>
      <c r="CW44" s="680"/>
      <c r="CX44" s="680"/>
      <c r="CY44" s="681"/>
      <c r="CZ44" s="684">
        <v>14.5</v>
      </c>
      <c r="DA44" s="685"/>
      <c r="DB44" s="685"/>
      <c r="DC44" s="780"/>
      <c r="DD44" s="688">
        <v>97198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526224</v>
      </c>
      <c r="CS45" s="715"/>
      <c r="CT45" s="715"/>
      <c r="CU45" s="715"/>
      <c r="CV45" s="715"/>
      <c r="CW45" s="715"/>
      <c r="CX45" s="715"/>
      <c r="CY45" s="716"/>
      <c r="CZ45" s="684">
        <v>9.6999999999999993</v>
      </c>
      <c r="DA45" s="713"/>
      <c r="DB45" s="713"/>
      <c r="DC45" s="717"/>
      <c r="DD45" s="688">
        <v>13847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158708</v>
      </c>
      <c r="CS46" s="680"/>
      <c r="CT46" s="680"/>
      <c r="CU46" s="680"/>
      <c r="CV46" s="680"/>
      <c r="CW46" s="680"/>
      <c r="CX46" s="680"/>
      <c r="CY46" s="681"/>
      <c r="CZ46" s="684">
        <v>2.9</v>
      </c>
      <c r="DA46" s="685"/>
      <c r="DB46" s="685"/>
      <c r="DC46" s="780"/>
      <c r="DD46" s="688">
        <v>43242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1890</v>
      </c>
      <c r="CS47" s="715"/>
      <c r="CT47" s="715"/>
      <c r="CU47" s="715"/>
      <c r="CV47" s="715"/>
      <c r="CW47" s="715"/>
      <c r="CX47" s="715"/>
      <c r="CY47" s="716"/>
      <c r="CZ47" s="684">
        <v>0</v>
      </c>
      <c r="DA47" s="713"/>
      <c r="DB47" s="713"/>
      <c r="DC47" s="717"/>
      <c r="DD47" s="688">
        <v>778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226</v>
      </c>
      <c r="CS48" s="680"/>
      <c r="CT48" s="680"/>
      <c r="CU48" s="680"/>
      <c r="CV48" s="680"/>
      <c r="CW48" s="680"/>
      <c r="CX48" s="680"/>
      <c r="CY48" s="681"/>
      <c r="CZ48" s="684" t="s">
        <v>232</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5418575</v>
      </c>
      <c r="CS49" s="749"/>
      <c r="CT49" s="749"/>
      <c r="CU49" s="749"/>
      <c r="CV49" s="749"/>
      <c r="CW49" s="749"/>
      <c r="CX49" s="749"/>
      <c r="CY49" s="781"/>
      <c r="CZ49" s="764">
        <v>100</v>
      </c>
      <c r="DA49" s="782"/>
      <c r="DB49" s="782"/>
      <c r="DC49" s="783"/>
      <c r="DD49" s="784">
        <v>3826048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5JfhHcr9fBI/NPVZ6KNK5mwu6d4oFsX1xVt1yl/TUNO2V31OHU+VsjXp/pNSgGI+e5ZnnNFl1wdHx/Z2SYjp7g==" saltValue="YuWiMfgSHx4+mTZNJtmvb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5666.9840000000004</v>
      </c>
      <c r="R7" s="815"/>
      <c r="S7" s="815"/>
      <c r="T7" s="815"/>
      <c r="U7" s="815"/>
      <c r="V7" s="815">
        <v>5390.4210000000003</v>
      </c>
      <c r="W7" s="815"/>
      <c r="X7" s="815"/>
      <c r="Y7" s="815"/>
      <c r="Z7" s="815"/>
      <c r="AA7" s="815">
        <v>276.56299999999999</v>
      </c>
      <c r="AB7" s="815"/>
      <c r="AC7" s="815"/>
      <c r="AD7" s="815"/>
      <c r="AE7" s="816"/>
      <c r="AF7" s="817">
        <v>252.762</v>
      </c>
      <c r="AG7" s="818"/>
      <c r="AH7" s="818"/>
      <c r="AI7" s="818"/>
      <c r="AJ7" s="819"/>
      <c r="AK7" s="854">
        <v>110</v>
      </c>
      <c r="AL7" s="855"/>
      <c r="AM7" s="855"/>
      <c r="AN7" s="855"/>
      <c r="AO7" s="855"/>
      <c r="AP7" s="855">
        <v>8314.4339999999993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589</v>
      </c>
      <c r="BS7" s="858" t="s">
        <v>588</v>
      </c>
      <c r="BT7" s="859"/>
      <c r="BU7" s="859"/>
      <c r="BV7" s="859"/>
      <c r="BW7" s="859"/>
      <c r="BX7" s="859"/>
      <c r="BY7" s="859"/>
      <c r="BZ7" s="859"/>
      <c r="CA7" s="859"/>
      <c r="CB7" s="859"/>
      <c r="CC7" s="859"/>
      <c r="CD7" s="859"/>
      <c r="CE7" s="859"/>
      <c r="CF7" s="859"/>
      <c r="CG7" s="860"/>
      <c r="CH7" s="851">
        <v>-673</v>
      </c>
      <c r="CI7" s="852"/>
      <c r="CJ7" s="852"/>
      <c r="CK7" s="852"/>
      <c r="CL7" s="853"/>
      <c r="CM7" s="851">
        <v>-18</v>
      </c>
      <c r="CN7" s="852"/>
      <c r="CO7" s="852"/>
      <c r="CP7" s="852"/>
      <c r="CQ7" s="853"/>
      <c r="CR7" s="851" t="s">
        <v>590</v>
      </c>
      <c r="CS7" s="852"/>
      <c r="CT7" s="852"/>
      <c r="CU7" s="852"/>
      <c r="CV7" s="853"/>
      <c r="CW7" s="851" t="s">
        <v>576</v>
      </c>
      <c r="CX7" s="852"/>
      <c r="CY7" s="852"/>
      <c r="CZ7" s="852"/>
      <c r="DA7" s="853"/>
      <c r="DB7" s="851" t="s">
        <v>576</v>
      </c>
      <c r="DC7" s="852"/>
      <c r="DD7" s="852"/>
      <c r="DE7" s="852"/>
      <c r="DF7" s="853"/>
      <c r="DG7" s="851" t="s">
        <v>576</v>
      </c>
      <c r="DH7" s="852"/>
      <c r="DI7" s="852"/>
      <c r="DJ7" s="852"/>
      <c r="DK7" s="853"/>
      <c r="DL7" s="851">
        <v>72</v>
      </c>
      <c r="DM7" s="852"/>
      <c r="DN7" s="852"/>
      <c r="DO7" s="852"/>
      <c r="DP7" s="853"/>
      <c r="DQ7" s="851">
        <v>65</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16.59</v>
      </c>
      <c r="R8" s="839"/>
      <c r="S8" s="839"/>
      <c r="T8" s="839"/>
      <c r="U8" s="839"/>
      <c r="V8" s="839">
        <v>16.187000000000001</v>
      </c>
      <c r="W8" s="839"/>
      <c r="X8" s="839"/>
      <c r="Y8" s="839"/>
      <c r="Z8" s="839"/>
      <c r="AA8" s="839">
        <v>0.40300000000000002</v>
      </c>
      <c r="AB8" s="839"/>
      <c r="AC8" s="839"/>
      <c r="AD8" s="839"/>
      <c r="AE8" s="840"/>
      <c r="AF8" s="841">
        <v>0.40300000000000002</v>
      </c>
      <c r="AG8" s="842"/>
      <c r="AH8" s="842"/>
      <c r="AI8" s="842"/>
      <c r="AJ8" s="843"/>
      <c r="AK8" s="844" t="s">
        <v>575</v>
      </c>
      <c r="AL8" s="845"/>
      <c r="AM8" s="845"/>
      <c r="AN8" s="845"/>
      <c r="AO8" s="845"/>
      <c r="AP8" s="845" t="s">
        <v>575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61">
        <v>-15</v>
      </c>
      <c r="CI8" s="862"/>
      <c r="CJ8" s="862"/>
      <c r="CK8" s="862"/>
      <c r="CL8" s="863"/>
      <c r="CM8" s="861">
        <v>-27</v>
      </c>
      <c r="CN8" s="862"/>
      <c r="CO8" s="862"/>
      <c r="CP8" s="862"/>
      <c r="CQ8" s="863"/>
      <c r="CR8" s="861">
        <v>8</v>
      </c>
      <c r="CS8" s="862"/>
      <c r="CT8" s="862"/>
      <c r="CU8" s="862"/>
      <c r="CV8" s="863"/>
      <c r="CW8" s="861" t="s">
        <v>576</v>
      </c>
      <c r="CX8" s="862"/>
      <c r="CY8" s="862"/>
      <c r="CZ8" s="862"/>
      <c r="DA8" s="863"/>
      <c r="DB8" s="861" t="s">
        <v>576</v>
      </c>
      <c r="DC8" s="862"/>
      <c r="DD8" s="862"/>
      <c r="DE8" s="862"/>
      <c r="DF8" s="863"/>
      <c r="DG8" s="861" t="s">
        <v>576</v>
      </c>
      <c r="DH8" s="862"/>
      <c r="DI8" s="862"/>
      <c r="DJ8" s="862"/>
      <c r="DK8" s="863"/>
      <c r="DL8" s="861" t="s">
        <v>576</v>
      </c>
      <c r="DM8" s="862"/>
      <c r="DN8" s="862"/>
      <c r="DO8" s="862"/>
      <c r="DP8" s="863"/>
      <c r="DQ8" s="861" t="s">
        <v>576</v>
      </c>
      <c r="DR8" s="862"/>
      <c r="DS8" s="862"/>
      <c r="DT8" s="862"/>
      <c r="DU8" s="863"/>
      <c r="DV8" s="864"/>
      <c r="DW8" s="865"/>
      <c r="DX8" s="865"/>
      <c r="DY8" s="865"/>
      <c r="DZ8" s="866"/>
      <c r="EA8" s="254"/>
    </row>
    <row r="9" spans="1:131" s="255" customFormat="1" ht="26.25" customHeight="1" x14ac:dyDescent="0.15">
      <c r="A9" s="261">
        <v>3</v>
      </c>
      <c r="B9" s="835" t="s">
        <v>384</v>
      </c>
      <c r="C9" s="836"/>
      <c r="D9" s="836"/>
      <c r="E9" s="836"/>
      <c r="F9" s="836"/>
      <c r="G9" s="836"/>
      <c r="H9" s="836"/>
      <c r="I9" s="836"/>
      <c r="J9" s="836"/>
      <c r="K9" s="836"/>
      <c r="L9" s="836"/>
      <c r="M9" s="836"/>
      <c r="N9" s="836"/>
      <c r="O9" s="836"/>
      <c r="P9" s="837"/>
      <c r="Q9" s="838">
        <v>35.094999999999999</v>
      </c>
      <c r="R9" s="839"/>
      <c r="S9" s="839"/>
      <c r="T9" s="839"/>
      <c r="U9" s="839"/>
      <c r="V9" s="839">
        <v>11.967000000000001</v>
      </c>
      <c r="W9" s="839"/>
      <c r="X9" s="839"/>
      <c r="Y9" s="839"/>
      <c r="Z9" s="839"/>
      <c r="AA9" s="839">
        <v>23</v>
      </c>
      <c r="AB9" s="839"/>
      <c r="AC9" s="839"/>
      <c r="AD9" s="839"/>
      <c r="AE9" s="840"/>
      <c r="AF9" s="841">
        <v>23.128</v>
      </c>
      <c r="AG9" s="842"/>
      <c r="AH9" s="842"/>
      <c r="AI9" s="842"/>
      <c r="AJ9" s="843"/>
      <c r="AK9" s="844" t="s">
        <v>575</v>
      </c>
      <c r="AL9" s="845"/>
      <c r="AM9" s="845"/>
      <c r="AN9" s="845"/>
      <c r="AO9" s="845"/>
      <c r="AP9" s="845" t="s">
        <v>575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5719</v>
      </c>
      <c r="R23" s="874"/>
      <c r="S23" s="874"/>
      <c r="T23" s="874"/>
      <c r="U23" s="874"/>
      <c r="V23" s="874">
        <v>5418.5749999999998</v>
      </c>
      <c r="W23" s="874"/>
      <c r="X23" s="874"/>
      <c r="Y23" s="874"/>
      <c r="Z23" s="874"/>
      <c r="AA23" s="874">
        <v>300</v>
      </c>
      <c r="AB23" s="874"/>
      <c r="AC23" s="874"/>
      <c r="AD23" s="874"/>
      <c r="AE23" s="875"/>
      <c r="AF23" s="876">
        <v>276</v>
      </c>
      <c r="AG23" s="874"/>
      <c r="AH23" s="874"/>
      <c r="AI23" s="874"/>
      <c r="AJ23" s="877"/>
      <c r="AK23" s="878"/>
      <c r="AL23" s="879"/>
      <c r="AM23" s="879"/>
      <c r="AN23" s="879"/>
      <c r="AO23" s="879"/>
      <c r="AP23" s="874">
        <v>8314</v>
      </c>
      <c r="AQ23" s="874"/>
      <c r="AR23" s="874"/>
      <c r="AS23" s="874"/>
      <c r="AT23" s="874"/>
      <c r="AU23" s="880"/>
      <c r="AV23" s="880"/>
      <c r="AW23" s="880"/>
      <c r="AX23" s="880"/>
      <c r="AY23" s="881"/>
      <c r="AZ23" s="889" t="s">
        <v>226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1004</v>
      </c>
      <c r="R28" s="903"/>
      <c r="S28" s="903"/>
      <c r="T28" s="903"/>
      <c r="U28" s="903"/>
      <c r="V28" s="903">
        <v>964</v>
      </c>
      <c r="W28" s="903"/>
      <c r="X28" s="903"/>
      <c r="Y28" s="903"/>
      <c r="Z28" s="903"/>
      <c r="AA28" s="903">
        <v>40</v>
      </c>
      <c r="AB28" s="903"/>
      <c r="AC28" s="903"/>
      <c r="AD28" s="903"/>
      <c r="AE28" s="904"/>
      <c r="AF28" s="905">
        <v>40</v>
      </c>
      <c r="AG28" s="903"/>
      <c r="AH28" s="903"/>
      <c r="AI28" s="903"/>
      <c r="AJ28" s="906"/>
      <c r="AK28" s="907">
        <v>94</v>
      </c>
      <c r="AL28" s="898"/>
      <c r="AM28" s="898"/>
      <c r="AN28" s="898"/>
      <c r="AO28" s="898"/>
      <c r="AP28" s="898" t="s">
        <v>577</v>
      </c>
      <c r="AQ28" s="898"/>
      <c r="AR28" s="898"/>
      <c r="AS28" s="898"/>
      <c r="AT28" s="898"/>
      <c r="AU28" s="898" t="s">
        <v>576</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805</v>
      </c>
      <c r="R29" s="839"/>
      <c r="S29" s="839"/>
      <c r="T29" s="839"/>
      <c r="U29" s="839"/>
      <c r="V29" s="839">
        <v>782</v>
      </c>
      <c r="W29" s="839"/>
      <c r="X29" s="839"/>
      <c r="Y29" s="839"/>
      <c r="Z29" s="839"/>
      <c r="AA29" s="839">
        <v>23</v>
      </c>
      <c r="AB29" s="839"/>
      <c r="AC29" s="839"/>
      <c r="AD29" s="839"/>
      <c r="AE29" s="840"/>
      <c r="AF29" s="841">
        <v>23</v>
      </c>
      <c r="AG29" s="842"/>
      <c r="AH29" s="842"/>
      <c r="AI29" s="842"/>
      <c r="AJ29" s="843"/>
      <c r="AK29" s="910">
        <v>112</v>
      </c>
      <c r="AL29" s="911"/>
      <c r="AM29" s="911"/>
      <c r="AN29" s="911"/>
      <c r="AO29" s="911"/>
      <c r="AP29" s="911" t="s">
        <v>576</v>
      </c>
      <c r="AQ29" s="911"/>
      <c r="AR29" s="911"/>
      <c r="AS29" s="911"/>
      <c r="AT29" s="911"/>
      <c r="AU29" s="911" t="s">
        <v>576</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81</v>
      </c>
      <c r="R30" s="839"/>
      <c r="S30" s="839"/>
      <c r="T30" s="839"/>
      <c r="U30" s="839"/>
      <c r="V30" s="839">
        <v>80</v>
      </c>
      <c r="W30" s="839"/>
      <c r="X30" s="839"/>
      <c r="Y30" s="839"/>
      <c r="Z30" s="839"/>
      <c r="AA30" s="839">
        <v>1</v>
      </c>
      <c r="AB30" s="839"/>
      <c r="AC30" s="839"/>
      <c r="AD30" s="839"/>
      <c r="AE30" s="840"/>
      <c r="AF30" s="841">
        <v>1</v>
      </c>
      <c r="AG30" s="842"/>
      <c r="AH30" s="842"/>
      <c r="AI30" s="842"/>
      <c r="AJ30" s="843"/>
      <c r="AK30" s="910">
        <v>29</v>
      </c>
      <c r="AL30" s="911"/>
      <c r="AM30" s="911"/>
      <c r="AN30" s="911"/>
      <c r="AO30" s="911"/>
      <c r="AP30" s="911" t="s">
        <v>576</v>
      </c>
      <c r="AQ30" s="911"/>
      <c r="AR30" s="911"/>
      <c r="AS30" s="911"/>
      <c r="AT30" s="911"/>
      <c r="AU30" s="911" t="s">
        <v>578</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179</v>
      </c>
      <c r="R31" s="839"/>
      <c r="S31" s="839"/>
      <c r="T31" s="839"/>
      <c r="U31" s="839"/>
      <c r="V31" s="839">
        <v>177</v>
      </c>
      <c r="W31" s="839"/>
      <c r="X31" s="839"/>
      <c r="Y31" s="839"/>
      <c r="Z31" s="839"/>
      <c r="AA31" s="839">
        <v>2</v>
      </c>
      <c r="AB31" s="839"/>
      <c r="AC31" s="839"/>
      <c r="AD31" s="839"/>
      <c r="AE31" s="840"/>
      <c r="AF31" s="841">
        <v>214</v>
      </c>
      <c r="AG31" s="842"/>
      <c r="AH31" s="842"/>
      <c r="AI31" s="842"/>
      <c r="AJ31" s="843"/>
      <c r="AK31" s="910">
        <v>0</v>
      </c>
      <c r="AL31" s="911"/>
      <c r="AM31" s="911"/>
      <c r="AN31" s="911"/>
      <c r="AO31" s="911"/>
      <c r="AP31" s="911">
        <v>836</v>
      </c>
      <c r="AQ31" s="911"/>
      <c r="AR31" s="911"/>
      <c r="AS31" s="911"/>
      <c r="AT31" s="911"/>
      <c r="AU31" s="911">
        <v>1</v>
      </c>
      <c r="AV31" s="911"/>
      <c r="AW31" s="911"/>
      <c r="AX31" s="911"/>
      <c r="AY31" s="911"/>
      <c r="AZ31" s="912" t="s">
        <v>576</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145</v>
      </c>
      <c r="R32" s="839"/>
      <c r="S32" s="839"/>
      <c r="T32" s="839"/>
      <c r="U32" s="839"/>
      <c r="V32" s="839">
        <v>144</v>
      </c>
      <c r="W32" s="839"/>
      <c r="X32" s="839"/>
      <c r="Y32" s="839"/>
      <c r="Z32" s="839"/>
      <c r="AA32" s="839">
        <v>1</v>
      </c>
      <c r="AB32" s="839"/>
      <c r="AC32" s="839"/>
      <c r="AD32" s="839"/>
      <c r="AE32" s="840"/>
      <c r="AF32" s="841">
        <v>1</v>
      </c>
      <c r="AG32" s="842"/>
      <c r="AH32" s="842"/>
      <c r="AI32" s="842"/>
      <c r="AJ32" s="843"/>
      <c r="AK32" s="910">
        <v>98</v>
      </c>
      <c r="AL32" s="911"/>
      <c r="AM32" s="911"/>
      <c r="AN32" s="911"/>
      <c r="AO32" s="911"/>
      <c r="AP32" s="911">
        <v>871</v>
      </c>
      <c r="AQ32" s="911"/>
      <c r="AR32" s="911"/>
      <c r="AS32" s="911"/>
      <c r="AT32" s="911"/>
      <c r="AU32" s="911">
        <v>615</v>
      </c>
      <c r="AV32" s="911"/>
      <c r="AW32" s="911"/>
      <c r="AX32" s="911"/>
      <c r="AY32" s="911"/>
      <c r="AZ32" s="912" t="s">
        <v>576</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171</v>
      </c>
      <c r="R33" s="839"/>
      <c r="S33" s="839"/>
      <c r="T33" s="839"/>
      <c r="U33" s="839"/>
      <c r="V33" s="839">
        <v>166</v>
      </c>
      <c r="W33" s="839"/>
      <c r="X33" s="839"/>
      <c r="Y33" s="839"/>
      <c r="Z33" s="839"/>
      <c r="AA33" s="839">
        <v>5</v>
      </c>
      <c r="AB33" s="839"/>
      <c r="AC33" s="839"/>
      <c r="AD33" s="839"/>
      <c r="AE33" s="840"/>
      <c r="AF33" s="841">
        <v>5</v>
      </c>
      <c r="AG33" s="842"/>
      <c r="AH33" s="842"/>
      <c r="AI33" s="842"/>
      <c r="AJ33" s="843"/>
      <c r="AK33" s="910">
        <v>88</v>
      </c>
      <c r="AL33" s="911"/>
      <c r="AM33" s="911"/>
      <c r="AN33" s="911"/>
      <c r="AO33" s="911"/>
      <c r="AP33" s="911">
        <v>1293</v>
      </c>
      <c r="AQ33" s="911"/>
      <c r="AR33" s="911"/>
      <c r="AS33" s="911"/>
      <c r="AT33" s="911"/>
      <c r="AU33" s="911">
        <v>1270</v>
      </c>
      <c r="AV33" s="911"/>
      <c r="AW33" s="911"/>
      <c r="AX33" s="911"/>
      <c r="AY33" s="911"/>
      <c r="AZ33" s="912" t="s">
        <v>576</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24</v>
      </c>
      <c r="R34" s="839"/>
      <c r="S34" s="839"/>
      <c r="T34" s="839"/>
      <c r="U34" s="839"/>
      <c r="V34" s="839">
        <v>23</v>
      </c>
      <c r="W34" s="839"/>
      <c r="X34" s="839"/>
      <c r="Y34" s="839"/>
      <c r="Z34" s="839"/>
      <c r="AA34" s="839">
        <v>1</v>
      </c>
      <c r="AB34" s="839"/>
      <c r="AC34" s="839"/>
      <c r="AD34" s="839"/>
      <c r="AE34" s="840"/>
      <c r="AF34" s="841">
        <v>1</v>
      </c>
      <c r="AG34" s="842"/>
      <c r="AH34" s="842"/>
      <c r="AI34" s="842"/>
      <c r="AJ34" s="843"/>
      <c r="AK34" s="910">
        <v>8</v>
      </c>
      <c r="AL34" s="911"/>
      <c r="AM34" s="911"/>
      <c r="AN34" s="911"/>
      <c r="AO34" s="911"/>
      <c r="AP34" s="911">
        <v>46</v>
      </c>
      <c r="AQ34" s="911"/>
      <c r="AR34" s="911"/>
      <c r="AS34" s="911"/>
      <c r="AT34" s="911"/>
      <c r="AU34" s="911">
        <v>46</v>
      </c>
      <c r="AV34" s="911"/>
      <c r="AW34" s="911"/>
      <c r="AX34" s="911"/>
      <c r="AY34" s="911"/>
      <c r="AZ34" s="912" t="s">
        <v>576</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286</v>
      </c>
      <c r="AG63" s="922"/>
      <c r="AH63" s="922"/>
      <c r="AI63" s="922"/>
      <c r="AJ63" s="923"/>
      <c r="AK63" s="924"/>
      <c r="AL63" s="919"/>
      <c r="AM63" s="919"/>
      <c r="AN63" s="919"/>
      <c r="AO63" s="919"/>
      <c r="AP63" s="922">
        <v>3046</v>
      </c>
      <c r="AQ63" s="922"/>
      <c r="AR63" s="922"/>
      <c r="AS63" s="922"/>
      <c r="AT63" s="922"/>
      <c r="AU63" s="922">
        <v>1932</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579</v>
      </c>
      <c r="C68" s="950"/>
      <c r="D68" s="950"/>
      <c r="E68" s="950"/>
      <c r="F68" s="950"/>
      <c r="G68" s="950"/>
      <c r="H68" s="950"/>
      <c r="I68" s="950"/>
      <c r="J68" s="950"/>
      <c r="K68" s="950"/>
      <c r="L68" s="950"/>
      <c r="M68" s="950"/>
      <c r="N68" s="950"/>
      <c r="O68" s="950"/>
      <c r="P68" s="951"/>
      <c r="Q68" s="952">
        <v>378</v>
      </c>
      <c r="R68" s="946"/>
      <c r="S68" s="946"/>
      <c r="T68" s="946"/>
      <c r="U68" s="946"/>
      <c r="V68" s="946">
        <v>353</v>
      </c>
      <c r="W68" s="946"/>
      <c r="X68" s="946"/>
      <c r="Y68" s="946"/>
      <c r="Z68" s="946"/>
      <c r="AA68" s="946">
        <v>25</v>
      </c>
      <c r="AB68" s="946"/>
      <c r="AC68" s="946"/>
      <c r="AD68" s="946"/>
      <c r="AE68" s="946"/>
      <c r="AF68" s="946" t="s">
        <v>577</v>
      </c>
      <c r="AG68" s="946"/>
      <c r="AH68" s="946"/>
      <c r="AI68" s="946"/>
      <c r="AJ68" s="946"/>
      <c r="AK68" s="946" t="s">
        <v>576</v>
      </c>
      <c r="AL68" s="946"/>
      <c r="AM68" s="946"/>
      <c r="AN68" s="946"/>
      <c r="AO68" s="946"/>
      <c r="AP68" s="946">
        <v>63</v>
      </c>
      <c r="AQ68" s="946"/>
      <c r="AR68" s="946"/>
      <c r="AS68" s="946"/>
      <c r="AT68" s="946"/>
      <c r="AU68" s="946">
        <v>22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580</v>
      </c>
      <c r="C69" s="954"/>
      <c r="D69" s="954"/>
      <c r="E69" s="954"/>
      <c r="F69" s="954"/>
      <c r="G69" s="954"/>
      <c r="H69" s="954"/>
      <c r="I69" s="954"/>
      <c r="J69" s="954"/>
      <c r="K69" s="954"/>
      <c r="L69" s="954"/>
      <c r="M69" s="954"/>
      <c r="N69" s="954"/>
      <c r="O69" s="954"/>
      <c r="P69" s="955"/>
      <c r="Q69" s="956">
        <v>258</v>
      </c>
      <c r="R69" s="911"/>
      <c r="S69" s="911"/>
      <c r="T69" s="911"/>
      <c r="U69" s="911"/>
      <c r="V69" s="911">
        <v>258</v>
      </c>
      <c r="W69" s="911"/>
      <c r="X69" s="911"/>
      <c r="Y69" s="911"/>
      <c r="Z69" s="911"/>
      <c r="AA69" s="911" t="s">
        <v>577</v>
      </c>
      <c r="AB69" s="911"/>
      <c r="AC69" s="911"/>
      <c r="AD69" s="911"/>
      <c r="AE69" s="911"/>
      <c r="AF69" s="911" t="s">
        <v>576</v>
      </c>
      <c r="AG69" s="911"/>
      <c r="AH69" s="911"/>
      <c r="AI69" s="911"/>
      <c r="AJ69" s="911"/>
      <c r="AK69" s="911" t="s">
        <v>576</v>
      </c>
      <c r="AL69" s="911"/>
      <c r="AM69" s="911"/>
      <c r="AN69" s="911"/>
      <c r="AO69" s="911"/>
      <c r="AP69" s="911">
        <v>149</v>
      </c>
      <c r="AQ69" s="911"/>
      <c r="AR69" s="911"/>
      <c r="AS69" s="911"/>
      <c r="AT69" s="911"/>
      <c r="AU69" s="911">
        <v>64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581</v>
      </c>
      <c r="C70" s="954"/>
      <c r="D70" s="954"/>
      <c r="E70" s="954"/>
      <c r="F70" s="954"/>
      <c r="G70" s="954"/>
      <c r="H70" s="954"/>
      <c r="I70" s="954"/>
      <c r="J70" s="954"/>
      <c r="K70" s="954"/>
      <c r="L70" s="954"/>
      <c r="M70" s="954"/>
      <c r="N70" s="954"/>
      <c r="O70" s="954"/>
      <c r="P70" s="955"/>
      <c r="Q70" s="956">
        <v>1</v>
      </c>
      <c r="R70" s="911"/>
      <c r="S70" s="911"/>
      <c r="T70" s="911"/>
      <c r="U70" s="911"/>
      <c r="V70" s="911">
        <v>1</v>
      </c>
      <c r="W70" s="911"/>
      <c r="X70" s="911"/>
      <c r="Y70" s="911"/>
      <c r="Z70" s="911"/>
      <c r="AA70" s="911" t="s">
        <v>587</v>
      </c>
      <c r="AB70" s="911"/>
      <c r="AC70" s="911"/>
      <c r="AD70" s="911"/>
      <c r="AE70" s="911"/>
      <c r="AF70" s="911" t="s">
        <v>576</v>
      </c>
      <c r="AG70" s="911"/>
      <c r="AH70" s="911"/>
      <c r="AI70" s="911"/>
      <c r="AJ70" s="911"/>
      <c r="AK70" s="911">
        <v>1</v>
      </c>
      <c r="AL70" s="911"/>
      <c r="AM70" s="911"/>
      <c r="AN70" s="911"/>
      <c r="AO70" s="911"/>
      <c r="AP70" s="911" t="s">
        <v>576</v>
      </c>
      <c r="AQ70" s="911"/>
      <c r="AR70" s="911"/>
      <c r="AS70" s="911"/>
      <c r="AT70" s="911"/>
      <c r="AU70" s="911" t="s">
        <v>576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582</v>
      </c>
      <c r="C71" s="954"/>
      <c r="D71" s="954"/>
      <c r="E71" s="954"/>
      <c r="F71" s="954"/>
      <c r="G71" s="954"/>
      <c r="H71" s="954"/>
      <c r="I71" s="954"/>
      <c r="J71" s="954"/>
      <c r="K71" s="954"/>
      <c r="L71" s="954"/>
      <c r="M71" s="954"/>
      <c r="N71" s="954"/>
      <c r="O71" s="954"/>
      <c r="P71" s="955"/>
      <c r="Q71" s="956">
        <v>92</v>
      </c>
      <c r="R71" s="911"/>
      <c r="S71" s="911"/>
      <c r="T71" s="911"/>
      <c r="U71" s="911"/>
      <c r="V71" s="911">
        <v>86</v>
      </c>
      <c r="W71" s="911"/>
      <c r="X71" s="911"/>
      <c r="Y71" s="911"/>
      <c r="Z71" s="911"/>
      <c r="AA71" s="911">
        <v>5</v>
      </c>
      <c r="AB71" s="911"/>
      <c r="AC71" s="911"/>
      <c r="AD71" s="911"/>
      <c r="AE71" s="911"/>
      <c r="AF71" s="911">
        <v>14</v>
      </c>
      <c r="AG71" s="911"/>
      <c r="AH71" s="911"/>
      <c r="AI71" s="911"/>
      <c r="AJ71" s="911"/>
      <c r="AK71" s="911">
        <v>51</v>
      </c>
      <c r="AL71" s="911"/>
      <c r="AM71" s="911"/>
      <c r="AN71" s="911"/>
      <c r="AO71" s="911"/>
      <c r="AP71" s="911" t="s">
        <v>576</v>
      </c>
      <c r="AQ71" s="911"/>
      <c r="AR71" s="911"/>
      <c r="AS71" s="911"/>
      <c r="AT71" s="911"/>
      <c r="AU71" s="911" t="s">
        <v>576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583</v>
      </c>
      <c r="C72" s="954"/>
      <c r="D72" s="954"/>
      <c r="E72" s="954"/>
      <c r="F72" s="954"/>
      <c r="G72" s="954"/>
      <c r="H72" s="954"/>
      <c r="I72" s="954"/>
      <c r="J72" s="954"/>
      <c r="K72" s="954"/>
      <c r="L72" s="954"/>
      <c r="M72" s="954"/>
      <c r="N72" s="954"/>
      <c r="O72" s="954"/>
      <c r="P72" s="955"/>
      <c r="Q72" s="956">
        <v>13006</v>
      </c>
      <c r="R72" s="911"/>
      <c r="S72" s="911"/>
      <c r="T72" s="911"/>
      <c r="U72" s="911"/>
      <c r="V72" s="911">
        <v>12626</v>
      </c>
      <c r="W72" s="911"/>
      <c r="X72" s="911"/>
      <c r="Y72" s="911"/>
      <c r="Z72" s="911"/>
      <c r="AA72" s="911">
        <v>379</v>
      </c>
      <c r="AB72" s="911"/>
      <c r="AC72" s="911"/>
      <c r="AD72" s="911"/>
      <c r="AE72" s="911"/>
      <c r="AF72" s="911">
        <v>379</v>
      </c>
      <c r="AG72" s="911"/>
      <c r="AH72" s="911"/>
      <c r="AI72" s="911"/>
      <c r="AJ72" s="911"/>
      <c r="AK72" s="911">
        <v>300</v>
      </c>
      <c r="AL72" s="911"/>
      <c r="AM72" s="911"/>
      <c r="AN72" s="911"/>
      <c r="AO72" s="911"/>
      <c r="AP72" s="911" t="s">
        <v>577</v>
      </c>
      <c r="AQ72" s="911"/>
      <c r="AR72" s="911"/>
      <c r="AS72" s="911"/>
      <c r="AT72" s="911"/>
      <c r="AU72" s="911" t="s">
        <v>576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584</v>
      </c>
      <c r="C73" s="954"/>
      <c r="D73" s="954"/>
      <c r="E73" s="954"/>
      <c r="F73" s="954"/>
      <c r="G73" s="954"/>
      <c r="H73" s="954"/>
      <c r="I73" s="954"/>
      <c r="J73" s="954"/>
      <c r="K73" s="954"/>
      <c r="L73" s="954"/>
      <c r="M73" s="954"/>
      <c r="N73" s="954"/>
      <c r="O73" s="954"/>
      <c r="P73" s="955"/>
      <c r="Q73" s="956">
        <v>436</v>
      </c>
      <c r="R73" s="911"/>
      <c r="S73" s="911"/>
      <c r="T73" s="911"/>
      <c r="U73" s="911"/>
      <c r="V73" s="911">
        <v>413</v>
      </c>
      <c r="W73" s="911"/>
      <c r="X73" s="911"/>
      <c r="Y73" s="911"/>
      <c r="Z73" s="911"/>
      <c r="AA73" s="911">
        <v>23</v>
      </c>
      <c r="AB73" s="911"/>
      <c r="AC73" s="911"/>
      <c r="AD73" s="911"/>
      <c r="AE73" s="911"/>
      <c r="AF73" s="911">
        <v>23</v>
      </c>
      <c r="AG73" s="911"/>
      <c r="AH73" s="911"/>
      <c r="AI73" s="911"/>
      <c r="AJ73" s="911"/>
      <c r="AK73" s="911">
        <v>12</v>
      </c>
      <c r="AL73" s="911"/>
      <c r="AM73" s="911"/>
      <c r="AN73" s="911"/>
      <c r="AO73" s="911"/>
      <c r="AP73" s="911" t="s">
        <v>576</v>
      </c>
      <c r="AQ73" s="911"/>
      <c r="AR73" s="911"/>
      <c r="AS73" s="911"/>
      <c r="AT73" s="911"/>
      <c r="AU73" s="911" t="s">
        <v>576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585</v>
      </c>
      <c r="C74" s="954"/>
      <c r="D74" s="954"/>
      <c r="E74" s="954"/>
      <c r="F74" s="954"/>
      <c r="G74" s="954"/>
      <c r="H74" s="954"/>
      <c r="I74" s="954"/>
      <c r="J74" s="954"/>
      <c r="K74" s="954"/>
      <c r="L74" s="954"/>
      <c r="M74" s="954"/>
      <c r="N74" s="954"/>
      <c r="O74" s="954"/>
      <c r="P74" s="955"/>
      <c r="Q74" s="956">
        <v>1507</v>
      </c>
      <c r="R74" s="911"/>
      <c r="S74" s="911"/>
      <c r="T74" s="911"/>
      <c r="U74" s="911"/>
      <c r="V74" s="911">
        <v>1503</v>
      </c>
      <c r="W74" s="911"/>
      <c r="X74" s="911"/>
      <c r="Y74" s="911"/>
      <c r="Z74" s="911"/>
      <c r="AA74" s="911">
        <v>4</v>
      </c>
      <c r="AB74" s="911"/>
      <c r="AC74" s="911"/>
      <c r="AD74" s="911"/>
      <c r="AE74" s="911"/>
      <c r="AF74" s="911">
        <v>4</v>
      </c>
      <c r="AG74" s="911"/>
      <c r="AH74" s="911"/>
      <c r="AI74" s="911"/>
      <c r="AJ74" s="911"/>
      <c r="AK74" s="911">
        <v>1</v>
      </c>
      <c r="AL74" s="911"/>
      <c r="AM74" s="911"/>
      <c r="AN74" s="911"/>
      <c r="AO74" s="911"/>
      <c r="AP74" s="911" t="s">
        <v>576</v>
      </c>
      <c r="AQ74" s="911"/>
      <c r="AR74" s="911"/>
      <c r="AS74" s="911"/>
      <c r="AT74" s="911"/>
      <c r="AU74" s="911" t="s">
        <v>576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586</v>
      </c>
      <c r="C75" s="954"/>
      <c r="D75" s="954"/>
      <c r="E75" s="954"/>
      <c r="F75" s="954"/>
      <c r="G75" s="954"/>
      <c r="H75" s="954"/>
      <c r="I75" s="954"/>
      <c r="J75" s="954"/>
      <c r="K75" s="954"/>
      <c r="L75" s="954"/>
      <c r="M75" s="954"/>
      <c r="N75" s="954"/>
      <c r="O75" s="954"/>
      <c r="P75" s="955"/>
      <c r="Q75" s="959">
        <v>282568</v>
      </c>
      <c r="R75" s="960"/>
      <c r="S75" s="960"/>
      <c r="T75" s="960"/>
      <c r="U75" s="910"/>
      <c r="V75" s="961">
        <v>273461</v>
      </c>
      <c r="W75" s="960"/>
      <c r="X75" s="960"/>
      <c r="Y75" s="960"/>
      <c r="Z75" s="910"/>
      <c r="AA75" s="961">
        <v>9107</v>
      </c>
      <c r="AB75" s="960"/>
      <c r="AC75" s="960"/>
      <c r="AD75" s="960"/>
      <c r="AE75" s="910"/>
      <c r="AF75" s="961">
        <v>9107</v>
      </c>
      <c r="AG75" s="960"/>
      <c r="AH75" s="960"/>
      <c r="AI75" s="960"/>
      <c r="AJ75" s="910"/>
      <c r="AK75" s="961">
        <v>1429</v>
      </c>
      <c r="AL75" s="960"/>
      <c r="AM75" s="960"/>
      <c r="AN75" s="960"/>
      <c r="AO75" s="910"/>
      <c r="AP75" s="961" t="s">
        <v>576</v>
      </c>
      <c r="AQ75" s="960"/>
      <c r="AR75" s="960"/>
      <c r="AS75" s="960"/>
      <c r="AT75" s="910"/>
      <c r="AU75" s="961" t="s">
        <v>576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9527</v>
      </c>
      <c r="AG88" s="922"/>
      <c r="AH88" s="922"/>
      <c r="AI88" s="922"/>
      <c r="AJ88" s="922"/>
      <c r="AK88" s="919"/>
      <c r="AL88" s="919"/>
      <c r="AM88" s="919"/>
      <c r="AN88" s="919"/>
      <c r="AO88" s="919"/>
      <c r="AP88" s="922">
        <v>212</v>
      </c>
      <c r="AQ88" s="922"/>
      <c r="AR88" s="922"/>
      <c r="AS88" s="922"/>
      <c r="AT88" s="922"/>
      <c r="AU88" s="922">
        <v>86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8</v>
      </c>
      <c r="CS102" s="930"/>
      <c r="CT102" s="930"/>
      <c r="CU102" s="930"/>
      <c r="CV102" s="973"/>
      <c r="CW102" s="972" t="s">
        <v>597</v>
      </c>
      <c r="CX102" s="930"/>
      <c r="CY102" s="930"/>
      <c r="CZ102" s="930"/>
      <c r="DA102" s="973"/>
      <c r="DB102" s="972" t="s">
        <v>598</v>
      </c>
      <c r="DC102" s="930"/>
      <c r="DD102" s="930"/>
      <c r="DE102" s="930"/>
      <c r="DF102" s="973"/>
      <c r="DG102" s="972" t="s">
        <v>598</v>
      </c>
      <c r="DH102" s="930"/>
      <c r="DI102" s="930"/>
      <c r="DJ102" s="930"/>
      <c r="DK102" s="973"/>
      <c r="DL102" s="972">
        <v>72</v>
      </c>
      <c r="DM102" s="930"/>
      <c r="DN102" s="930"/>
      <c r="DO102" s="930"/>
      <c r="DP102" s="973"/>
      <c r="DQ102" s="972">
        <v>65</v>
      </c>
      <c r="DR102" s="930"/>
      <c r="DS102" s="930"/>
      <c r="DT102" s="930"/>
      <c r="DU102" s="973"/>
      <c r="DV102" s="996" t="s">
        <v>598</v>
      </c>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304</v>
      </c>
      <c r="AG109" s="975"/>
      <c r="AH109" s="975"/>
      <c r="AI109" s="975"/>
      <c r="AJ109" s="976"/>
      <c r="AK109" s="974" t="s">
        <v>303</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304</v>
      </c>
      <c r="BW109" s="975"/>
      <c r="BX109" s="975"/>
      <c r="BY109" s="975"/>
      <c r="BZ109" s="976"/>
      <c r="CA109" s="974" t="s">
        <v>303</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304</v>
      </c>
      <c r="DM109" s="975"/>
      <c r="DN109" s="975"/>
      <c r="DO109" s="975"/>
      <c r="DP109" s="976"/>
      <c r="DQ109" s="974" t="s">
        <v>303</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759108</v>
      </c>
      <c r="AB110" s="982"/>
      <c r="AC110" s="982"/>
      <c r="AD110" s="982"/>
      <c r="AE110" s="983"/>
      <c r="AF110" s="984">
        <v>760797</v>
      </c>
      <c r="AG110" s="982"/>
      <c r="AH110" s="982"/>
      <c r="AI110" s="982"/>
      <c r="AJ110" s="983"/>
      <c r="AK110" s="984">
        <v>814257</v>
      </c>
      <c r="AL110" s="982"/>
      <c r="AM110" s="982"/>
      <c r="AN110" s="982"/>
      <c r="AO110" s="983"/>
      <c r="AP110" s="985">
        <v>28.4</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8232193</v>
      </c>
      <c r="BR110" s="1017"/>
      <c r="BS110" s="1017"/>
      <c r="BT110" s="1017"/>
      <c r="BU110" s="1017"/>
      <c r="BV110" s="1017">
        <v>8303394</v>
      </c>
      <c r="BW110" s="1017"/>
      <c r="BX110" s="1017"/>
      <c r="BY110" s="1017"/>
      <c r="BZ110" s="1017"/>
      <c r="CA110" s="1017">
        <v>8314434</v>
      </c>
      <c r="CB110" s="1017"/>
      <c r="CC110" s="1017"/>
      <c r="CD110" s="1017"/>
      <c r="CE110" s="1017"/>
      <c r="CF110" s="1031">
        <v>290</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436</v>
      </c>
      <c r="DM110" s="1017"/>
      <c r="DN110" s="1017"/>
      <c r="DO110" s="1017"/>
      <c r="DP110" s="1017"/>
      <c r="DQ110" s="1017" t="s">
        <v>409</v>
      </c>
      <c r="DR110" s="1017"/>
      <c r="DS110" s="1017"/>
      <c r="DT110" s="1017"/>
      <c r="DU110" s="1017"/>
      <c r="DV110" s="1018" t="s">
        <v>409</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409</v>
      </c>
      <c r="AB111" s="1024"/>
      <c r="AC111" s="1024"/>
      <c r="AD111" s="1024"/>
      <c r="AE111" s="1025"/>
      <c r="AF111" s="1026" t="s">
        <v>409</v>
      </c>
      <c r="AG111" s="1024"/>
      <c r="AH111" s="1024"/>
      <c r="AI111" s="1024"/>
      <c r="AJ111" s="1025"/>
      <c r="AK111" s="1026" t="s">
        <v>409</v>
      </c>
      <c r="AL111" s="1024"/>
      <c r="AM111" s="1024"/>
      <c r="AN111" s="1024"/>
      <c r="AO111" s="1025"/>
      <c r="AP111" s="1027" t="s">
        <v>436</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409</v>
      </c>
      <c r="BR111" s="1010"/>
      <c r="BS111" s="1010"/>
      <c r="BT111" s="1010"/>
      <c r="BU111" s="1010"/>
      <c r="BV111" s="1010" t="s">
        <v>409</v>
      </c>
      <c r="BW111" s="1010"/>
      <c r="BX111" s="1010"/>
      <c r="BY111" s="1010"/>
      <c r="BZ111" s="1010"/>
      <c r="CA111" s="1010" t="s">
        <v>436</v>
      </c>
      <c r="CB111" s="1010"/>
      <c r="CC111" s="1010"/>
      <c r="CD111" s="1010"/>
      <c r="CE111" s="1010"/>
      <c r="CF111" s="1004" t="s">
        <v>409</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409</v>
      </c>
      <c r="DH111" s="1010"/>
      <c r="DI111" s="1010"/>
      <c r="DJ111" s="1010"/>
      <c r="DK111" s="1010"/>
      <c r="DL111" s="1010" t="s">
        <v>436</v>
      </c>
      <c r="DM111" s="1010"/>
      <c r="DN111" s="1010"/>
      <c r="DO111" s="1010"/>
      <c r="DP111" s="1010"/>
      <c r="DQ111" s="1010" t="s">
        <v>409</v>
      </c>
      <c r="DR111" s="1010"/>
      <c r="DS111" s="1010"/>
      <c r="DT111" s="1010"/>
      <c r="DU111" s="1010"/>
      <c r="DV111" s="1011" t="s">
        <v>409</v>
      </c>
      <c r="DW111" s="1011"/>
      <c r="DX111" s="1011"/>
      <c r="DY111" s="1011"/>
      <c r="DZ111" s="1012"/>
    </row>
    <row r="112" spans="1:131" s="246"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409</v>
      </c>
      <c r="AB112" s="1049"/>
      <c r="AC112" s="1049"/>
      <c r="AD112" s="1049"/>
      <c r="AE112" s="1050"/>
      <c r="AF112" s="1051" t="s">
        <v>436</v>
      </c>
      <c r="AG112" s="1049"/>
      <c r="AH112" s="1049"/>
      <c r="AI112" s="1049"/>
      <c r="AJ112" s="1050"/>
      <c r="AK112" s="1051" t="s">
        <v>436</v>
      </c>
      <c r="AL112" s="1049"/>
      <c r="AM112" s="1049"/>
      <c r="AN112" s="1049"/>
      <c r="AO112" s="1050"/>
      <c r="AP112" s="1052" t="s">
        <v>409</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2238880</v>
      </c>
      <c r="BR112" s="1010"/>
      <c r="BS112" s="1010"/>
      <c r="BT112" s="1010"/>
      <c r="BU112" s="1010"/>
      <c r="BV112" s="1010">
        <v>2126092</v>
      </c>
      <c r="BW112" s="1010"/>
      <c r="BX112" s="1010"/>
      <c r="BY112" s="1010"/>
      <c r="BZ112" s="1010"/>
      <c r="CA112" s="1010">
        <v>1931566</v>
      </c>
      <c r="CB112" s="1010"/>
      <c r="CC112" s="1010"/>
      <c r="CD112" s="1010"/>
      <c r="CE112" s="1010"/>
      <c r="CF112" s="1004">
        <v>67.400000000000006</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436</v>
      </c>
      <c r="DH112" s="1010"/>
      <c r="DI112" s="1010"/>
      <c r="DJ112" s="1010"/>
      <c r="DK112" s="1010"/>
      <c r="DL112" s="1010" t="s">
        <v>409</v>
      </c>
      <c r="DM112" s="1010"/>
      <c r="DN112" s="1010"/>
      <c r="DO112" s="1010"/>
      <c r="DP112" s="1010"/>
      <c r="DQ112" s="1010" t="s">
        <v>436</v>
      </c>
      <c r="DR112" s="1010"/>
      <c r="DS112" s="1010"/>
      <c r="DT112" s="1010"/>
      <c r="DU112" s="1010"/>
      <c r="DV112" s="1011" t="s">
        <v>409</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133838</v>
      </c>
      <c r="AB113" s="1024"/>
      <c r="AC113" s="1024"/>
      <c r="AD113" s="1024"/>
      <c r="AE113" s="1025"/>
      <c r="AF113" s="1026">
        <v>140590</v>
      </c>
      <c r="AG113" s="1024"/>
      <c r="AH113" s="1024"/>
      <c r="AI113" s="1024"/>
      <c r="AJ113" s="1025"/>
      <c r="AK113" s="1026">
        <v>168466</v>
      </c>
      <c r="AL113" s="1024"/>
      <c r="AM113" s="1024"/>
      <c r="AN113" s="1024"/>
      <c r="AO113" s="1025"/>
      <c r="AP113" s="1027">
        <v>5.9</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115071</v>
      </c>
      <c r="BR113" s="1010"/>
      <c r="BS113" s="1010"/>
      <c r="BT113" s="1010"/>
      <c r="BU113" s="1010"/>
      <c r="BV113" s="1010">
        <v>105778</v>
      </c>
      <c r="BW113" s="1010"/>
      <c r="BX113" s="1010"/>
      <c r="BY113" s="1010"/>
      <c r="BZ113" s="1010"/>
      <c r="CA113" s="1010">
        <v>85702</v>
      </c>
      <c r="CB113" s="1010"/>
      <c r="CC113" s="1010"/>
      <c r="CD113" s="1010"/>
      <c r="CE113" s="1010"/>
      <c r="CF113" s="1004">
        <v>3</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409</v>
      </c>
      <c r="DH113" s="1049"/>
      <c r="DI113" s="1049"/>
      <c r="DJ113" s="1049"/>
      <c r="DK113" s="1050"/>
      <c r="DL113" s="1051" t="s">
        <v>409</v>
      </c>
      <c r="DM113" s="1049"/>
      <c r="DN113" s="1049"/>
      <c r="DO113" s="1049"/>
      <c r="DP113" s="1050"/>
      <c r="DQ113" s="1051" t="s">
        <v>409</v>
      </c>
      <c r="DR113" s="1049"/>
      <c r="DS113" s="1049"/>
      <c r="DT113" s="1049"/>
      <c r="DU113" s="1050"/>
      <c r="DV113" s="1052" t="s">
        <v>409</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45131</v>
      </c>
      <c r="AB114" s="1049"/>
      <c r="AC114" s="1049"/>
      <c r="AD114" s="1049"/>
      <c r="AE114" s="1050"/>
      <c r="AF114" s="1051">
        <v>10206</v>
      </c>
      <c r="AG114" s="1049"/>
      <c r="AH114" s="1049"/>
      <c r="AI114" s="1049"/>
      <c r="AJ114" s="1050"/>
      <c r="AK114" s="1051">
        <v>10368</v>
      </c>
      <c r="AL114" s="1049"/>
      <c r="AM114" s="1049"/>
      <c r="AN114" s="1049"/>
      <c r="AO114" s="1050"/>
      <c r="AP114" s="1052">
        <v>0.4</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642580</v>
      </c>
      <c r="BR114" s="1010"/>
      <c r="BS114" s="1010"/>
      <c r="BT114" s="1010"/>
      <c r="BU114" s="1010"/>
      <c r="BV114" s="1010">
        <v>557411</v>
      </c>
      <c r="BW114" s="1010"/>
      <c r="BX114" s="1010"/>
      <c r="BY114" s="1010"/>
      <c r="BZ114" s="1010"/>
      <c r="CA114" s="1010">
        <v>491401</v>
      </c>
      <c r="CB114" s="1010"/>
      <c r="CC114" s="1010"/>
      <c r="CD114" s="1010"/>
      <c r="CE114" s="1010"/>
      <c r="CF114" s="1004">
        <v>17.100000000000001</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436</v>
      </c>
      <c r="DH114" s="1049"/>
      <c r="DI114" s="1049"/>
      <c r="DJ114" s="1049"/>
      <c r="DK114" s="1050"/>
      <c r="DL114" s="1051" t="s">
        <v>409</v>
      </c>
      <c r="DM114" s="1049"/>
      <c r="DN114" s="1049"/>
      <c r="DO114" s="1049"/>
      <c r="DP114" s="1050"/>
      <c r="DQ114" s="1051" t="s">
        <v>409</v>
      </c>
      <c r="DR114" s="1049"/>
      <c r="DS114" s="1049"/>
      <c r="DT114" s="1049"/>
      <c r="DU114" s="1050"/>
      <c r="DV114" s="1052" t="s">
        <v>436</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848</v>
      </c>
      <c r="AB115" s="1024"/>
      <c r="AC115" s="1024"/>
      <c r="AD115" s="1024"/>
      <c r="AE115" s="1025"/>
      <c r="AF115" s="1026">
        <v>572</v>
      </c>
      <c r="AG115" s="1024"/>
      <c r="AH115" s="1024"/>
      <c r="AI115" s="1024"/>
      <c r="AJ115" s="1025"/>
      <c r="AK115" s="1026">
        <v>583</v>
      </c>
      <c r="AL115" s="1024"/>
      <c r="AM115" s="1024"/>
      <c r="AN115" s="1024"/>
      <c r="AO115" s="1025"/>
      <c r="AP115" s="1027">
        <v>0</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v>67482</v>
      </c>
      <c r="BR115" s="1010"/>
      <c r="BS115" s="1010"/>
      <c r="BT115" s="1010"/>
      <c r="BU115" s="1010"/>
      <c r="BV115" s="1010">
        <v>65984</v>
      </c>
      <c r="BW115" s="1010"/>
      <c r="BX115" s="1010"/>
      <c r="BY115" s="1010"/>
      <c r="BZ115" s="1010"/>
      <c r="CA115" s="1010">
        <v>64800</v>
      </c>
      <c r="CB115" s="1010"/>
      <c r="CC115" s="1010"/>
      <c r="CD115" s="1010"/>
      <c r="CE115" s="1010"/>
      <c r="CF115" s="1004">
        <v>2.2999999999999998</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409</v>
      </c>
      <c r="DH115" s="1049"/>
      <c r="DI115" s="1049"/>
      <c r="DJ115" s="1049"/>
      <c r="DK115" s="1050"/>
      <c r="DL115" s="1051" t="s">
        <v>436</v>
      </c>
      <c r="DM115" s="1049"/>
      <c r="DN115" s="1049"/>
      <c r="DO115" s="1049"/>
      <c r="DP115" s="1050"/>
      <c r="DQ115" s="1051" t="s">
        <v>226</v>
      </c>
      <c r="DR115" s="1049"/>
      <c r="DS115" s="1049"/>
      <c r="DT115" s="1049"/>
      <c r="DU115" s="1050"/>
      <c r="DV115" s="1052" t="s">
        <v>436</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298</v>
      </c>
      <c r="AB116" s="1049"/>
      <c r="AC116" s="1049"/>
      <c r="AD116" s="1049"/>
      <c r="AE116" s="1050"/>
      <c r="AF116" s="1051">
        <v>113</v>
      </c>
      <c r="AG116" s="1049"/>
      <c r="AH116" s="1049"/>
      <c r="AI116" s="1049"/>
      <c r="AJ116" s="1050"/>
      <c r="AK116" s="1051">
        <v>77</v>
      </c>
      <c r="AL116" s="1049"/>
      <c r="AM116" s="1049"/>
      <c r="AN116" s="1049"/>
      <c r="AO116" s="1050"/>
      <c r="AP116" s="1052">
        <v>0</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436</v>
      </c>
      <c r="BR116" s="1010"/>
      <c r="BS116" s="1010"/>
      <c r="BT116" s="1010"/>
      <c r="BU116" s="1010"/>
      <c r="BV116" s="1010" t="s">
        <v>409</v>
      </c>
      <c r="BW116" s="1010"/>
      <c r="BX116" s="1010"/>
      <c r="BY116" s="1010"/>
      <c r="BZ116" s="1010"/>
      <c r="CA116" s="1010" t="s">
        <v>409</v>
      </c>
      <c r="CB116" s="1010"/>
      <c r="CC116" s="1010"/>
      <c r="CD116" s="1010"/>
      <c r="CE116" s="1010"/>
      <c r="CF116" s="1004" t="s">
        <v>409</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409</v>
      </c>
      <c r="DH116" s="1049"/>
      <c r="DI116" s="1049"/>
      <c r="DJ116" s="1049"/>
      <c r="DK116" s="1050"/>
      <c r="DL116" s="1051" t="s">
        <v>409</v>
      </c>
      <c r="DM116" s="1049"/>
      <c r="DN116" s="1049"/>
      <c r="DO116" s="1049"/>
      <c r="DP116" s="1050"/>
      <c r="DQ116" s="1051" t="s">
        <v>409</v>
      </c>
      <c r="DR116" s="1049"/>
      <c r="DS116" s="1049"/>
      <c r="DT116" s="1049"/>
      <c r="DU116" s="1050"/>
      <c r="DV116" s="1052" t="s">
        <v>409</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939223</v>
      </c>
      <c r="AB117" s="1067"/>
      <c r="AC117" s="1067"/>
      <c r="AD117" s="1067"/>
      <c r="AE117" s="1068"/>
      <c r="AF117" s="1069">
        <v>912278</v>
      </c>
      <c r="AG117" s="1067"/>
      <c r="AH117" s="1067"/>
      <c r="AI117" s="1067"/>
      <c r="AJ117" s="1068"/>
      <c r="AK117" s="1069">
        <v>993751</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436</v>
      </c>
      <c r="BR117" s="1010"/>
      <c r="BS117" s="1010"/>
      <c r="BT117" s="1010"/>
      <c r="BU117" s="1010"/>
      <c r="BV117" s="1010" t="s">
        <v>435</v>
      </c>
      <c r="BW117" s="1010"/>
      <c r="BX117" s="1010"/>
      <c r="BY117" s="1010"/>
      <c r="BZ117" s="1010"/>
      <c r="CA117" s="1010" t="s">
        <v>435</v>
      </c>
      <c r="CB117" s="1010"/>
      <c r="CC117" s="1010"/>
      <c r="CD117" s="1010"/>
      <c r="CE117" s="1010"/>
      <c r="CF117" s="1004" t="s">
        <v>436</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436</v>
      </c>
      <c r="DH117" s="1049"/>
      <c r="DI117" s="1049"/>
      <c r="DJ117" s="1049"/>
      <c r="DK117" s="1050"/>
      <c r="DL117" s="1051" t="s">
        <v>436</v>
      </c>
      <c r="DM117" s="1049"/>
      <c r="DN117" s="1049"/>
      <c r="DO117" s="1049"/>
      <c r="DP117" s="1050"/>
      <c r="DQ117" s="1051" t="s">
        <v>435</v>
      </c>
      <c r="DR117" s="1049"/>
      <c r="DS117" s="1049"/>
      <c r="DT117" s="1049"/>
      <c r="DU117" s="1050"/>
      <c r="DV117" s="1052" t="s">
        <v>436</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304</v>
      </c>
      <c r="AG118" s="975"/>
      <c r="AH118" s="975"/>
      <c r="AI118" s="975"/>
      <c r="AJ118" s="976"/>
      <c r="AK118" s="974" t="s">
        <v>303</v>
      </c>
      <c r="AL118" s="975"/>
      <c r="AM118" s="975"/>
      <c r="AN118" s="975"/>
      <c r="AO118" s="976"/>
      <c r="AP118" s="1061" t="s">
        <v>429</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436</v>
      </c>
      <c r="BR118" s="1088"/>
      <c r="BS118" s="1088"/>
      <c r="BT118" s="1088"/>
      <c r="BU118" s="1088"/>
      <c r="BV118" s="1088" t="s">
        <v>436</v>
      </c>
      <c r="BW118" s="1088"/>
      <c r="BX118" s="1088"/>
      <c r="BY118" s="1088"/>
      <c r="BZ118" s="1088"/>
      <c r="CA118" s="1088" t="s">
        <v>435</v>
      </c>
      <c r="CB118" s="1088"/>
      <c r="CC118" s="1088"/>
      <c r="CD118" s="1088"/>
      <c r="CE118" s="1088"/>
      <c r="CF118" s="1004" t="s">
        <v>435</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435</v>
      </c>
      <c r="DH118" s="1049"/>
      <c r="DI118" s="1049"/>
      <c r="DJ118" s="1049"/>
      <c r="DK118" s="1050"/>
      <c r="DL118" s="1051" t="s">
        <v>436</v>
      </c>
      <c r="DM118" s="1049"/>
      <c r="DN118" s="1049"/>
      <c r="DO118" s="1049"/>
      <c r="DP118" s="1050"/>
      <c r="DQ118" s="1051" t="s">
        <v>436</v>
      </c>
      <c r="DR118" s="1049"/>
      <c r="DS118" s="1049"/>
      <c r="DT118" s="1049"/>
      <c r="DU118" s="1050"/>
      <c r="DV118" s="1052" t="s">
        <v>436</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436</v>
      </c>
      <c r="AB119" s="982"/>
      <c r="AC119" s="982"/>
      <c r="AD119" s="982"/>
      <c r="AE119" s="983"/>
      <c r="AF119" s="984" t="s">
        <v>436</v>
      </c>
      <c r="AG119" s="982"/>
      <c r="AH119" s="982"/>
      <c r="AI119" s="982"/>
      <c r="AJ119" s="983"/>
      <c r="AK119" s="984" t="s">
        <v>436</v>
      </c>
      <c r="AL119" s="982"/>
      <c r="AM119" s="982"/>
      <c r="AN119" s="982"/>
      <c r="AO119" s="983"/>
      <c r="AP119" s="985" t="s">
        <v>436</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461</v>
      </c>
      <c r="BP119" s="1096"/>
      <c r="BQ119" s="1087">
        <v>11296206</v>
      </c>
      <c r="BR119" s="1088"/>
      <c r="BS119" s="1088"/>
      <c r="BT119" s="1088"/>
      <c r="BU119" s="1088"/>
      <c r="BV119" s="1088">
        <v>11158659</v>
      </c>
      <c r="BW119" s="1088"/>
      <c r="BX119" s="1088"/>
      <c r="BY119" s="1088"/>
      <c r="BZ119" s="1088"/>
      <c r="CA119" s="1088">
        <v>10887903</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436</v>
      </c>
      <c r="DH119" s="1074"/>
      <c r="DI119" s="1074"/>
      <c r="DJ119" s="1074"/>
      <c r="DK119" s="1075"/>
      <c r="DL119" s="1073" t="s">
        <v>436</v>
      </c>
      <c r="DM119" s="1074"/>
      <c r="DN119" s="1074"/>
      <c r="DO119" s="1074"/>
      <c r="DP119" s="1075"/>
      <c r="DQ119" s="1073" t="s">
        <v>436</v>
      </c>
      <c r="DR119" s="1074"/>
      <c r="DS119" s="1074"/>
      <c r="DT119" s="1074"/>
      <c r="DU119" s="1075"/>
      <c r="DV119" s="1076" t="s">
        <v>436</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436</v>
      </c>
      <c r="AB120" s="1049"/>
      <c r="AC120" s="1049"/>
      <c r="AD120" s="1049"/>
      <c r="AE120" s="1050"/>
      <c r="AF120" s="1051" t="s">
        <v>436</v>
      </c>
      <c r="AG120" s="1049"/>
      <c r="AH120" s="1049"/>
      <c r="AI120" s="1049"/>
      <c r="AJ120" s="1050"/>
      <c r="AK120" s="1051" t="s">
        <v>436</v>
      </c>
      <c r="AL120" s="1049"/>
      <c r="AM120" s="1049"/>
      <c r="AN120" s="1049"/>
      <c r="AO120" s="1050"/>
      <c r="AP120" s="1052" t="s">
        <v>436</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1931892</v>
      </c>
      <c r="BR120" s="1017"/>
      <c r="BS120" s="1017"/>
      <c r="BT120" s="1017"/>
      <c r="BU120" s="1017"/>
      <c r="BV120" s="1017">
        <v>2195063</v>
      </c>
      <c r="BW120" s="1017"/>
      <c r="BX120" s="1017"/>
      <c r="BY120" s="1017"/>
      <c r="BZ120" s="1017"/>
      <c r="CA120" s="1017">
        <v>2290914</v>
      </c>
      <c r="CB120" s="1017"/>
      <c r="CC120" s="1017"/>
      <c r="CD120" s="1017"/>
      <c r="CE120" s="1017"/>
      <c r="CF120" s="1031">
        <v>79.900000000000006</v>
      </c>
      <c r="CG120" s="1032"/>
      <c r="CH120" s="1032"/>
      <c r="CI120" s="1032"/>
      <c r="CJ120" s="1032"/>
      <c r="CK120" s="1097" t="s">
        <v>465</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1378455</v>
      </c>
      <c r="DH120" s="1017"/>
      <c r="DI120" s="1017"/>
      <c r="DJ120" s="1017"/>
      <c r="DK120" s="1017"/>
      <c r="DL120" s="1017">
        <v>1323191</v>
      </c>
      <c r="DM120" s="1017"/>
      <c r="DN120" s="1017"/>
      <c r="DO120" s="1017"/>
      <c r="DP120" s="1017"/>
      <c r="DQ120" s="1017">
        <v>1269770</v>
      </c>
      <c r="DR120" s="1017"/>
      <c r="DS120" s="1017"/>
      <c r="DT120" s="1017"/>
      <c r="DU120" s="1017"/>
      <c r="DV120" s="1018">
        <v>44.3</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436</v>
      </c>
      <c r="AB121" s="1049"/>
      <c r="AC121" s="1049"/>
      <c r="AD121" s="1049"/>
      <c r="AE121" s="1050"/>
      <c r="AF121" s="1051" t="s">
        <v>436</v>
      </c>
      <c r="AG121" s="1049"/>
      <c r="AH121" s="1049"/>
      <c r="AI121" s="1049"/>
      <c r="AJ121" s="1050"/>
      <c r="AK121" s="1051" t="s">
        <v>435</v>
      </c>
      <c r="AL121" s="1049"/>
      <c r="AM121" s="1049"/>
      <c r="AN121" s="1049"/>
      <c r="AO121" s="1050"/>
      <c r="AP121" s="1052" t="s">
        <v>436</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310118</v>
      </c>
      <c r="BR121" s="1010"/>
      <c r="BS121" s="1010"/>
      <c r="BT121" s="1010"/>
      <c r="BU121" s="1010"/>
      <c r="BV121" s="1010">
        <v>326558</v>
      </c>
      <c r="BW121" s="1010"/>
      <c r="BX121" s="1010"/>
      <c r="BY121" s="1010"/>
      <c r="BZ121" s="1010"/>
      <c r="CA121" s="1010">
        <v>353343</v>
      </c>
      <c r="CB121" s="1010"/>
      <c r="CC121" s="1010"/>
      <c r="CD121" s="1010"/>
      <c r="CE121" s="1010"/>
      <c r="CF121" s="1004">
        <v>12.3</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818171</v>
      </c>
      <c r="DH121" s="1010"/>
      <c r="DI121" s="1010"/>
      <c r="DJ121" s="1010"/>
      <c r="DK121" s="1010"/>
      <c r="DL121" s="1010">
        <v>759835</v>
      </c>
      <c r="DM121" s="1010"/>
      <c r="DN121" s="1010"/>
      <c r="DO121" s="1010"/>
      <c r="DP121" s="1010"/>
      <c r="DQ121" s="1010">
        <v>614937</v>
      </c>
      <c r="DR121" s="1010"/>
      <c r="DS121" s="1010"/>
      <c r="DT121" s="1010"/>
      <c r="DU121" s="1010"/>
      <c r="DV121" s="1011">
        <v>21.5</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436</v>
      </c>
      <c r="AB122" s="1049"/>
      <c r="AC122" s="1049"/>
      <c r="AD122" s="1049"/>
      <c r="AE122" s="1050"/>
      <c r="AF122" s="1051" t="s">
        <v>435</v>
      </c>
      <c r="AG122" s="1049"/>
      <c r="AH122" s="1049"/>
      <c r="AI122" s="1049"/>
      <c r="AJ122" s="1050"/>
      <c r="AK122" s="1051" t="s">
        <v>436</v>
      </c>
      <c r="AL122" s="1049"/>
      <c r="AM122" s="1049"/>
      <c r="AN122" s="1049"/>
      <c r="AO122" s="1050"/>
      <c r="AP122" s="1052" t="s">
        <v>436</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6735562</v>
      </c>
      <c r="BR122" s="1088"/>
      <c r="BS122" s="1088"/>
      <c r="BT122" s="1088"/>
      <c r="BU122" s="1088"/>
      <c r="BV122" s="1088">
        <v>6693776</v>
      </c>
      <c r="BW122" s="1088"/>
      <c r="BX122" s="1088"/>
      <c r="BY122" s="1088"/>
      <c r="BZ122" s="1088"/>
      <c r="CA122" s="1088">
        <v>6541516</v>
      </c>
      <c r="CB122" s="1088"/>
      <c r="CC122" s="1088"/>
      <c r="CD122" s="1088"/>
      <c r="CE122" s="1088"/>
      <c r="CF122" s="1108">
        <v>228.2</v>
      </c>
      <c r="CG122" s="1109"/>
      <c r="CH122" s="1109"/>
      <c r="CI122" s="1109"/>
      <c r="CJ122" s="1109"/>
      <c r="CK122" s="1100"/>
      <c r="CL122" s="1101"/>
      <c r="CM122" s="1101"/>
      <c r="CN122" s="1101"/>
      <c r="CO122" s="1102"/>
      <c r="CP122" s="1110" t="s">
        <v>469</v>
      </c>
      <c r="CQ122" s="1111"/>
      <c r="CR122" s="1111"/>
      <c r="CS122" s="1111"/>
      <c r="CT122" s="1111"/>
      <c r="CU122" s="1111"/>
      <c r="CV122" s="1111"/>
      <c r="CW122" s="1111"/>
      <c r="CX122" s="1111"/>
      <c r="CY122" s="1111"/>
      <c r="CZ122" s="1111"/>
      <c r="DA122" s="1111"/>
      <c r="DB122" s="1111"/>
      <c r="DC122" s="1111"/>
      <c r="DD122" s="1111"/>
      <c r="DE122" s="1111"/>
      <c r="DF122" s="1112"/>
      <c r="DG122" s="1009">
        <v>41057</v>
      </c>
      <c r="DH122" s="1010"/>
      <c r="DI122" s="1010"/>
      <c r="DJ122" s="1010"/>
      <c r="DK122" s="1010"/>
      <c r="DL122" s="1010">
        <v>42179</v>
      </c>
      <c r="DM122" s="1010"/>
      <c r="DN122" s="1010"/>
      <c r="DO122" s="1010"/>
      <c r="DP122" s="1010"/>
      <c r="DQ122" s="1010">
        <v>46023</v>
      </c>
      <c r="DR122" s="1010"/>
      <c r="DS122" s="1010"/>
      <c r="DT122" s="1010"/>
      <c r="DU122" s="1010"/>
      <c r="DV122" s="1011">
        <v>1.6</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435</v>
      </c>
      <c r="AB123" s="1049"/>
      <c r="AC123" s="1049"/>
      <c r="AD123" s="1049"/>
      <c r="AE123" s="1050"/>
      <c r="AF123" s="1051" t="s">
        <v>435</v>
      </c>
      <c r="AG123" s="1049"/>
      <c r="AH123" s="1049"/>
      <c r="AI123" s="1049"/>
      <c r="AJ123" s="1050"/>
      <c r="AK123" s="1051" t="s">
        <v>436</v>
      </c>
      <c r="AL123" s="1049"/>
      <c r="AM123" s="1049"/>
      <c r="AN123" s="1049"/>
      <c r="AO123" s="1050"/>
      <c r="AP123" s="1052" t="s">
        <v>436</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470</v>
      </c>
      <c r="BP123" s="1096"/>
      <c r="BQ123" s="1155">
        <v>8977572</v>
      </c>
      <c r="BR123" s="1156"/>
      <c r="BS123" s="1156"/>
      <c r="BT123" s="1156"/>
      <c r="BU123" s="1156"/>
      <c r="BV123" s="1156">
        <v>9215397</v>
      </c>
      <c r="BW123" s="1156"/>
      <c r="BX123" s="1156"/>
      <c r="BY123" s="1156"/>
      <c r="BZ123" s="1156"/>
      <c r="CA123" s="1156">
        <v>9185773</v>
      </c>
      <c r="CB123" s="1156"/>
      <c r="CC123" s="1156"/>
      <c r="CD123" s="1156"/>
      <c r="CE123" s="1156"/>
      <c r="CF123" s="1089"/>
      <c r="CG123" s="1090"/>
      <c r="CH123" s="1090"/>
      <c r="CI123" s="1090"/>
      <c r="CJ123" s="1091"/>
      <c r="CK123" s="1100"/>
      <c r="CL123" s="1101"/>
      <c r="CM123" s="1101"/>
      <c r="CN123" s="1101"/>
      <c r="CO123" s="1102"/>
      <c r="CP123" s="1110" t="s">
        <v>471</v>
      </c>
      <c r="CQ123" s="1111"/>
      <c r="CR123" s="1111"/>
      <c r="CS123" s="1111"/>
      <c r="CT123" s="1111"/>
      <c r="CU123" s="1111"/>
      <c r="CV123" s="1111"/>
      <c r="CW123" s="1111"/>
      <c r="CX123" s="1111"/>
      <c r="CY123" s="1111"/>
      <c r="CZ123" s="1111"/>
      <c r="DA123" s="1111"/>
      <c r="DB123" s="1111"/>
      <c r="DC123" s="1111"/>
      <c r="DD123" s="1111"/>
      <c r="DE123" s="1111"/>
      <c r="DF123" s="1112"/>
      <c r="DG123" s="1048">
        <v>941</v>
      </c>
      <c r="DH123" s="1049"/>
      <c r="DI123" s="1049"/>
      <c r="DJ123" s="1049"/>
      <c r="DK123" s="1050"/>
      <c r="DL123" s="1051">
        <v>887</v>
      </c>
      <c r="DM123" s="1049"/>
      <c r="DN123" s="1049"/>
      <c r="DO123" s="1049"/>
      <c r="DP123" s="1050"/>
      <c r="DQ123" s="1051">
        <v>836</v>
      </c>
      <c r="DR123" s="1049"/>
      <c r="DS123" s="1049"/>
      <c r="DT123" s="1049"/>
      <c r="DU123" s="1050"/>
      <c r="DV123" s="1052">
        <v>0</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226</v>
      </c>
      <c r="AB124" s="1049"/>
      <c r="AC124" s="1049"/>
      <c r="AD124" s="1049"/>
      <c r="AE124" s="1050"/>
      <c r="AF124" s="1051" t="s">
        <v>226</v>
      </c>
      <c r="AG124" s="1049"/>
      <c r="AH124" s="1049"/>
      <c r="AI124" s="1049"/>
      <c r="AJ124" s="1050"/>
      <c r="AK124" s="1051" t="s">
        <v>226</v>
      </c>
      <c r="AL124" s="1049"/>
      <c r="AM124" s="1049"/>
      <c r="AN124" s="1049"/>
      <c r="AO124" s="1050"/>
      <c r="AP124" s="1052" t="s">
        <v>226</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81.400000000000006</v>
      </c>
      <c r="BR124" s="1118"/>
      <c r="BS124" s="1118"/>
      <c r="BT124" s="1118"/>
      <c r="BU124" s="1118"/>
      <c r="BV124" s="1118">
        <v>67.599999999999994</v>
      </c>
      <c r="BW124" s="1118"/>
      <c r="BX124" s="1118"/>
      <c r="BY124" s="1118"/>
      <c r="BZ124" s="1118"/>
      <c r="CA124" s="1118">
        <v>59.3</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226</v>
      </c>
      <c r="DH124" s="1074"/>
      <c r="DI124" s="1074"/>
      <c r="DJ124" s="1074"/>
      <c r="DK124" s="1075"/>
      <c r="DL124" s="1073" t="s">
        <v>436</v>
      </c>
      <c r="DM124" s="1074"/>
      <c r="DN124" s="1074"/>
      <c r="DO124" s="1074"/>
      <c r="DP124" s="1075"/>
      <c r="DQ124" s="1073" t="s">
        <v>474</v>
      </c>
      <c r="DR124" s="1074"/>
      <c r="DS124" s="1074"/>
      <c r="DT124" s="1074"/>
      <c r="DU124" s="1075"/>
      <c r="DV124" s="1076" t="s">
        <v>474</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475</v>
      </c>
      <c r="AB125" s="1049"/>
      <c r="AC125" s="1049"/>
      <c r="AD125" s="1049"/>
      <c r="AE125" s="1050"/>
      <c r="AF125" s="1051" t="s">
        <v>474</v>
      </c>
      <c r="AG125" s="1049"/>
      <c r="AH125" s="1049"/>
      <c r="AI125" s="1049"/>
      <c r="AJ125" s="1050"/>
      <c r="AK125" s="1051" t="s">
        <v>226</v>
      </c>
      <c r="AL125" s="1049"/>
      <c r="AM125" s="1049"/>
      <c r="AN125" s="1049"/>
      <c r="AO125" s="1050"/>
      <c r="AP125" s="1052" t="s">
        <v>226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226</v>
      </c>
      <c r="DH125" s="1017"/>
      <c r="DI125" s="1017"/>
      <c r="DJ125" s="1017"/>
      <c r="DK125" s="1017"/>
      <c r="DL125" s="1017" t="s">
        <v>436</v>
      </c>
      <c r="DM125" s="1017"/>
      <c r="DN125" s="1017"/>
      <c r="DO125" s="1017"/>
      <c r="DP125" s="1017"/>
      <c r="DQ125" s="1017" t="s">
        <v>436</v>
      </c>
      <c r="DR125" s="1017"/>
      <c r="DS125" s="1017"/>
      <c r="DT125" s="1017"/>
      <c r="DU125" s="1017"/>
      <c r="DV125" s="1018" t="s">
        <v>478</v>
      </c>
      <c r="DW125" s="1018"/>
      <c r="DX125" s="1018"/>
      <c r="DY125" s="1018"/>
      <c r="DZ125" s="1019"/>
    </row>
    <row r="126" spans="1:130" s="246" customFormat="1" ht="26.25" customHeight="1" thickBot="1" x14ac:dyDescent="0.2">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226</v>
      </c>
      <c r="AB126" s="1049"/>
      <c r="AC126" s="1049"/>
      <c r="AD126" s="1049"/>
      <c r="AE126" s="1050"/>
      <c r="AF126" s="1051" t="s">
        <v>436</v>
      </c>
      <c r="AG126" s="1049"/>
      <c r="AH126" s="1049"/>
      <c r="AI126" s="1049"/>
      <c r="AJ126" s="1050"/>
      <c r="AK126" s="1051" t="s">
        <v>474</v>
      </c>
      <c r="AL126" s="1049"/>
      <c r="AM126" s="1049"/>
      <c r="AN126" s="1049"/>
      <c r="AO126" s="1050"/>
      <c r="AP126" s="1052" t="s">
        <v>226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480</v>
      </c>
      <c r="DH126" s="1010"/>
      <c r="DI126" s="1010"/>
      <c r="DJ126" s="1010"/>
      <c r="DK126" s="1010"/>
      <c r="DL126" s="1010" t="s">
        <v>474</v>
      </c>
      <c r="DM126" s="1010"/>
      <c r="DN126" s="1010"/>
      <c r="DO126" s="1010"/>
      <c r="DP126" s="1010"/>
      <c r="DQ126" s="1010" t="s">
        <v>226</v>
      </c>
      <c r="DR126" s="1010"/>
      <c r="DS126" s="1010"/>
      <c r="DT126" s="1010"/>
      <c r="DU126" s="1010"/>
      <c r="DV126" s="1011" t="s">
        <v>226</v>
      </c>
      <c r="DW126" s="1011"/>
      <c r="DX126" s="1011"/>
      <c r="DY126" s="1011"/>
      <c r="DZ126" s="1012"/>
    </row>
    <row r="127" spans="1:130" s="246" customFormat="1" ht="26.25" customHeight="1" x14ac:dyDescent="0.15">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848</v>
      </c>
      <c r="AB127" s="1049"/>
      <c r="AC127" s="1049"/>
      <c r="AD127" s="1049"/>
      <c r="AE127" s="1050"/>
      <c r="AF127" s="1051">
        <v>572</v>
      </c>
      <c r="AG127" s="1049"/>
      <c r="AH127" s="1049"/>
      <c r="AI127" s="1049"/>
      <c r="AJ127" s="1050"/>
      <c r="AK127" s="1051">
        <v>583</v>
      </c>
      <c r="AL127" s="1049"/>
      <c r="AM127" s="1049"/>
      <c r="AN127" s="1049"/>
      <c r="AO127" s="1050"/>
      <c r="AP127" s="1052">
        <v>0</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226</v>
      </c>
      <c r="DH127" s="1010"/>
      <c r="DI127" s="1010"/>
      <c r="DJ127" s="1010"/>
      <c r="DK127" s="1010"/>
      <c r="DL127" s="1010" t="s">
        <v>226</v>
      </c>
      <c r="DM127" s="1010"/>
      <c r="DN127" s="1010"/>
      <c r="DO127" s="1010"/>
      <c r="DP127" s="1010"/>
      <c r="DQ127" s="1010" t="s">
        <v>480</v>
      </c>
      <c r="DR127" s="1010"/>
      <c r="DS127" s="1010"/>
      <c r="DT127" s="1010"/>
      <c r="DU127" s="1010"/>
      <c r="DV127" s="1011" t="s">
        <v>226</v>
      </c>
      <c r="DW127" s="1011"/>
      <c r="DX127" s="1011"/>
      <c r="DY127" s="1011"/>
      <c r="DZ127" s="1012"/>
    </row>
    <row r="128" spans="1:130" s="246" customFormat="1" ht="26.25" customHeight="1" thickBot="1" x14ac:dyDescent="0.2">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34250</v>
      </c>
      <c r="AB128" s="1138"/>
      <c r="AC128" s="1138"/>
      <c r="AD128" s="1138"/>
      <c r="AE128" s="1139"/>
      <c r="AF128" s="1140">
        <v>28692</v>
      </c>
      <c r="AG128" s="1138"/>
      <c r="AH128" s="1138"/>
      <c r="AI128" s="1138"/>
      <c r="AJ128" s="1139"/>
      <c r="AK128" s="1140">
        <v>25639</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480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v>67482</v>
      </c>
      <c r="DH128" s="1130"/>
      <c r="DI128" s="1130"/>
      <c r="DJ128" s="1130"/>
      <c r="DK128" s="1130"/>
      <c r="DL128" s="1130">
        <v>65984</v>
      </c>
      <c r="DM128" s="1130"/>
      <c r="DN128" s="1130"/>
      <c r="DO128" s="1130"/>
      <c r="DP128" s="1130"/>
      <c r="DQ128" s="1130">
        <v>64800</v>
      </c>
      <c r="DR128" s="1130"/>
      <c r="DS128" s="1130"/>
      <c r="DT128" s="1130"/>
      <c r="DU128" s="1130"/>
      <c r="DV128" s="1131">
        <v>2.2999999999999998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3419699</v>
      </c>
      <c r="AB129" s="1049"/>
      <c r="AC129" s="1049"/>
      <c r="AD129" s="1049"/>
      <c r="AE129" s="1050"/>
      <c r="AF129" s="1051">
        <v>3446512</v>
      </c>
      <c r="AG129" s="1049"/>
      <c r="AH129" s="1049"/>
      <c r="AI129" s="1049"/>
      <c r="AJ129" s="1050"/>
      <c r="AK129" s="1051">
        <v>3483707</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436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571770</v>
      </c>
      <c r="AB130" s="1049"/>
      <c r="AC130" s="1049"/>
      <c r="AD130" s="1049"/>
      <c r="AE130" s="1050"/>
      <c r="AF130" s="1051">
        <v>575320</v>
      </c>
      <c r="AG130" s="1049"/>
      <c r="AH130" s="1049"/>
      <c r="AI130" s="1049"/>
      <c r="AJ130" s="1050"/>
      <c r="AK130" s="1051">
        <v>616889</v>
      </c>
      <c r="AL130" s="1049"/>
      <c r="AM130" s="1049"/>
      <c r="AN130" s="1049"/>
      <c r="AO130" s="1050"/>
      <c r="AP130" s="1166"/>
      <c r="AQ130" s="1167"/>
      <c r="AR130" s="1167"/>
      <c r="AS130" s="1167"/>
      <c r="AT130" s="1168"/>
      <c r="AU130" s="284"/>
      <c r="AV130" s="284"/>
      <c r="AW130" s="284"/>
      <c r="AX130" s="1157" t="s">
        <v>495</v>
      </c>
      <c r="AY130" s="1040"/>
      <c r="AZ130" s="1040"/>
      <c r="BA130" s="1040"/>
      <c r="BB130" s="1040"/>
      <c r="BC130" s="1040"/>
      <c r="BD130" s="1040"/>
      <c r="BE130" s="1041"/>
      <c r="BF130" s="1194">
        <v>11.5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2847929</v>
      </c>
      <c r="AB131" s="1074"/>
      <c r="AC131" s="1074"/>
      <c r="AD131" s="1074"/>
      <c r="AE131" s="1075"/>
      <c r="AF131" s="1073">
        <v>2871192</v>
      </c>
      <c r="AG131" s="1074"/>
      <c r="AH131" s="1074"/>
      <c r="AI131" s="1074"/>
      <c r="AJ131" s="1075"/>
      <c r="AK131" s="1073">
        <v>2866818</v>
      </c>
      <c r="AL131" s="1074"/>
      <c r="AM131" s="1074"/>
      <c r="AN131" s="1074"/>
      <c r="AO131" s="1075"/>
      <c r="AP131" s="1204"/>
      <c r="AQ131" s="1205"/>
      <c r="AR131" s="1205"/>
      <c r="AS131" s="1205"/>
      <c r="AT131" s="1206"/>
      <c r="AU131" s="284"/>
      <c r="AV131" s="284"/>
      <c r="AW131" s="284"/>
      <c r="AX131" s="1176" t="s">
        <v>497</v>
      </c>
      <c r="AY131" s="1127"/>
      <c r="AZ131" s="1127"/>
      <c r="BA131" s="1127"/>
      <c r="BB131" s="1127"/>
      <c r="BC131" s="1127"/>
      <c r="BD131" s="1127"/>
      <c r="BE131" s="1128"/>
      <c r="BF131" s="1177">
        <v>59.3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11.69983521</v>
      </c>
      <c r="AB132" s="1190"/>
      <c r="AC132" s="1190"/>
      <c r="AD132" s="1190"/>
      <c r="AE132" s="1191"/>
      <c r="AF132" s="1192">
        <v>10.736516399999999</v>
      </c>
      <c r="AG132" s="1190"/>
      <c r="AH132" s="1190"/>
      <c r="AI132" s="1190"/>
      <c r="AJ132" s="1191"/>
      <c r="AK132" s="1192">
        <v>12.251318360000001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11.8</v>
      </c>
      <c r="AB133" s="1173"/>
      <c r="AC133" s="1173"/>
      <c r="AD133" s="1173"/>
      <c r="AE133" s="1174"/>
      <c r="AF133" s="1172">
        <v>11</v>
      </c>
      <c r="AG133" s="1173"/>
      <c r="AH133" s="1173"/>
      <c r="AI133" s="1173"/>
      <c r="AJ133" s="1174"/>
      <c r="AK133" s="1172">
        <v>11.5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O0XR/V4JqZSv6vV40y3sZr3Yjgf+AIoJsG0X+3I7txUkxVWtzCE4MsUkuhiN+RC2HDaBg7NVdrbn8eiWRXzaw==" saltValue="gzV3YJWtgyDZuM5EVuQS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ucnby1KXV3WDdGS8n0wE/SRw+zuczXTdxTgu+vIjpaBlBJCvensSn7WhOW48Mr6dSjfqYPhJjYHb20MWKQ4qA==" saltValue="bAl9YkcGhCkcHXkCt9NR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xKCR439rBnbNdP7OQnDeFA/Uc23whJo7M9KGPl3pDr8VqDHhoQmQgLNFVMXlQWmMVL+WNfXblTkc8+/H4b2WQ==" saltValue="DBB2KadTLFBBPPxa+7no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509</v>
      </c>
      <c r="AL9" s="1213"/>
      <c r="AM9" s="1213"/>
      <c r="AN9" s="1214"/>
      <c r="AO9" s="312">
        <v>1101270</v>
      </c>
      <c r="AP9" s="312">
        <v>183087</v>
      </c>
      <c r="AQ9" s="313">
        <v>137457</v>
      </c>
      <c r="AR9" s="314">
        <v>33.200000000000003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510</v>
      </c>
      <c r="AL10" s="1213"/>
      <c r="AM10" s="1213"/>
      <c r="AN10" s="1214"/>
      <c r="AO10" s="315">
        <v>122606</v>
      </c>
      <c r="AP10" s="315">
        <v>20383</v>
      </c>
      <c r="AQ10" s="316">
        <v>16552</v>
      </c>
      <c r="AR10" s="317">
        <v>23.1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511</v>
      </c>
      <c r="AL11" s="1213"/>
      <c r="AM11" s="1213"/>
      <c r="AN11" s="1214"/>
      <c r="AO11" s="315">
        <v>127207</v>
      </c>
      <c r="AP11" s="315">
        <v>21148</v>
      </c>
      <c r="AQ11" s="316">
        <v>23820</v>
      </c>
      <c r="AR11" s="317">
        <v>-11.2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512</v>
      </c>
      <c r="AL12" s="1213"/>
      <c r="AM12" s="1213"/>
      <c r="AN12" s="1214"/>
      <c r="AO12" s="315" t="s">
        <v>513</v>
      </c>
      <c r="AP12" s="315" t="s">
        <v>513</v>
      </c>
      <c r="AQ12" s="316">
        <v>3889</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514</v>
      </c>
      <c r="AL13" s="1213"/>
      <c r="AM13" s="1213"/>
      <c r="AN13" s="1214"/>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515</v>
      </c>
      <c r="AL14" s="1213"/>
      <c r="AM14" s="1213"/>
      <c r="AN14" s="1214"/>
      <c r="AO14" s="315">
        <v>40794</v>
      </c>
      <c r="AP14" s="315">
        <v>6782</v>
      </c>
      <c r="AQ14" s="316">
        <v>6581</v>
      </c>
      <c r="AR14" s="317">
        <v>3.1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516</v>
      </c>
      <c r="AL15" s="1213"/>
      <c r="AM15" s="1213"/>
      <c r="AN15" s="1214"/>
      <c r="AO15" s="315">
        <v>12998</v>
      </c>
      <c r="AP15" s="315">
        <v>2161</v>
      </c>
      <c r="AQ15" s="316">
        <v>3467</v>
      </c>
      <c r="AR15" s="317">
        <v>-37.700000000000003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517</v>
      </c>
      <c r="AL16" s="1216"/>
      <c r="AM16" s="1216"/>
      <c r="AN16" s="1217"/>
      <c r="AO16" s="315">
        <v>-161145</v>
      </c>
      <c r="AP16" s="315">
        <v>-26791</v>
      </c>
      <c r="AQ16" s="316">
        <v>-13853</v>
      </c>
      <c r="AR16" s="317">
        <v>93.4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1243730</v>
      </c>
      <c r="AP17" s="315">
        <v>206771</v>
      </c>
      <c r="AQ17" s="316">
        <v>177914</v>
      </c>
      <c r="AR17" s="317">
        <v>16.2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522</v>
      </c>
      <c r="AL21" s="1208"/>
      <c r="AM21" s="1208"/>
      <c r="AN21" s="1209"/>
      <c r="AO21" s="327">
        <v>22.11</v>
      </c>
      <c r="AP21" s="328">
        <v>15.77</v>
      </c>
      <c r="AQ21" s="329">
        <v>6.34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523</v>
      </c>
      <c r="AL22" s="1208"/>
      <c r="AM22" s="1208"/>
      <c r="AN22" s="1209"/>
      <c r="AO22" s="332">
        <v>91.6</v>
      </c>
      <c r="AP22" s="333">
        <v>96</v>
      </c>
      <c r="AQ22" s="334">
        <v>-4.4000000000000004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527</v>
      </c>
      <c r="AL32" s="1224"/>
      <c r="AM32" s="1224"/>
      <c r="AN32" s="1225"/>
      <c r="AO32" s="342">
        <v>814257</v>
      </c>
      <c r="AP32" s="342">
        <v>135371</v>
      </c>
      <c r="AQ32" s="343">
        <v>107318</v>
      </c>
      <c r="AR32" s="344">
        <v>26.1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528</v>
      </c>
      <c r="AL33" s="1224"/>
      <c r="AM33" s="1224"/>
      <c r="AN33" s="1225"/>
      <c r="AO33" s="342" t="s">
        <v>513</v>
      </c>
      <c r="AP33" s="342" t="s">
        <v>513</v>
      </c>
      <c r="AQ33" s="343">
        <v>192</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529</v>
      </c>
      <c r="AL34" s="1224"/>
      <c r="AM34" s="1224"/>
      <c r="AN34" s="1225"/>
      <c r="AO34" s="342" t="s">
        <v>513</v>
      </c>
      <c r="AP34" s="342" t="s">
        <v>513</v>
      </c>
      <c r="AQ34" s="343">
        <v>281</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530</v>
      </c>
      <c r="AL35" s="1224"/>
      <c r="AM35" s="1224"/>
      <c r="AN35" s="1225"/>
      <c r="AO35" s="342">
        <v>168466</v>
      </c>
      <c r="AP35" s="342">
        <v>28008</v>
      </c>
      <c r="AQ35" s="343">
        <v>22732</v>
      </c>
      <c r="AR35" s="344">
        <v>23.2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531</v>
      </c>
      <c r="AL36" s="1224"/>
      <c r="AM36" s="1224"/>
      <c r="AN36" s="1225"/>
      <c r="AO36" s="342">
        <v>10368</v>
      </c>
      <c r="AP36" s="342">
        <v>1724</v>
      </c>
      <c r="AQ36" s="343">
        <v>3735</v>
      </c>
      <c r="AR36" s="344">
        <v>-53.8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532</v>
      </c>
      <c r="AL37" s="1224"/>
      <c r="AM37" s="1224"/>
      <c r="AN37" s="1225"/>
      <c r="AO37" s="342">
        <v>583</v>
      </c>
      <c r="AP37" s="342">
        <v>97</v>
      </c>
      <c r="AQ37" s="343">
        <v>1596</v>
      </c>
      <c r="AR37" s="344">
        <v>-93.9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533</v>
      </c>
      <c r="AL38" s="1227"/>
      <c r="AM38" s="1227"/>
      <c r="AN38" s="1228"/>
      <c r="AO38" s="345">
        <v>77</v>
      </c>
      <c r="AP38" s="345">
        <v>13</v>
      </c>
      <c r="AQ38" s="346">
        <v>19</v>
      </c>
      <c r="AR38" s="334">
        <v>-31.6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534</v>
      </c>
      <c r="AL39" s="1227"/>
      <c r="AM39" s="1227"/>
      <c r="AN39" s="1228"/>
      <c r="AO39" s="342">
        <v>-25639</v>
      </c>
      <c r="AP39" s="342">
        <v>-4263</v>
      </c>
      <c r="AQ39" s="343">
        <v>-5126</v>
      </c>
      <c r="AR39" s="344">
        <v>-16.8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535</v>
      </c>
      <c r="AL40" s="1224"/>
      <c r="AM40" s="1224"/>
      <c r="AN40" s="1225"/>
      <c r="AO40" s="342">
        <v>-616889</v>
      </c>
      <c r="AP40" s="342">
        <v>-102558</v>
      </c>
      <c r="AQ40" s="343">
        <v>-92432</v>
      </c>
      <c r="AR40" s="344">
        <v>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351223</v>
      </c>
      <c r="AP41" s="342">
        <v>58391</v>
      </c>
      <c r="AQ41" s="343">
        <v>38314</v>
      </c>
      <c r="AR41" s="344">
        <v>52.4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504</v>
      </c>
      <c r="AN49" s="1220" t="s">
        <v>539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1385123</v>
      </c>
      <c r="AN51" s="364">
        <v>214881</v>
      </c>
      <c r="AO51" s="365">
        <v>79.5</v>
      </c>
      <c r="AP51" s="366">
        <v>175675</v>
      </c>
      <c r="AQ51" s="367">
        <v>0.6</v>
      </c>
      <c r="AR51" s="368">
        <v>78.900000000000006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249760</v>
      </c>
      <c r="AN52" s="372">
        <v>38747</v>
      </c>
      <c r="AO52" s="373">
        <v>119.7</v>
      </c>
      <c r="AP52" s="374">
        <v>87698</v>
      </c>
      <c r="AQ52" s="375">
        <v>10</v>
      </c>
      <c r="AR52" s="376">
        <v>109.7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938393</v>
      </c>
      <c r="AN53" s="364">
        <v>148456</v>
      </c>
      <c r="AO53" s="365">
        <v>-30.9</v>
      </c>
      <c r="AP53" s="366">
        <v>162193</v>
      </c>
      <c r="AQ53" s="367">
        <v>-7.7</v>
      </c>
      <c r="AR53" s="368">
        <v>-23.2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179600</v>
      </c>
      <c r="AN54" s="372">
        <v>28413</v>
      </c>
      <c r="AO54" s="373">
        <v>-26.7</v>
      </c>
      <c r="AP54" s="374">
        <v>79985</v>
      </c>
      <c r="AQ54" s="375">
        <v>-8.8000000000000007</v>
      </c>
      <c r="AR54" s="376">
        <v>-17.899999999999999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1734008</v>
      </c>
      <c r="AN55" s="364">
        <v>278735</v>
      </c>
      <c r="AO55" s="365">
        <v>87.8</v>
      </c>
      <c r="AP55" s="366">
        <v>168868</v>
      </c>
      <c r="AQ55" s="367">
        <v>4.0999999999999996</v>
      </c>
      <c r="AR55" s="368">
        <v>83.7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789906</v>
      </c>
      <c r="AN56" s="372">
        <v>126974</v>
      </c>
      <c r="AO56" s="373">
        <v>346.9</v>
      </c>
      <c r="AP56" s="374">
        <v>79360</v>
      </c>
      <c r="AQ56" s="375">
        <v>-0.8</v>
      </c>
      <c r="AR56" s="376">
        <v>347.7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1163733</v>
      </c>
      <c r="AN57" s="364">
        <v>191529</v>
      </c>
      <c r="AO57" s="365">
        <v>-31.3</v>
      </c>
      <c r="AP57" s="366">
        <v>202870</v>
      </c>
      <c r="AQ57" s="367">
        <v>20.100000000000001</v>
      </c>
      <c r="AR57" s="368">
        <v>-51.4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173215</v>
      </c>
      <c r="AN58" s="372">
        <v>28508</v>
      </c>
      <c r="AO58" s="373">
        <v>-77.5</v>
      </c>
      <c r="AP58" s="374">
        <v>79735</v>
      </c>
      <c r="AQ58" s="375">
        <v>0.5</v>
      </c>
      <c r="AR58" s="376">
        <v>-78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788065</v>
      </c>
      <c r="AN59" s="364">
        <v>131017</v>
      </c>
      <c r="AO59" s="365">
        <v>-31.6</v>
      </c>
      <c r="AP59" s="366">
        <v>167497</v>
      </c>
      <c r="AQ59" s="367">
        <v>-17.399999999999999</v>
      </c>
      <c r="AR59" s="368">
        <v>-14.2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158708</v>
      </c>
      <c r="AN60" s="372">
        <v>26385</v>
      </c>
      <c r="AO60" s="373">
        <v>-7.4</v>
      </c>
      <c r="AP60" s="374">
        <v>82571</v>
      </c>
      <c r="AQ60" s="375">
        <v>3.6</v>
      </c>
      <c r="AR60" s="376">
        <v>-11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1201864</v>
      </c>
      <c r="AN61" s="379">
        <v>192924</v>
      </c>
      <c r="AO61" s="380">
        <v>14.7</v>
      </c>
      <c r="AP61" s="381">
        <v>175421</v>
      </c>
      <c r="AQ61" s="382">
        <v>-0.1</v>
      </c>
      <c r="AR61" s="368">
        <v>14.8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310238</v>
      </c>
      <c r="AN62" s="372">
        <v>49805</v>
      </c>
      <c r="AO62" s="373">
        <v>71</v>
      </c>
      <c r="AP62" s="374">
        <v>81870</v>
      </c>
      <c r="AQ62" s="375">
        <v>0.9</v>
      </c>
      <c r="AR62" s="376">
        <v>70.099999999999994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Ob2emRPsvOX0ioAyDRHv3YBS2JVQNtTCJU0tCr+FEsikbdY3gwau/7UxT16F5pUzbKIdhlfxW4seJc2Sy5HAA==" saltValue="h/gfGBjscAoEUk0hNr+k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uU2+jnKS/DuafFzi0zochnah5Tz595NF4TmyQ2AX+0xqDDp2skOupFveL4inKG1olZPKdXLcFAcrv2NyQXcFA==" saltValue="GcoY0c87MXTtRb2eWmld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e3lu/M2ziACrr5uzM4xsDInMW3cyNto9BCWkg5BcjpUqxVFhFjdJKKP9d4jcv7gsCGH21UwOXiYUnx1nrz+PA==" saltValue="+b7yVGj0HKvAsTlJL8bS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28.84</v>
      </c>
      <c r="G47" s="12">
        <v>29.71</v>
      </c>
      <c r="H47" s="12">
        <v>31.95</v>
      </c>
      <c r="I47" s="12">
        <v>35.090000000000003</v>
      </c>
      <c r="J47" s="13">
        <v>35.26</v>
      </c>
    </row>
    <row r="48" spans="2:10" ht="57.75" customHeight="1" x14ac:dyDescent="0.15">
      <c r="B48" s="14"/>
      <c r="C48" s="1234" t="s">
        <v>4</v>
      </c>
      <c r="D48" s="1234"/>
      <c r="E48" s="1235"/>
      <c r="F48" s="15">
        <v>2.09</v>
      </c>
      <c r="G48" s="16">
        <v>5.33</v>
      </c>
      <c r="H48" s="16">
        <v>7.5</v>
      </c>
      <c r="I48" s="16">
        <v>7.44</v>
      </c>
      <c r="J48" s="17">
        <v>7.93</v>
      </c>
    </row>
    <row r="49" spans="2:10" ht="57.75" customHeight="1" thickBot="1" x14ac:dyDescent="0.2">
      <c r="B49" s="18"/>
      <c r="C49" s="1236" t="s">
        <v>5</v>
      </c>
      <c r="D49" s="1236"/>
      <c r="E49" s="1237"/>
      <c r="F49" s="19">
        <v>1.28</v>
      </c>
      <c r="G49" s="20">
        <v>5.18</v>
      </c>
      <c r="H49" s="20">
        <v>4.95</v>
      </c>
      <c r="I49" s="20">
        <v>3.38</v>
      </c>
      <c r="J49" s="21">
        <v>1.1200000000000001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Fr1Vm99jgFG1+aCnlHSOes9S8AMGH00qUCWVOYecdyI/xhZZ5dXp4TSBmmdSQ27Lz4hkpqKKr0eeU9U9kevVw==" saltValue="D0W0dH3xYn3TIrGazSrt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2020-09-25T07:57:55Z</cp:lastPrinted>
  <dcterms:created xsi:type="dcterms:W3CDTF">2020-02-10T06:35:46Z</dcterms:created>
  <dcterms:modified xsi:type="dcterms:W3CDTF">2020-09-25T07:59:33Z</dcterms:modified>
</cp:coreProperties>
</file>